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S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M3" s="1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22"/>
  <c r="J22" s="1"/>
  <c r="H38"/>
  <c r="J38" s="1"/>
  <c r="H50"/>
  <c r="J50" s="1"/>
  <c r="H74"/>
  <c r="J74" s="1"/>
  <c r="H82"/>
  <c r="J82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8"/>
  <c r="J18" s="1"/>
  <c r="H26"/>
  <c r="J26" s="1"/>
  <c r="H34"/>
  <c r="J34" s="1"/>
  <c r="H42"/>
  <c r="J42" s="1"/>
  <c r="H58"/>
  <c r="J58" s="1"/>
  <c r="H70"/>
  <c r="J70" s="1"/>
  <c r="H78"/>
  <c r="J78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4"/>
  <c r="J14" s="1"/>
  <c r="H30"/>
  <c r="J30" s="1"/>
  <c r="H46"/>
  <c r="J46" s="1"/>
  <c r="H54"/>
  <c r="J54" s="1"/>
  <c r="H62"/>
  <c r="J62" s="1"/>
  <c r="H66"/>
  <c r="J66" s="1"/>
  <c r="H86"/>
  <c r="J86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23"/>
  <c r="G23" s="1"/>
  <c r="E31"/>
  <c r="G31" s="1"/>
  <c r="E39"/>
  <c r="G39" s="1"/>
  <c r="E59"/>
  <c r="G59" s="1"/>
  <c r="E71"/>
  <c r="G71" s="1"/>
  <c r="E79"/>
  <c r="G79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1"/>
  <c r="G11" s="1"/>
  <c r="E15"/>
  <c r="G15" s="1"/>
  <c r="E35"/>
  <c r="G35" s="1"/>
  <c r="E47"/>
  <c r="G47" s="1"/>
  <c r="E55"/>
  <c r="G55" s="1"/>
  <c r="E63"/>
  <c r="G63" s="1"/>
  <c r="E83"/>
  <c r="G83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9"/>
  <c r="G19" s="1"/>
  <c r="E27"/>
  <c r="G27" s="1"/>
  <c r="E43"/>
  <c r="G43" s="1"/>
  <c r="E51"/>
  <c r="G51" s="1"/>
  <c r="E67"/>
  <c r="G67" s="1"/>
  <c r="E75"/>
  <c r="G75" s="1"/>
  <c r="E87"/>
  <c r="G8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Q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Q23" s="1"/>
  <c r="B27"/>
  <c r="D27" s="1"/>
  <c r="Q27" s="1"/>
  <c r="B31"/>
  <c r="D31" s="1"/>
  <c r="B35"/>
  <c r="D35" s="1"/>
  <c r="Q35" s="1"/>
  <c r="B39"/>
  <c r="D39" s="1"/>
  <c r="B43"/>
  <c r="D43" s="1"/>
  <c r="B47"/>
  <c r="D47" s="1"/>
  <c r="Q47" s="1"/>
  <c r="B51"/>
  <c r="D51" s="1"/>
  <c r="B55"/>
  <c r="D55" s="1"/>
  <c r="B59"/>
  <c r="D59" s="1"/>
  <c r="B63"/>
  <c r="D63" s="1"/>
  <c r="B67"/>
  <c r="D67" s="1"/>
  <c r="B71"/>
  <c r="D71" s="1"/>
  <c r="Q71" s="1"/>
  <c r="B75"/>
  <c r="D75" s="1"/>
  <c r="Q75" s="1"/>
  <c r="B79"/>
  <c r="D79" s="1"/>
  <c r="B83"/>
  <c r="D83" s="1"/>
  <c r="Q83" s="1"/>
  <c r="B87"/>
  <c r="D87" s="1"/>
  <c r="B91"/>
  <c r="D91" s="1"/>
  <c r="B95"/>
  <c r="D95" s="1"/>
  <c r="Q95" s="1"/>
  <c r="B6"/>
  <c r="D6" s="1"/>
  <c r="Q6" s="1"/>
  <c r="B10"/>
  <c r="D10" s="1"/>
  <c r="B14"/>
  <c r="D14" s="1"/>
  <c r="B18"/>
  <c r="D18" s="1"/>
  <c r="Q18" s="1"/>
  <c r="B22"/>
  <c r="D22" s="1"/>
  <c r="B26"/>
  <c r="D26" s="1"/>
  <c r="B30"/>
  <c r="D30" s="1"/>
  <c r="B34"/>
  <c r="D34" s="1"/>
  <c r="B38"/>
  <c r="D38" s="1"/>
  <c r="B42"/>
  <c r="D42" s="1"/>
  <c r="B46"/>
  <c r="D46" s="1"/>
  <c r="Q46" s="1"/>
  <c r="B50"/>
  <c r="D50" s="1"/>
  <c r="Q50" s="1"/>
  <c r="B54"/>
  <c r="D54" s="1"/>
  <c r="Q54" s="1"/>
  <c r="B58"/>
  <c r="D58" s="1"/>
  <c r="B62"/>
  <c r="D62" s="1"/>
  <c r="B66"/>
  <c r="D66" s="1"/>
  <c r="B70"/>
  <c r="D70" s="1"/>
  <c r="Q70" s="1"/>
  <c r="B74"/>
  <c r="D74" s="1"/>
  <c r="B78"/>
  <c r="D78" s="1"/>
  <c r="B82"/>
  <c r="D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Q17" s="1"/>
  <c r="B21"/>
  <c r="D21" s="1"/>
  <c r="Q21" s="1"/>
  <c r="B25"/>
  <c r="D25" s="1"/>
  <c r="B29"/>
  <c r="D29" s="1"/>
  <c r="B33"/>
  <c r="D33" s="1"/>
  <c r="B37"/>
  <c r="D37" s="1"/>
  <c r="Q37" s="1"/>
  <c r="B41"/>
  <c r="D41" s="1"/>
  <c r="B45"/>
  <c r="D45" s="1"/>
  <c r="B49"/>
  <c r="D49" s="1"/>
  <c r="Q49" s="1"/>
  <c r="B53"/>
  <c r="D53" s="1"/>
  <c r="B57"/>
  <c r="D57" s="1"/>
  <c r="B61"/>
  <c r="D61" s="1"/>
  <c r="B65"/>
  <c r="D65" s="1"/>
  <c r="Q65" s="1"/>
  <c r="B69"/>
  <c r="D69" s="1"/>
  <c r="B73"/>
  <c r="D73" s="1"/>
  <c r="B77"/>
  <c r="D77" s="1"/>
  <c r="B81"/>
  <c r="D81" s="1"/>
  <c r="Q81" s="1"/>
  <c r="B85"/>
  <c r="D85" s="1"/>
  <c r="B89"/>
  <c r="D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2" i="81" l="1"/>
  <c r="Q31"/>
  <c r="Q85"/>
  <c r="Q69"/>
  <c r="Q20"/>
  <c r="Q51"/>
  <c r="Q36"/>
  <c r="Q80"/>
  <c r="Q48"/>
  <c r="Q42"/>
  <c r="Q33"/>
  <c r="Q39"/>
  <c r="Q3"/>
  <c r="Q52"/>
  <c r="Q58"/>
  <c r="Q16"/>
  <c r="Q84"/>
  <c r="Q64"/>
  <c r="Q53"/>
  <c r="Q96"/>
  <c r="Q4"/>
  <c r="Q79"/>
  <c r="Q67"/>
  <c r="Q19"/>
  <c r="T2" i="82"/>
  <c r="T2" i="79"/>
  <c r="DM99" i="11"/>
  <c r="Q38" i="81"/>
  <c r="Q22"/>
  <c r="Q93"/>
  <c r="Q77"/>
  <c r="Q61"/>
  <c r="Q45"/>
  <c r="Q29"/>
  <c r="Q13"/>
  <c r="Q78"/>
  <c r="Q30"/>
  <c r="Q92"/>
  <c r="Q76"/>
  <c r="Q60"/>
  <c r="Q44"/>
  <c r="Q28"/>
  <c r="Q12"/>
  <c r="Q82"/>
  <c r="Q66"/>
  <c r="Q34"/>
  <c r="Q89"/>
  <c r="Q73"/>
  <c r="Q57"/>
  <c r="Q41"/>
  <c r="Q25"/>
  <c r="Q9"/>
  <c r="Q90"/>
  <c r="Q74"/>
  <c r="Q26"/>
  <c r="Q10"/>
  <c r="Q88"/>
  <c r="Q72"/>
  <c r="Q56"/>
  <c r="Q40"/>
  <c r="Q24"/>
  <c r="Q8"/>
  <c r="Q62"/>
  <c r="Q14"/>
  <c r="Q63"/>
  <c r="Q15"/>
  <c r="Q87"/>
  <c r="Q55"/>
  <c r="Q7"/>
  <c r="Q91"/>
  <c r="Q59"/>
  <c r="Q43"/>
  <c r="Q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88"/>
  <c r="AB76"/>
  <c r="AB64"/>
  <c r="AB60"/>
  <c r="AB56"/>
  <c r="AB40"/>
  <c r="AB32"/>
  <c r="AB28"/>
  <c r="AB12"/>
  <c r="AB97"/>
  <c r="AB89" i="62"/>
  <c r="AB77"/>
  <c r="AB69"/>
  <c r="AB53"/>
  <c r="AB49"/>
  <c r="AB37"/>
  <c r="AB33"/>
  <c r="AB25"/>
  <c r="AB17"/>
  <c r="AB60"/>
  <c r="AB52"/>
  <c r="AB84" i="61"/>
  <c r="AB72"/>
  <c r="AB68"/>
  <c r="AB64"/>
  <c r="AB60"/>
  <c r="AB24"/>
  <c r="AB16"/>
  <c r="AB4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U36"/>
  <c r="N36"/>
  <c r="F36"/>
  <c r="U35"/>
  <c r="F35"/>
  <c r="U34"/>
  <c r="N34"/>
  <c r="F34"/>
  <c r="U33"/>
  <c r="N33"/>
  <c r="F33"/>
  <c r="U32"/>
  <c r="N32"/>
  <c r="U31"/>
  <c r="U30"/>
  <c r="N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6" i="63" l="1"/>
  <c r="F64"/>
  <c r="F48"/>
  <c r="F46"/>
  <c r="F44"/>
  <c r="F42"/>
  <c r="F38"/>
  <c r="F32"/>
  <c r="F30"/>
  <c r="F28"/>
  <c r="F26"/>
  <c r="O99" i="81"/>
  <c r="L99"/>
  <c r="I99"/>
  <c r="F99"/>
  <c r="C99"/>
  <c r="F18" i="61"/>
  <c r="F8"/>
  <c r="F35" i="62"/>
  <c r="F73" i="63"/>
  <c r="F57"/>
  <c r="F79"/>
  <c r="F31"/>
  <c r="C99"/>
  <c r="B99"/>
  <c r="F93" i="62"/>
  <c r="F81"/>
  <c r="F49"/>
  <c r="F43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D3" i="57"/>
  <c r="P3" i="66"/>
  <c r="E3" i="58" s="1"/>
  <c r="O3" i="66"/>
  <c r="D3" i="58" s="1"/>
  <c r="K4" i="65"/>
  <c r="F4"/>
  <c r="D99"/>
  <c r="K3"/>
  <c r="V8" i="55"/>
  <c r="V48"/>
  <c r="O48"/>
  <c r="V56"/>
  <c r="V4"/>
  <c r="V32"/>
  <c r="O32"/>
  <c r="V40"/>
  <c r="V47"/>
  <c r="V16"/>
  <c r="O16"/>
  <c r="V24"/>
  <c r="V87"/>
  <c r="V24" i="56"/>
  <c r="V26"/>
  <c r="O35"/>
  <c r="V40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64"/>
  <c r="O72"/>
  <c r="O80"/>
  <c r="O92"/>
  <c r="O45" i="56"/>
  <c r="O65"/>
  <c r="V3" i="55"/>
  <c r="V82"/>
  <c r="O15" i="56"/>
  <c r="V36"/>
  <c r="O47"/>
  <c r="V59"/>
  <c r="V94"/>
  <c r="V12" i="55"/>
  <c r="V28"/>
  <c r="V44"/>
  <c r="V60"/>
  <c r="V11" i="56"/>
  <c r="V18"/>
  <c r="V27"/>
  <c r="V32"/>
  <c r="V48"/>
  <c r="B99" i="55"/>
  <c r="F3"/>
  <c r="K99"/>
  <c r="F5"/>
  <c r="G18"/>
  <c r="O19"/>
  <c r="N20"/>
  <c r="O20" s="1"/>
  <c r="F21"/>
  <c r="N36"/>
  <c r="O36" s="1"/>
  <c r="F37"/>
  <c r="N52"/>
  <c r="F53"/>
  <c r="O68"/>
  <c r="O76"/>
  <c r="O84"/>
  <c r="O5" i="56"/>
  <c r="O21"/>
  <c r="O37"/>
  <c r="O53"/>
  <c r="O61"/>
  <c r="O69"/>
  <c r="O77"/>
  <c r="O93"/>
  <c r="O23"/>
  <c r="V28"/>
  <c r="V39"/>
  <c r="V44"/>
  <c r="V63"/>
  <c r="V82"/>
  <c r="J99" i="55"/>
  <c r="N24"/>
  <c r="O24" s="1"/>
  <c r="N40"/>
  <c r="O40" s="1"/>
  <c r="N56"/>
  <c r="O56" s="1"/>
  <c r="O96"/>
  <c r="O56" i="56"/>
  <c r="V41" i="58"/>
  <c r="V54"/>
  <c r="V70"/>
  <c r="V73"/>
  <c r="V86"/>
  <c r="V89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65"/>
  <c r="O65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94" i="56"/>
  <c r="O86"/>
  <c r="O46" i="55"/>
  <c r="O30"/>
  <c r="O45" i="58"/>
  <c r="O93"/>
  <c r="O40" i="56"/>
  <c r="O24"/>
  <c r="O4" i="55"/>
  <c r="O25" i="56"/>
  <c r="O97"/>
  <c r="O89"/>
  <c r="O81"/>
  <c r="O92"/>
  <c r="O84"/>
  <c r="O76"/>
  <c r="O60"/>
  <c r="O52"/>
  <c r="O36"/>
  <c r="O13"/>
  <c r="N99" i="81"/>
  <c r="P99" s="1"/>
  <c r="K99"/>
  <c r="M99" s="1"/>
  <c r="O48" i="57"/>
  <c r="O64"/>
  <c r="H99" i="81"/>
  <c r="J99" s="1"/>
  <c r="O78" i="56"/>
  <c r="O66"/>
  <c r="O62"/>
  <c r="O46"/>
  <c r="E99" i="81"/>
  <c r="G99" s="1"/>
  <c r="O26" i="56"/>
  <c r="O30"/>
  <c r="O10"/>
  <c r="B99" i="81"/>
  <c r="D99" s="1"/>
  <c r="O54" i="56"/>
  <c r="O78" i="55"/>
  <c r="O66"/>
  <c r="O70" i="56"/>
  <c r="V50"/>
  <c r="G74" i="55"/>
  <c r="O74" s="1"/>
  <c r="G63"/>
  <c r="V63" s="1"/>
  <c r="V51"/>
  <c r="O70"/>
  <c r="V66"/>
  <c r="O62"/>
  <c r="O7" i="56"/>
  <c r="O57"/>
  <c r="O29"/>
  <c r="O98" i="55"/>
  <c r="G91"/>
  <c r="V91" s="1"/>
  <c r="G86"/>
  <c r="G83"/>
  <c r="V83" s="1"/>
  <c r="G79"/>
  <c r="V79" s="1"/>
  <c r="G52"/>
  <c r="V52" s="1"/>
  <c r="G38"/>
  <c r="V38" s="1"/>
  <c r="G14"/>
  <c r="V14" s="1"/>
  <c r="G9"/>
  <c r="V9" s="1"/>
  <c r="O57" i="58"/>
  <c r="G90" i="57"/>
  <c r="V90" s="1"/>
  <c r="V25" i="58"/>
  <c r="O22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77"/>
  <c r="O90"/>
  <c r="V74" i="55"/>
  <c r="O83"/>
  <c r="O91"/>
  <c r="O11" i="58"/>
  <c r="O25" i="57"/>
  <c r="O43" i="58"/>
  <c r="O38" i="55"/>
  <c r="Q99" i="81"/>
  <c r="O4" i="56"/>
  <c r="O79" i="55"/>
  <c r="V86"/>
  <c r="O86"/>
  <c r="O52"/>
  <c r="O14"/>
  <c r="O9"/>
  <c r="O49"/>
  <c r="O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K46" i="78"/>
  <c r="H42"/>
  <c r="G61"/>
  <c r="L85"/>
  <c r="N43"/>
  <c r="G44"/>
  <c r="N44"/>
  <c r="P83"/>
  <c r="O49"/>
  <c r="O15"/>
  <c r="L25"/>
  <c r="P70"/>
  <c r="Q24"/>
  <c r="G80"/>
  <c r="B81"/>
  <c r="B39"/>
  <c r="N55"/>
  <c r="G3"/>
  <c r="L70"/>
  <c r="G96"/>
  <c r="B31"/>
  <c r="Q33"/>
  <c r="H98"/>
  <c r="K43"/>
  <c r="O29"/>
  <c r="J40"/>
  <c r="B7"/>
  <c r="Q18"/>
  <c r="L86"/>
  <c r="N24"/>
  <c r="O30"/>
  <c r="I51"/>
  <c r="L39"/>
  <c r="B21"/>
  <c r="K97"/>
  <c r="P10"/>
  <c r="N88"/>
  <c r="H97"/>
  <c r="P73"/>
  <c r="B66"/>
  <c r="I42"/>
  <c r="L93"/>
  <c r="O18"/>
  <c r="H34"/>
  <c r="Q6"/>
  <c r="O11"/>
  <c r="K35"/>
  <c r="B48"/>
  <c r="Q83"/>
  <c r="P47"/>
  <c r="H78"/>
  <c r="B55"/>
  <c r="J28"/>
  <c r="I58"/>
  <c r="N98"/>
  <c r="Q98"/>
  <c r="G90"/>
  <c r="Q28"/>
  <c r="O55"/>
  <c r="I98"/>
  <c r="G57"/>
  <c r="Q92"/>
  <c r="H26"/>
  <c r="H38"/>
  <c r="G23"/>
  <c r="N81"/>
  <c r="K77"/>
  <c r="B64"/>
  <c r="J89"/>
  <c r="Q14"/>
  <c r="K32"/>
  <c r="Q42"/>
  <c r="K61"/>
  <c r="G97"/>
  <c r="N23"/>
  <c r="H7"/>
  <c r="P21"/>
  <c r="H76"/>
  <c r="J83"/>
  <c r="I82"/>
  <c r="J48"/>
  <c r="N79"/>
  <c r="B10"/>
  <c r="O71"/>
  <c r="I13"/>
  <c r="I74"/>
  <c r="B5"/>
  <c r="I79"/>
  <c r="J17"/>
  <c r="P43"/>
  <c r="I16"/>
  <c r="J56"/>
  <c r="O22"/>
  <c r="Q46"/>
  <c r="P24"/>
  <c r="P32"/>
  <c r="P79"/>
  <c r="O74"/>
  <c r="G91"/>
  <c r="Q37"/>
  <c r="I39"/>
  <c r="H51"/>
  <c r="Q91"/>
  <c r="Q29"/>
  <c r="Q66"/>
  <c r="N74"/>
  <c r="H21"/>
  <c r="G11"/>
  <c r="G71"/>
  <c r="O41"/>
  <c r="N29"/>
  <c r="K8"/>
  <c r="P87"/>
  <c r="P74"/>
  <c r="H43"/>
  <c r="H14"/>
  <c r="H81"/>
  <c r="O35"/>
  <c r="N86"/>
  <c r="Q39"/>
  <c r="I89"/>
  <c r="N21"/>
  <c r="G68"/>
  <c r="P4"/>
  <c r="P6"/>
  <c r="B14"/>
  <c r="I33"/>
  <c r="Q11"/>
  <c r="B68"/>
  <c r="H20"/>
  <c r="K29"/>
  <c r="P69"/>
  <c r="O83"/>
  <c r="H18"/>
  <c r="L16"/>
  <c r="O89"/>
  <c r="B65"/>
  <c r="K22"/>
  <c r="B83"/>
  <c r="O44"/>
  <c r="J87"/>
  <c r="L68"/>
  <c r="B11"/>
  <c r="I34"/>
  <c r="G42"/>
  <c r="L12"/>
  <c r="N35"/>
  <c r="Q34"/>
  <c r="H77"/>
  <c r="K38"/>
  <c r="I48"/>
  <c r="J23"/>
  <c r="K70"/>
  <c r="L24"/>
  <c r="K36"/>
  <c r="L87"/>
  <c r="O57"/>
  <c r="K84"/>
  <c r="G35"/>
  <c r="L77"/>
  <c r="I50"/>
  <c r="B91"/>
  <c r="K79"/>
  <c r="B60"/>
  <c r="G84"/>
  <c r="I77"/>
  <c r="B53"/>
  <c r="H48"/>
  <c r="J71"/>
  <c r="N80"/>
  <c r="N15"/>
  <c r="Q54"/>
  <c r="J57"/>
  <c r="G50"/>
  <c r="B75"/>
  <c r="B41"/>
  <c r="H28"/>
  <c r="G70"/>
  <c r="K30"/>
  <c r="H44"/>
  <c r="L40"/>
  <c r="H87"/>
  <c r="O82"/>
  <c r="L6"/>
  <c r="L31"/>
  <c r="L58"/>
  <c r="K14"/>
  <c r="I68"/>
  <c r="I72"/>
  <c r="P81"/>
  <c r="N22"/>
  <c r="G69"/>
  <c r="P26"/>
  <c r="P63"/>
  <c r="B42"/>
  <c r="L82"/>
  <c r="J96"/>
  <c r="P37"/>
  <c r="H49"/>
  <c r="Q86"/>
  <c r="I62"/>
  <c r="O14"/>
  <c r="B3"/>
  <c r="N39"/>
  <c r="N77"/>
  <c r="P59"/>
  <c r="I57"/>
  <c r="G78"/>
  <c r="J35"/>
  <c r="N97"/>
  <c r="B6"/>
  <c r="I78"/>
  <c r="J79"/>
  <c r="I83"/>
  <c r="Q23"/>
  <c r="L80"/>
  <c r="B24"/>
  <c r="I11"/>
  <c r="I43"/>
  <c r="J26"/>
  <c r="P60"/>
  <c r="G21"/>
  <c r="K64"/>
  <c r="B90"/>
  <c r="G20"/>
  <c r="J18"/>
  <c r="J29"/>
  <c r="K58"/>
  <c r="J77"/>
  <c r="J5"/>
  <c r="I61"/>
  <c r="G28"/>
  <c r="J95"/>
  <c r="N32"/>
  <c r="O6"/>
  <c r="J14"/>
  <c r="I76"/>
  <c r="O5"/>
  <c r="N47"/>
  <c r="I4"/>
  <c r="N64"/>
  <c r="K4"/>
  <c r="Q71"/>
  <c r="N96"/>
  <c r="L5"/>
  <c r="N4"/>
  <c r="B32"/>
  <c r="Q4"/>
  <c r="H39"/>
  <c r="O21"/>
  <c r="O56"/>
  <c r="L81"/>
  <c r="K26"/>
  <c r="O37"/>
  <c r="B98"/>
  <c r="P76"/>
  <c r="K74"/>
  <c r="K94"/>
  <c r="B61"/>
  <c r="O8"/>
  <c r="P66"/>
  <c r="B97"/>
  <c r="P65"/>
  <c r="K45"/>
  <c r="B71"/>
  <c r="I20"/>
  <c r="G4"/>
  <c r="J16"/>
  <c r="N56"/>
  <c r="N28"/>
  <c r="L76"/>
  <c r="K47"/>
  <c r="N93"/>
  <c r="L52"/>
  <c r="K19"/>
  <c r="K88"/>
  <c r="L65"/>
  <c r="G22"/>
  <c r="H86"/>
  <c r="N27"/>
  <c r="J66"/>
  <c r="O16"/>
  <c r="Q35"/>
  <c r="O61"/>
  <c r="N10"/>
  <c r="I7"/>
  <c r="P98"/>
  <c r="K55"/>
  <c r="H37"/>
  <c r="O90"/>
  <c r="B26"/>
  <c r="G30"/>
  <c r="P96"/>
  <c r="G81"/>
  <c r="G12"/>
  <c r="B76"/>
  <c r="G63"/>
  <c r="H24"/>
  <c r="Q94"/>
  <c r="L43"/>
  <c r="K51"/>
  <c r="L3"/>
  <c r="J73"/>
  <c r="Q69"/>
  <c r="N92"/>
  <c r="I71"/>
  <c r="I35"/>
  <c r="H59"/>
  <c r="K59"/>
  <c r="O97"/>
  <c r="L7"/>
  <c r="J27"/>
  <c r="L61"/>
  <c r="G14"/>
  <c r="P36"/>
  <c r="H62"/>
  <c r="G65"/>
  <c r="J4"/>
  <c r="I19"/>
  <c r="L96"/>
  <c r="L64"/>
  <c r="H29"/>
  <c r="Q59"/>
  <c r="Q7"/>
  <c r="O53"/>
  <c r="Q78"/>
  <c r="Q51"/>
  <c r="B63"/>
  <c r="G40"/>
  <c r="G31"/>
  <c r="O46"/>
  <c r="G6"/>
  <c r="G13"/>
  <c r="O58"/>
  <c r="B15"/>
  <c r="N25"/>
  <c r="G33"/>
  <c r="H32"/>
  <c r="O92"/>
  <c r="N6"/>
  <c r="J36"/>
  <c r="H19"/>
  <c r="G88"/>
  <c r="K21"/>
  <c r="J64"/>
  <c r="L46"/>
  <c r="O19"/>
  <c r="J38"/>
  <c r="K44"/>
  <c r="P62"/>
  <c r="N66"/>
  <c r="P52"/>
  <c r="H58"/>
  <c r="H23"/>
  <c r="B58"/>
  <c r="H60"/>
  <c r="N69"/>
  <c r="J81"/>
  <c r="G18"/>
  <c r="H54"/>
  <c r="Q95"/>
  <c r="J54"/>
  <c r="Q53"/>
  <c r="N33"/>
  <c r="H91"/>
  <c r="J70"/>
  <c r="N57"/>
  <c r="L27"/>
  <c r="G67"/>
  <c r="P25"/>
  <c r="O36"/>
  <c r="I32"/>
  <c r="O50"/>
  <c r="H70"/>
  <c r="Q17"/>
  <c r="G38"/>
  <c r="I47"/>
  <c r="K75"/>
  <c r="Q77"/>
  <c r="K37"/>
  <c r="L36"/>
  <c r="I56"/>
  <c r="K34"/>
  <c r="N19"/>
  <c r="Q62"/>
  <c r="H65"/>
  <c r="Q26"/>
  <c r="I30"/>
  <c r="O63"/>
  <c r="K83"/>
  <c r="P82"/>
  <c r="P16"/>
  <c r="G25"/>
  <c r="Q49"/>
  <c r="O79"/>
  <c r="G9"/>
  <c r="K63"/>
  <c r="N76"/>
  <c r="I14"/>
  <c r="L34"/>
  <c r="L94"/>
  <c r="K6"/>
  <c r="B52"/>
  <c r="B92"/>
  <c r="H36"/>
  <c r="K72"/>
  <c r="L20"/>
  <c r="P91"/>
  <c r="B59"/>
  <c r="I65"/>
  <c r="I21"/>
  <c r="P38"/>
  <c r="B56"/>
  <c r="G59"/>
  <c r="G77"/>
  <c r="O78"/>
  <c r="N52"/>
  <c r="Q82"/>
  <c r="K23"/>
  <c r="L92"/>
  <c r="K50"/>
  <c r="I52"/>
  <c r="H66"/>
  <c r="K65"/>
  <c r="L37"/>
  <c r="H88"/>
  <c r="K89"/>
  <c r="Q40"/>
  <c r="Q5"/>
  <c r="H90"/>
  <c r="G87"/>
  <c r="B96"/>
  <c r="I81"/>
  <c r="B29"/>
  <c r="K86"/>
  <c r="B25"/>
  <c r="L9"/>
  <c r="K52"/>
  <c r="H30"/>
  <c r="N50"/>
  <c r="Q22"/>
  <c r="N8"/>
  <c r="P93"/>
  <c r="L91"/>
  <c r="O95"/>
  <c r="G8"/>
  <c r="N7"/>
  <c r="K41"/>
  <c r="L28"/>
  <c r="O77"/>
  <c r="G36"/>
  <c r="N54"/>
  <c r="N31"/>
  <c r="P44"/>
  <c r="D1"/>
  <c r="B27"/>
  <c r="H5"/>
  <c r="P11"/>
  <c r="I90"/>
  <c r="J41"/>
  <c r="O96"/>
  <c r="L47"/>
  <c r="Q9"/>
  <c r="N51"/>
  <c r="P28"/>
  <c r="I86"/>
  <c r="P18"/>
  <c r="N9"/>
  <c r="B79"/>
  <c r="N38"/>
  <c r="K20"/>
  <c r="N26"/>
  <c r="L54"/>
  <c r="N53"/>
  <c r="I3"/>
  <c r="N62"/>
  <c r="I24"/>
  <c r="B73"/>
  <c r="N59"/>
  <c r="H22"/>
  <c r="P95"/>
  <c r="Q10"/>
  <c r="L21"/>
  <c r="B30"/>
  <c r="B20"/>
  <c r="L60"/>
  <c r="N65"/>
  <c r="I53"/>
  <c r="G83"/>
  <c r="N91"/>
  <c r="P78"/>
  <c r="O88"/>
  <c r="H80"/>
  <c r="O62"/>
  <c r="I23"/>
  <c r="Q64"/>
  <c r="O54"/>
  <c r="O80"/>
  <c r="J55"/>
  <c r="Q58"/>
  <c r="I87"/>
  <c r="H69"/>
  <c r="I37"/>
  <c r="N12"/>
  <c r="I5"/>
  <c r="I94"/>
  <c r="O91"/>
  <c r="G46"/>
  <c r="B82"/>
  <c r="B23"/>
  <c r="O98"/>
  <c r="N20"/>
  <c r="B74"/>
  <c r="G55"/>
  <c r="B17"/>
  <c r="B45"/>
  <c r="J86"/>
  <c r="P92"/>
  <c r="L22"/>
  <c r="P22"/>
  <c r="L23"/>
  <c r="G27"/>
  <c r="P40"/>
  <c r="J52"/>
  <c r="G64"/>
  <c r="I9"/>
  <c r="H13"/>
  <c r="G92"/>
  <c r="O3"/>
  <c r="L19"/>
  <c r="K27"/>
  <c r="H73"/>
  <c r="P19"/>
  <c r="O10"/>
  <c r="I12"/>
  <c r="P75"/>
  <c r="J84"/>
  <c r="Q31"/>
  <c r="P7"/>
  <c r="K95"/>
  <c r="N40"/>
  <c r="J8"/>
  <c r="P33"/>
  <c r="J19"/>
  <c r="B89"/>
  <c r="F1"/>
  <c r="I25"/>
  <c r="L26"/>
  <c r="L75"/>
  <c r="H71"/>
  <c r="J49"/>
  <c r="I18"/>
  <c r="L78"/>
  <c r="P86"/>
  <c r="L33"/>
  <c r="I93"/>
  <c r="K85"/>
  <c r="Q3"/>
  <c r="K80"/>
  <c r="I66"/>
  <c r="O17"/>
  <c r="B88"/>
  <c r="B87"/>
  <c r="J11"/>
  <c r="K57"/>
  <c r="N89"/>
  <c r="Q89"/>
  <c r="J82"/>
  <c r="B33"/>
  <c r="G79"/>
  <c r="C1"/>
  <c r="N68"/>
  <c r="B93"/>
  <c r="J78"/>
  <c r="J34"/>
  <c r="O32"/>
  <c r="K16"/>
  <c r="L32"/>
  <c r="I17"/>
  <c r="H96"/>
  <c r="J45"/>
  <c r="Q68"/>
  <c r="H46"/>
  <c r="I92"/>
  <c r="I55"/>
  <c r="I80"/>
  <c r="P88"/>
  <c r="N95"/>
  <c r="B36"/>
  <c r="H6"/>
  <c r="L18"/>
  <c r="Q32"/>
  <c r="J22"/>
  <c r="Q12"/>
  <c r="I84"/>
  <c r="G98"/>
  <c r="I28"/>
  <c r="O93"/>
  <c r="O76"/>
  <c r="K42"/>
  <c r="Q19"/>
  <c r="I88"/>
  <c r="P3"/>
  <c r="O13"/>
  <c r="J20"/>
  <c r="O72"/>
  <c r="L42"/>
  <c r="P80"/>
  <c r="K87"/>
  <c r="J31"/>
  <c r="G74"/>
  <c r="N42"/>
  <c r="G39"/>
  <c r="Q97"/>
  <c r="K7"/>
  <c r="H2"/>
  <c r="G19"/>
  <c r="P41"/>
  <c r="G34"/>
  <c r="J60"/>
  <c r="L14"/>
  <c r="J93"/>
  <c r="J91"/>
  <c r="H75"/>
  <c r="N14"/>
  <c r="Q93"/>
  <c r="H12"/>
  <c r="G66"/>
  <c r="P46"/>
  <c r="L17"/>
  <c r="J69"/>
  <c r="P61"/>
  <c r="H47"/>
  <c r="Q55"/>
  <c r="Q44"/>
  <c r="B95"/>
  <c r="O86"/>
  <c r="I96"/>
  <c r="L84"/>
  <c r="H85"/>
  <c r="O59"/>
  <c r="J63"/>
  <c r="G73"/>
  <c r="I41"/>
  <c r="K53"/>
  <c r="H33"/>
  <c r="L72"/>
  <c r="J68"/>
  <c r="H27"/>
  <c r="P89"/>
  <c r="Q21"/>
  <c r="H45"/>
  <c r="K54"/>
  <c r="N16"/>
  <c r="P48"/>
  <c r="N71"/>
  <c r="J94"/>
  <c r="J53"/>
  <c r="J76"/>
  <c r="G24"/>
  <c r="K93"/>
  <c r="I60"/>
  <c r="J15"/>
  <c r="G29"/>
  <c r="L73"/>
  <c r="O40"/>
  <c r="J44"/>
  <c r="H93"/>
  <c r="G60"/>
  <c r="B85"/>
  <c r="P97"/>
  <c r="O68"/>
  <c r="N61"/>
  <c r="O34"/>
  <c r="O94"/>
  <c r="Q36"/>
  <c r="N46"/>
  <c r="Q84"/>
  <c r="B18"/>
  <c r="O27"/>
  <c r="B2"/>
  <c r="L49"/>
  <c r="P54"/>
  <c r="P55"/>
  <c r="B77"/>
  <c r="Q74"/>
  <c r="B19"/>
  <c r="N60"/>
  <c r="Q56"/>
  <c r="B16"/>
  <c r="H52"/>
  <c r="J58"/>
  <c r="H64"/>
  <c r="P13"/>
  <c r="N58"/>
  <c r="G85"/>
  <c r="H11"/>
  <c r="O48"/>
  <c r="G93"/>
  <c r="H15"/>
  <c r="P68"/>
  <c r="N11"/>
  <c r="I95"/>
  <c r="Q87"/>
  <c r="O81"/>
  <c r="N85"/>
  <c r="K90"/>
  <c r="H84"/>
  <c r="Q61"/>
  <c r="L13"/>
  <c r="J10"/>
  <c r="L35"/>
  <c r="L90"/>
  <c r="L48"/>
  <c r="B4"/>
  <c r="I31"/>
  <c r="J12"/>
  <c r="Q20"/>
  <c r="P85"/>
  <c r="H82"/>
  <c r="H83"/>
  <c r="N83"/>
  <c r="N78"/>
  <c r="L45"/>
  <c r="P17"/>
  <c r="G16"/>
  <c r="L8"/>
  <c r="N87"/>
  <c r="G26"/>
  <c r="K17"/>
  <c r="J3"/>
  <c r="Q88"/>
  <c r="K56"/>
  <c r="J62"/>
  <c r="K71"/>
  <c r="K40"/>
  <c r="L38"/>
  <c r="Q48"/>
  <c r="N5"/>
  <c r="K13"/>
  <c r="L66"/>
  <c r="J59"/>
  <c r="Q27"/>
  <c r="O9"/>
  <c r="I36"/>
  <c r="O69"/>
  <c r="L55"/>
  <c r="B12"/>
  <c r="L59"/>
  <c r="I38"/>
  <c r="B78"/>
  <c r="B13"/>
  <c r="O66"/>
  <c r="L51"/>
  <c r="K31"/>
  <c r="K98"/>
  <c r="J98"/>
  <c r="N73"/>
  <c r="K3"/>
  <c r="L15"/>
  <c r="I15"/>
  <c r="P50"/>
  <c r="H9"/>
  <c r="N17"/>
  <c r="K25"/>
  <c r="I6"/>
  <c r="O38"/>
  <c r="H61"/>
  <c r="K76"/>
  <c r="J46"/>
  <c r="L98"/>
  <c r="O12"/>
  <c r="L79"/>
  <c r="J50"/>
  <c r="P90"/>
  <c r="B49"/>
  <c r="Q8"/>
  <c r="P23"/>
  <c r="B72"/>
  <c r="I73"/>
  <c r="K11"/>
  <c r="Q25"/>
  <c r="J21"/>
  <c r="G75"/>
  <c r="H89"/>
  <c r="L69"/>
  <c r="G49"/>
  <c r="P56"/>
  <c r="I45"/>
  <c r="L10"/>
  <c r="Q79"/>
  <c r="L71"/>
  <c r="G51"/>
  <c r="G89"/>
  <c r="G41"/>
  <c r="P9"/>
  <c r="L57"/>
  <c r="K62"/>
  <c r="I70"/>
  <c r="O31"/>
  <c r="H25"/>
  <c r="P57"/>
  <c r="G72"/>
  <c r="L97"/>
  <c r="L63"/>
  <c r="J51"/>
  <c r="P29"/>
  <c r="G37"/>
  <c r="B69"/>
  <c r="G7"/>
  <c r="O28"/>
  <c r="J75"/>
  <c r="I26"/>
  <c r="B50"/>
  <c r="J39"/>
  <c r="N30"/>
  <c r="H31"/>
  <c r="J80"/>
  <c r="K69"/>
  <c r="J61"/>
  <c r="K68"/>
  <c r="L29"/>
  <c r="Q16"/>
  <c r="O33"/>
  <c r="G32"/>
  <c r="O20"/>
  <c r="B44"/>
  <c r="H16"/>
  <c r="H10"/>
  <c r="H8"/>
  <c r="N70"/>
  <c r="P51"/>
  <c r="Q41"/>
  <c r="H4"/>
  <c r="P67"/>
  <c r="K39"/>
  <c r="K73"/>
  <c r="P27"/>
  <c r="O24"/>
  <c r="I85"/>
  <c r="G45"/>
  <c r="B62"/>
  <c r="B34"/>
  <c r="H35"/>
  <c r="G53"/>
  <c r="P20"/>
  <c r="Q65"/>
  <c r="H40"/>
  <c r="G52"/>
  <c r="Q57"/>
  <c r="I75"/>
  <c r="O47"/>
  <c r="N94"/>
  <c r="N41"/>
  <c r="Q72"/>
  <c r="O87"/>
  <c r="B28"/>
  <c r="O52"/>
  <c r="B94"/>
  <c r="K28"/>
  <c r="N75"/>
  <c r="O65"/>
  <c r="P42"/>
  <c r="I8"/>
  <c r="N84"/>
  <c r="O64"/>
  <c r="Q60"/>
  <c r="P12"/>
  <c r="G2"/>
  <c r="I29"/>
  <c r="B35"/>
  <c r="N72"/>
  <c r="H56"/>
  <c r="K91"/>
  <c r="L44"/>
  <c r="H63"/>
  <c r="P31"/>
  <c r="G43"/>
  <c r="Q52"/>
  <c r="I67"/>
  <c r="O42"/>
  <c r="I69"/>
  <c r="L89"/>
  <c r="E1"/>
  <c r="N45"/>
  <c r="O70"/>
  <c r="G47"/>
  <c r="N36"/>
  <c r="P15"/>
  <c r="J47"/>
  <c r="J33"/>
  <c r="I10"/>
  <c r="P49"/>
  <c r="G15"/>
  <c r="H74"/>
  <c r="G95"/>
  <c r="H79"/>
  <c r="G58"/>
  <c r="J85"/>
  <c r="J37"/>
  <c r="L56"/>
  <c r="J13"/>
  <c r="H3"/>
  <c r="J67"/>
  <c r="Q30"/>
  <c r="O45"/>
  <c r="O7"/>
  <c r="O25"/>
  <c r="B70"/>
  <c r="B37"/>
  <c r="N18"/>
  <c r="G76"/>
  <c r="P14"/>
  <c r="H50"/>
  <c r="J42"/>
  <c r="K10"/>
  <c r="B80"/>
  <c r="Q76"/>
  <c r="J6"/>
  <c r="L41"/>
  <c r="H57"/>
  <c r="G54"/>
  <c r="K33"/>
  <c r="I49"/>
  <c r="B57"/>
  <c r="N49"/>
  <c r="K96"/>
  <c r="J72"/>
  <c r="K78"/>
  <c r="Q50"/>
  <c r="I59"/>
  <c r="O4"/>
  <c r="G5"/>
  <c r="B51"/>
  <c r="P8"/>
  <c r="P84"/>
  <c r="K15"/>
  <c r="H53"/>
  <c r="L88"/>
  <c r="O85"/>
  <c r="K9"/>
  <c r="B43"/>
  <c r="Q75"/>
  <c r="J97"/>
  <c r="K66"/>
  <c r="B22"/>
  <c r="K12"/>
  <c r="L11"/>
  <c r="G10"/>
  <c r="N82"/>
  <c r="P34"/>
  <c r="K67"/>
  <c r="B67"/>
  <c r="L95"/>
  <c r="H55"/>
  <c r="I91"/>
  <c r="O60"/>
  <c r="H92"/>
  <c r="P45"/>
  <c r="Q90"/>
  <c r="N63"/>
  <c r="L67"/>
  <c r="K60"/>
  <c r="J32"/>
  <c r="I63"/>
  <c r="I64"/>
  <c r="B38"/>
  <c r="H95"/>
  <c r="O84"/>
  <c r="J74"/>
  <c r="J25"/>
  <c r="L50"/>
  <c r="Q85"/>
  <c r="G48"/>
  <c r="N67"/>
  <c r="O51"/>
  <c r="B9"/>
  <c r="K5"/>
  <c r="H72"/>
  <c r="Q13"/>
  <c r="I22"/>
  <c r="Q15"/>
  <c r="G94"/>
  <c r="K92"/>
  <c r="I44"/>
  <c r="P58"/>
  <c r="I54"/>
  <c r="Q96"/>
  <c r="P35"/>
  <c r="Q43"/>
  <c r="O39"/>
  <c r="H68"/>
  <c r="P64"/>
  <c r="N13"/>
  <c r="L30"/>
  <c r="I46"/>
  <c r="I27"/>
  <c r="P72"/>
  <c r="L62"/>
  <c r="J43"/>
  <c r="N34"/>
  <c r="G62"/>
  <c r="O67"/>
  <c r="I40"/>
  <c r="N90"/>
  <c r="G86"/>
  <c r="K82"/>
  <c r="K48"/>
  <c r="H94"/>
  <c r="H67"/>
  <c r="J90"/>
  <c r="Q67"/>
  <c r="K49"/>
  <c r="Q38"/>
  <c r="P71"/>
  <c r="Q70"/>
  <c r="H17"/>
  <c r="N37"/>
  <c r="N3"/>
  <c r="B86"/>
  <c r="O43"/>
  <c r="G17"/>
  <c r="L83"/>
  <c r="I97"/>
  <c r="K24"/>
  <c r="P5"/>
  <c r="Q63"/>
  <c r="H41"/>
  <c r="B84"/>
  <c r="J9"/>
  <c r="P94"/>
  <c r="K18"/>
  <c r="O75"/>
  <c r="B47"/>
  <c r="O26"/>
  <c r="K81"/>
  <c r="Q45"/>
  <c r="O23"/>
  <c r="Q47"/>
  <c r="B40"/>
  <c r="L74"/>
  <c r="J24"/>
  <c r="L4"/>
  <c r="G56"/>
  <c r="P53"/>
  <c r="O73"/>
  <c r="B8"/>
  <c r="L53"/>
  <c r="G82"/>
  <c r="Q73"/>
  <c r="B46"/>
  <c r="P39"/>
  <c r="J92"/>
  <c r="Q80"/>
  <c r="J7"/>
  <c r="B54"/>
  <c r="Q81"/>
  <c r="P30"/>
  <c r="J65"/>
  <c r="J30"/>
  <c r="N48"/>
  <c r="J88"/>
  <c r="P77"/>
  <c r="R48" l="1"/>
  <c r="D54"/>
  <c r="E54"/>
  <c r="F54"/>
  <c r="C54"/>
  <c r="D46"/>
  <c r="E46"/>
  <c r="F46"/>
  <c r="C46"/>
  <c r="C8"/>
  <c r="D8"/>
  <c r="E8"/>
  <c r="F8"/>
  <c r="C40"/>
  <c r="F40"/>
  <c r="D40"/>
  <c r="E40"/>
  <c r="D47"/>
  <c r="C47"/>
  <c r="E47"/>
  <c r="F47"/>
  <c r="F84"/>
  <c r="E84"/>
  <c r="D84"/>
  <c r="C84"/>
  <c r="M97"/>
  <c r="E86"/>
  <c r="D86"/>
  <c r="C86"/>
  <c r="F86"/>
  <c r="R3"/>
  <c r="N99"/>
  <c r="R37"/>
  <c r="R90"/>
  <c r="M40"/>
  <c r="R34"/>
  <c r="M27"/>
  <c r="M46"/>
  <c r="R13"/>
  <c r="M54"/>
  <c r="M44"/>
  <c r="M22"/>
  <c r="F9"/>
  <c r="E9"/>
  <c r="D9"/>
  <c r="C9"/>
  <c r="R67"/>
  <c r="F38"/>
  <c r="E38"/>
  <c r="D38"/>
  <c r="C38"/>
  <c r="M64"/>
  <c r="M63"/>
  <c r="R63"/>
  <c r="M91"/>
  <c r="F67"/>
  <c r="E67"/>
  <c r="C67"/>
  <c r="D67"/>
  <c r="R82"/>
  <c r="F22"/>
  <c r="D22"/>
  <c r="E22"/>
  <c r="C22"/>
  <c r="F43"/>
  <c r="D43"/>
  <c r="C43"/>
  <c r="E43"/>
  <c r="F51"/>
  <c r="D51"/>
  <c r="E51"/>
  <c r="C51"/>
  <c r="M59"/>
  <c r="R49"/>
  <c r="F57"/>
  <c r="D57"/>
  <c r="E57"/>
  <c r="C57"/>
  <c r="M49"/>
  <c r="E80"/>
  <c r="C80"/>
  <c r="D80"/>
  <c r="F80"/>
  <c r="R18"/>
  <c r="F37"/>
  <c r="C37"/>
  <c r="E37"/>
  <c r="D37"/>
  <c r="E70"/>
  <c r="C70"/>
  <c r="F70"/>
  <c r="D70"/>
  <c r="H99"/>
  <c r="M10"/>
  <c r="R36"/>
  <c r="R45"/>
  <c r="M69"/>
  <c r="M67"/>
  <c r="R72"/>
  <c r="C35"/>
  <c r="D35"/>
  <c r="E35"/>
  <c r="F35"/>
  <c r="M29"/>
  <c r="R84"/>
  <c r="M8"/>
  <c r="R75"/>
  <c r="F94"/>
  <c r="C94"/>
  <c r="E94"/>
  <c r="D94"/>
  <c r="C28"/>
  <c r="F28"/>
  <c r="E28"/>
  <c r="D28"/>
  <c r="R41"/>
  <c r="R94"/>
  <c r="M75"/>
  <c r="D34"/>
  <c r="E34"/>
  <c r="F34"/>
  <c r="C34"/>
  <c r="E62"/>
  <c r="D62"/>
  <c r="F62"/>
  <c r="C62"/>
  <c r="M85"/>
  <c r="R70"/>
  <c r="F44"/>
  <c r="C44"/>
  <c r="E44"/>
  <c r="D44"/>
  <c r="R30"/>
  <c r="E50"/>
  <c r="D50"/>
  <c r="C50"/>
  <c r="F50"/>
  <c r="M26"/>
  <c r="C69"/>
  <c r="F69"/>
  <c r="D69"/>
  <c r="E69"/>
  <c r="M70"/>
  <c r="M45"/>
  <c r="M73"/>
  <c r="E72"/>
  <c r="F72"/>
  <c r="D72"/>
  <c r="C72"/>
  <c r="F49"/>
  <c r="E49"/>
  <c r="C49"/>
  <c r="D49"/>
  <c r="M6"/>
  <c r="R17"/>
  <c r="M15"/>
  <c r="K99"/>
  <c r="R73"/>
  <c r="C13"/>
  <c r="F13"/>
  <c r="D13"/>
  <c r="E13"/>
  <c r="D78"/>
  <c r="C78"/>
  <c r="F78"/>
  <c r="E78"/>
  <c r="M38"/>
  <c r="D12"/>
  <c r="C12"/>
  <c r="F12"/>
  <c r="E12"/>
  <c r="M36"/>
  <c r="R5"/>
  <c r="J99"/>
  <c r="R87"/>
  <c r="R78"/>
  <c r="R83"/>
  <c r="M31"/>
  <c r="E4"/>
  <c r="F4"/>
  <c r="D4"/>
  <c r="C4"/>
  <c r="R85"/>
  <c r="M95"/>
  <c r="R11"/>
  <c r="R58"/>
  <c r="C16"/>
  <c r="D16"/>
  <c r="F16"/>
  <c r="E16"/>
  <c r="R60"/>
  <c r="D19"/>
  <c r="E19"/>
  <c r="C19"/>
  <c r="F19"/>
  <c r="D77"/>
  <c r="F77"/>
  <c r="E77"/>
  <c r="C77"/>
  <c r="E18"/>
  <c r="C18"/>
  <c r="F18"/>
  <c r="D18"/>
  <c r="R46"/>
  <c r="R61"/>
  <c r="C85"/>
  <c r="D85"/>
  <c r="E85"/>
  <c r="F85"/>
  <c r="M60"/>
  <c r="R71"/>
  <c r="R16"/>
  <c r="M41"/>
  <c r="M96"/>
  <c r="D95"/>
  <c r="E95"/>
  <c r="F95"/>
  <c r="C95"/>
  <c r="R14"/>
  <c r="R42"/>
  <c r="P99"/>
  <c r="M88"/>
  <c r="M28"/>
  <c r="M84"/>
  <c r="D36"/>
  <c r="F36"/>
  <c r="E36"/>
  <c r="C36"/>
  <c r="R95"/>
  <c r="M80"/>
  <c r="M55"/>
  <c r="M92"/>
  <c r="M17"/>
  <c r="C93"/>
  <c r="F93"/>
  <c r="D93"/>
  <c r="E93"/>
  <c r="R68"/>
  <c r="E33"/>
  <c r="D33"/>
  <c r="F33"/>
  <c r="C33"/>
  <c r="R89"/>
  <c r="C87"/>
  <c r="D87"/>
  <c r="F87"/>
  <c r="E87"/>
  <c r="F88"/>
  <c r="C88"/>
  <c r="D88"/>
  <c r="E88"/>
  <c r="M66"/>
  <c r="Q99"/>
  <c r="M93"/>
  <c r="M18"/>
  <c r="M25"/>
  <c r="D89"/>
  <c r="E89"/>
  <c r="C89"/>
  <c r="F89"/>
  <c r="R40"/>
  <c r="M12"/>
  <c r="O99"/>
  <c r="M9"/>
  <c r="F45"/>
  <c r="D45"/>
  <c r="C45"/>
  <c r="E45"/>
  <c r="E17"/>
  <c r="C17"/>
  <c r="F17"/>
  <c r="D17"/>
  <c r="E74"/>
  <c r="D74"/>
  <c r="C74"/>
  <c r="F74"/>
  <c r="R20"/>
  <c r="C23"/>
  <c r="D23"/>
  <c r="E23"/>
  <c r="F23"/>
  <c r="F82"/>
  <c r="C82"/>
  <c r="E82"/>
  <c r="D82"/>
  <c r="M94"/>
  <c r="M5"/>
  <c r="R12"/>
  <c r="M37"/>
  <c r="M87"/>
  <c r="M23"/>
  <c r="R91"/>
  <c r="M53"/>
  <c r="R65"/>
  <c r="C20"/>
  <c r="D20"/>
  <c r="E20"/>
  <c r="F20"/>
  <c r="C30"/>
  <c r="E30"/>
  <c r="D30"/>
  <c r="F30"/>
  <c r="R59"/>
  <c r="F73"/>
  <c r="D73"/>
  <c r="C73"/>
  <c r="E73"/>
  <c r="M24"/>
  <c r="R62"/>
  <c r="I99"/>
  <c r="M3"/>
  <c r="R53"/>
  <c r="R26"/>
  <c r="R38"/>
  <c r="F79"/>
  <c r="C79"/>
  <c r="E79"/>
  <c r="D79"/>
  <c r="R9"/>
  <c r="M86"/>
  <c r="R51"/>
  <c r="M90"/>
  <c r="D27"/>
  <c r="E27"/>
  <c r="F27"/>
  <c r="C27"/>
  <c r="R31"/>
  <c r="R54"/>
  <c r="R7"/>
  <c r="R8"/>
  <c r="R50"/>
  <c r="F25"/>
  <c r="E25"/>
  <c r="C25"/>
  <c r="D25"/>
  <c r="C29"/>
  <c r="D29"/>
  <c r="E29"/>
  <c r="F29"/>
  <c r="M81"/>
  <c r="C96"/>
  <c r="F96"/>
  <c r="E96"/>
  <c r="D96"/>
  <c r="M52"/>
  <c r="R52"/>
  <c r="C56"/>
  <c r="D56"/>
  <c r="F56"/>
  <c r="E56"/>
  <c r="M21"/>
  <c r="M65"/>
  <c r="C59"/>
  <c r="E59"/>
  <c r="F59"/>
  <c r="D59"/>
  <c r="E92"/>
  <c r="D92"/>
  <c r="F92"/>
  <c r="C92"/>
  <c r="E52"/>
  <c r="D52"/>
  <c r="F52"/>
  <c r="C52"/>
  <c r="M14"/>
  <c r="R76"/>
  <c r="M30"/>
  <c r="R19"/>
  <c r="M56"/>
  <c r="M47"/>
  <c r="M32"/>
  <c r="R57"/>
  <c r="R33"/>
  <c r="R69"/>
  <c r="E58"/>
  <c r="F58"/>
  <c r="D58"/>
  <c r="C58"/>
  <c r="R66"/>
  <c r="R6"/>
  <c r="R25"/>
  <c r="F15"/>
  <c r="C15"/>
  <c r="D15"/>
  <c r="E15"/>
  <c r="D63"/>
  <c r="C63"/>
  <c r="F63"/>
  <c r="E63"/>
  <c r="M19"/>
  <c r="M35"/>
  <c r="M71"/>
  <c r="R92"/>
  <c r="L99"/>
  <c r="D76"/>
  <c r="C76"/>
  <c r="E76"/>
  <c r="F76"/>
  <c r="F26"/>
  <c r="C26"/>
  <c r="E26"/>
  <c r="D26"/>
  <c r="M7"/>
  <c r="R10"/>
  <c r="R27"/>
  <c r="R93"/>
  <c r="R28"/>
  <c r="R56"/>
  <c r="M20"/>
  <c r="E71"/>
  <c r="D71"/>
  <c r="C71"/>
  <c r="F71"/>
  <c r="D97"/>
  <c r="E97"/>
  <c r="F97"/>
  <c r="C97"/>
  <c r="F61"/>
  <c r="C61"/>
  <c r="D61"/>
  <c r="E61"/>
  <c r="D98"/>
  <c r="F98"/>
  <c r="E98"/>
  <c r="C98"/>
  <c r="D32"/>
  <c r="F32"/>
  <c r="C32"/>
  <c r="E32"/>
  <c r="R4"/>
  <c r="R96"/>
  <c r="R64"/>
  <c r="M4"/>
  <c r="R47"/>
  <c r="M76"/>
  <c r="R32"/>
  <c r="M61"/>
  <c r="E90"/>
  <c r="F90"/>
  <c r="C90"/>
  <c r="D90"/>
  <c r="M43"/>
  <c r="M11"/>
  <c r="E24"/>
  <c r="C24"/>
  <c r="D24"/>
  <c r="F24"/>
  <c r="M83"/>
  <c r="M78"/>
  <c r="D6"/>
  <c r="C6"/>
  <c r="E6"/>
  <c r="F6"/>
  <c r="R97"/>
  <c r="M57"/>
  <c r="R77"/>
  <c r="R39"/>
  <c r="E3"/>
  <c r="D3"/>
  <c r="F3"/>
  <c r="B99"/>
  <c r="C3"/>
  <c r="M62"/>
  <c r="F42"/>
  <c r="D42"/>
  <c r="C42"/>
  <c r="E42"/>
  <c r="R22"/>
  <c r="M72"/>
  <c r="M68"/>
  <c r="D41"/>
  <c r="E41"/>
  <c r="F41"/>
  <c r="C41"/>
  <c r="F75"/>
  <c r="E75"/>
  <c r="D75"/>
  <c r="C75"/>
  <c r="R15"/>
  <c r="R80"/>
  <c r="F53"/>
  <c r="E53"/>
  <c r="C53"/>
  <c r="D53"/>
  <c r="M77"/>
  <c r="E60"/>
  <c r="D60"/>
  <c r="C60"/>
  <c r="F60"/>
  <c r="D91"/>
  <c r="C91"/>
  <c r="F91"/>
  <c r="E91"/>
  <c r="M50"/>
  <c r="M48"/>
  <c r="R35"/>
  <c r="M34"/>
  <c r="C11"/>
  <c r="D11"/>
  <c r="E11"/>
  <c r="F11"/>
  <c r="D83"/>
  <c r="F83"/>
  <c r="E83"/>
  <c r="C83"/>
  <c r="D65"/>
  <c r="F65"/>
  <c r="E65"/>
  <c r="C65"/>
  <c r="C68"/>
  <c r="F68"/>
  <c r="D68"/>
  <c r="E68"/>
  <c r="M33"/>
  <c r="C14"/>
  <c r="E14"/>
  <c r="D14"/>
  <c r="F14"/>
  <c r="R21"/>
  <c r="M89"/>
  <c r="R86"/>
  <c r="R29"/>
  <c r="R74"/>
  <c r="M39"/>
  <c r="M16"/>
  <c r="M79"/>
  <c r="C5"/>
  <c r="D5"/>
  <c r="E5"/>
  <c r="F5"/>
  <c r="M74"/>
  <c r="M13"/>
  <c r="F10"/>
  <c r="D10"/>
  <c r="C10"/>
  <c r="E10"/>
  <c r="R79"/>
  <c r="M82"/>
  <c r="R23"/>
  <c r="F64"/>
  <c r="C64"/>
  <c r="E64"/>
  <c r="D64"/>
  <c r="R81"/>
  <c r="M98"/>
  <c r="R98"/>
  <c r="M58"/>
  <c r="F55"/>
  <c r="E55"/>
  <c r="D55"/>
  <c r="C55"/>
  <c r="C48"/>
  <c r="F48"/>
  <c r="D48"/>
  <c r="E48"/>
  <c r="M42"/>
  <c r="F66"/>
  <c r="D66"/>
  <c r="C66"/>
  <c r="E66"/>
  <c r="R88"/>
  <c r="E21"/>
  <c r="F21"/>
  <c r="C21"/>
  <c r="D21"/>
  <c r="M51"/>
  <c r="R24"/>
  <c r="F7"/>
  <c r="D7"/>
  <c r="E7"/>
  <c r="C7"/>
  <c r="C31"/>
  <c r="F31"/>
  <c r="D31"/>
  <c r="E31"/>
  <c r="G99"/>
  <c r="R55"/>
  <c r="C39"/>
  <c r="E39"/>
  <c r="D39"/>
  <c r="F39"/>
  <c r="E81"/>
  <c r="D81"/>
  <c r="F81"/>
  <c r="C81"/>
  <c r="R44"/>
  <c r="R43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E99" i="78" l="1"/>
  <c r="R99"/>
  <c r="F99"/>
  <c r="D99"/>
  <c r="C99"/>
  <c r="M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8" i="54" l="1"/>
  <c r="DC74"/>
  <c r="DC51"/>
  <c r="DC19"/>
  <c r="DC15"/>
  <c r="DC11"/>
  <c r="DB37"/>
  <c r="DB33"/>
  <c r="DB29"/>
  <c r="DB25"/>
  <c r="CV4"/>
  <c r="BM62"/>
  <c r="CO5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AY72" i="54"/>
  <c r="AY79"/>
  <c r="DG79" s="1"/>
  <c r="C79" i="40" s="1"/>
  <c r="DI79" i="54"/>
  <c r="E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18"/>
  <c r="DD61"/>
  <c r="DD9"/>
  <c r="CW48"/>
  <c r="CW38"/>
  <c r="CW34"/>
  <c r="CW16"/>
  <c r="CP38"/>
  <c r="CP30"/>
  <c r="CP44"/>
  <c r="CI26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G70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AP3" s="1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AL3" s="1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D3" i="63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8" l="1"/>
  <c r="AG41" s="1"/>
  <c r="AD41" i="24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<sst xmlns="http://schemas.openxmlformats.org/spreadsheetml/2006/main" count="9469" uniqueCount="607">
  <si>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</si>
  <si>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</si>
  <si>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</si>
  <si>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</si>
  <si>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</si>
  <si>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</si>
  <si>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</si>
  <si>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</si>
  <si>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</si>
  <si>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</si>
  <si>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</si>
  <si>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</si>
  <si>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</si>
  <si>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</si>
  <si>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</si>
  <si>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</si>
  <si>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</si>
  <si>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</si>
  <si>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</si>
  <si>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</si>
  <si>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</si>
  <si>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</si>
  <si>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</si>
  <si>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</si>
  <si>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</si>
  <si>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</si>
  <si>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</si>
  <si>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</si>
  <si>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</si>
  <si>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</si>
  <si>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</si>
  <si>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</si>
  <si>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</si>
  <si>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</si>
  <si>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</si>
  <si>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</si>
  <si>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</si>
  <si>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</si>
  <si>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</si>
  <si>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</si>
  <si>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</si>
  <si>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</si>
  <si>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</si>
  <si>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</si>
  <si>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</si>
  <si>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</si>
  <si>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</si>
  <si>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</si>
  <si>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</si>
  <si>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</si>
  <si>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</si>
  <si>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</si>
  <si>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</si>
  <si>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</si>
  <si>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</si>
  <si>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</si>
  <si>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</si>
  <si>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</si>
  <si>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</si>
  <si>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</si>
  <si>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</si>
  <si>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</si>
  <si>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</si>
  <si>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</si>
  <si>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</si>
  <si>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</si>
  <si>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</si>
  <si>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</si>
  <si>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</si>
  <si>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</si>
  <si>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</si>
  <si>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</si>
  <si>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</si>
  <si>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</si>
  <si>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</si>
  <si>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</si>
  <si>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</si>
  <si>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</si>
  <si>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</si>
  <si>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</si>
  <si>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</si>
  <si>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</si>
  <si>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</si>
  <si>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</si>
  <si>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</si>
  <si>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</si>
  <si>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</si>
  <si>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</si>
  <si>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</si>
  <si>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</si>
  <si>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</si>
  <si>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</si>
  <si>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</si>
  <si>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</si>
  <si>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</si>
  <si>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</si>
  <si>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</si>
  <si>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</si>
  <si>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</si>
  <si>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</si>
  <si>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</si>
  <si>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</si>
  <si>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</si>
  <si>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</si>
  <si>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</si>
  <si>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</si>
  <si>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</si>
  <si>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</si>
  <si>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</si>
  <si>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</si>
  <si>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</si>
  <si>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</si>
  <si>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</si>
  <si>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</si>
  <si>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</si>
  <si>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</si>
  <si>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</si>
  <si>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</si>
  <si>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</si>
  <si>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</si>
  <si>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</si>
  <si>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</si>
  <si>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</si>
  <si>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</si>
  <si>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</si>
  <si>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</si>
  <si>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</si>
  <si>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</si>
  <si>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</si>
  <si>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</si>
  <si>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</si>
  <si>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</si>
  <si>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</si>
  <si>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</si>
  <si>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</si>
  <si>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</si>
  <si>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</si>
  <si>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</si>
  <si>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</si>
  <si>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</si>
  <si>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</si>
  <si>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</si>
  <si>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</si>
  <si>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</si>
  <si>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</si>
  <si>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</si>
  <si>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</si>
  <si>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</si>
  <si>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</si>
  <si>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</si>
  <si>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</si>
  <si>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</si>
  <si>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</si>
  <si>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</si>
  <si>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</si>
  <si>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</si>
  <si>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</si>
  <si>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</si>
  <si>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</si>
  <si>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</si>
  <si>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</si>
  <si>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</si>
  <si>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</si>
  <si>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</si>
  <si>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</si>
  <si>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</si>
  <si>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</si>
  <si>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</si>
  <si>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</si>
  <si>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</si>
  <si>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</si>
  <si>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</si>
  <si>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</si>
  <si>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</si>
  <si>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</si>
  <si>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</si>
  <si>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</si>
  <si>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</si>
  <si>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</si>
  <si>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</si>
  <si>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</si>
  <si>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</si>
  <si>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</si>
  <si>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</si>
  <si>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</si>
  <si>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</si>
  <si>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</si>
  <si>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</si>
  <si>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</si>
  <si>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</si>
  <si>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</si>
  <si>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</si>
  <si>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</si>
  <si>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</si>
  <si>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</si>
  <si>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</si>
  <si>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</si>
  <si>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</si>
  <si>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</si>
  <si>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</si>
  <si>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</si>
  <si>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</si>
  <si>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</si>
  <si>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</si>
  <si>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</si>
  <si>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</si>
  <si>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</si>
  <si>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</si>
  <si>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</si>
  <si>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</si>
  <si>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</si>
  <si>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</si>
  <si>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</si>
  <si>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</si>
  <si>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</si>
  <si>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</si>
  <si>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</si>
  <si>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</si>
  <si>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</si>
  <si>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</si>
  <si>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</si>
  <si>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</si>
  <si>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</si>
  <si>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</si>
  <si>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</si>
  <si>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</si>
  <si>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</si>
  <si>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</si>
  <si>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</si>
  <si>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</si>
  <si>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</si>
  <si>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</si>
  <si>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</si>
  <si>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</si>
  <si>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</si>
  <si>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</si>
  <si>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</si>
  <si>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</si>
  <si>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</si>
  <si>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</si>
  <si>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</si>
  <si>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</si>
  <si>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</si>
  <si>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</si>
  <si>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</si>
  <si>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</si>
  <si>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</si>
  <si>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</si>
  <si>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</si>
  <si>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</si>
  <si>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</si>
  <si>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</si>
  <si>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</si>
  <si>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</si>
  <si>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</si>
  <si>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</si>
  <si>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</si>
  <si>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</si>
  <si>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</si>
  <si>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</si>
  <si>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</si>
  <si>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</si>
  <si>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</si>
  <si>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</si>
  <si>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</si>
  <si>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</si>
  <si>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</si>
  <si>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</si>
  <si>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</si>
  <si>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</si>
  <si>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</si>
  <si>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</si>
  <si>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</si>
  <si>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</si>
  <si>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</si>
  <si>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</si>
  <si>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</si>
  <si>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</si>
  <si>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</si>
  <si>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</si>
  <si>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</si>
  <si>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</si>
  <si>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</si>
  <si>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</si>
  <si>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</si>
  <si>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</si>
  <si>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</si>
  <si>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</si>
  <si>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</si>
  <si>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</si>
  <si>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</si>
  <si>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</si>
  <si>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</si>
  <si>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</si>
  <si>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</si>
  <si>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</si>
  <si>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</si>
  <si>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</si>
  <si>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</si>
  <si>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</si>
  <si>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</si>
  <si>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</si>
  <si>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</si>
  <si>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</si>
  <si>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</si>
  <si>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</si>
  <si>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</si>
  <si>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</si>
  <si>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</si>
  <si>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</si>
  <si>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</si>
  <si>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</si>
  <si>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</si>
  <si>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</si>
  <si>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</si>
  <si>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</si>
  <si>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</si>
  <si>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</si>
  <si>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</si>
  <si>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</si>
  <si>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</si>
  <si>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</si>
  <si>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</si>
  <si>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</si>
  <si>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</si>
  <si>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</si>
  <si>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</si>
  <si>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</si>
  <si>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</si>
  <si>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</si>
  <si>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</si>
  <si>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</si>
  <si>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</si>
  <si>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</si>
  <si>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</si>
  <si>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</si>
  <si>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</si>
  <si>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</si>
  <si>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</si>
  <si>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</si>
  <si>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</si>
  <si>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</si>
  <si>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</si>
  <si>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</si>
  <si>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</si>
  <si>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</si>
  <si>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</si>
  <si>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</si>
  <si>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</si>
  <si>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</si>
  <si>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</si>
  <si>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</si>
  <si>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</si>
  <si>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</si>
  <si>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</si>
  <si>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</si>
  <si>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</si>
  <si>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</si>
  <si>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</si>
  <si>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</si>
  <si>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</si>
  <si>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</si>
  <si>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</si>
  <si>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</si>
  <si>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</si>
  <si>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</si>
  <si>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</si>
  <si>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</si>
  <si>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</si>
  <si>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</si>
  <si>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</si>
  <si>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</si>
  <si>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</si>
  <si>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</si>
  <si>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</si>
  <si>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</si>
  <si>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</si>
  <si>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</si>
  <si>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</si>
  <si>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</si>
  <si>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</si>
  <si>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</si>
  <si>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</si>
  <si>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</si>
  <si>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</si>
  <si>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</si>
  <si>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</si>
  <si>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</si>
  <si>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</si>
  <si>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</si>
  <si>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</si>
  <si>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</si>
  <si>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</si>
  <si>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</si>
  <si>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</si>
  <si>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</si>
  <si>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</si>
  <si>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</si>
  <si>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</si>
  <si>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</si>
  <si>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</si>
  <si>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</si>
  <si>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</si>
  <si>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</si>
  <si>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</si>
  <si>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</si>
  <si>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</si>
  <si>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</si>
  <si>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</si>
  <si>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</si>
  <si>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</si>
  <si>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</si>
  <si>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</si>
  <si>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</si>
  <si>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</si>
  <si>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</si>
  <si>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</si>
  <si>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</si>
  <si>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</si>
  <si>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</si>
  <si>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</si>
  <si>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</si>
  <si>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</si>
  <si>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</si>
  <si>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</si>
  <si>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</si>
  <si>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</si>
  <si>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</si>
  <si>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</si>
  <si>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</si>
  <si>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</si>
  <si>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</si>
  <si>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</si>
  <si>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</si>
  <si>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</si>
  <si>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</si>
  <si>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</si>
  <si>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</si>
  <si>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</si>
  <si>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</si>
  <si>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</si>
  <si>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</si>
  <si>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</si>
  <si>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</si>
  <si>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</si>
  <si>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</si>
  <si>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</si>
  <si>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</si>
  <si>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</si>
  <si>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</si>
  <si>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</si>
  <si>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</si>
  <si>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</si>
  <si>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</si>
  <si>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</si>
  <si>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</si>
  <si>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</si>
  <si>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</si>
  <si>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</si>
  <si>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</si>
  <si>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</si>
  <si>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</si>
  <si>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</si>
  <si>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</si>
  <si>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</si>
  <si>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</si>
  <si>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</si>
  <si>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</si>
  <si>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</si>
  <si>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</si>
  <si>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</si>
  <si>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</si>
  <si>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</si>
  <si>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</si>
  <si>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</si>
  <si>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</si>
  <si>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</si>
  <si>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</si>
  <si>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</si>
  <si>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</si>
  <si>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</si>
  <si>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</si>
  <si>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</si>
  <si>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</si>
  <si>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</si>
  <si>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</si>
  <si>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</si>
  <si>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</si>
  <si>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</si>
  <si>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</si>
  <si>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</si>
  <si>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</si>
  <si>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</si>
  <si>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</si>
  <si>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</si>
  <si>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</si>
  <si>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</si>
  <si>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</si>
  <si>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</si>
  <si>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</si>
  <si>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</si>
  <si>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</si>
  <si>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</si>
  <si>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</si>
  <si>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</si>
  <si>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</si>
  <si>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</si>
  <si>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</si>
  <si>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</si>
  <si>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</si>
  <si>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</si>
  <si>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</si>
  <si>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</si>
  <si>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</si>
  <si>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</si>
  <si>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</si>
  <si>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</si>
  <si>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</si>
  <si>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</si>
  <si>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</si>
  <si>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</si>
  <si>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</si>
  <si>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</si>
  <si>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</si>
  <si>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</si>
  <si>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</si>
  <si>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</si>
  <si>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</si>
  <si>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</si>
  <si>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</si>
  <si>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</si>
  <si>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</si>
  <si>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</si>
  <si>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60IS2024/05/16</t>
  </si>
  <si>
    <t>SOLAPUR_SOLAR</t>
  </si>
  <si>
    <t>NR/2024/19429/C</t>
  </si>
  <si>
    <t>EDWPCL12</t>
  </si>
  <si>
    <t>UPPCL</t>
  </si>
  <si>
    <t>NR/2024/19143/A/14878</t>
  </si>
  <si>
    <t>SAKTHISUGRAR_TN</t>
  </si>
  <si>
    <t>NR/2024/18934/A/14771</t>
  </si>
  <si>
    <t>MEENAKSHI</t>
  </si>
  <si>
    <t>NR/2024/18977/A/14782</t>
  </si>
  <si>
    <t>VSL</t>
  </si>
  <si>
    <t>NR/2024/19075/A/14856</t>
  </si>
  <si>
    <t>SAKTHISUGARS_ELMTN</t>
  </si>
  <si>
    <t>NR/2024/18935/A/14772</t>
  </si>
  <si>
    <t>SAKTHISUGARSLTD</t>
  </si>
  <si>
    <t>NR/2024/18936/A/14773</t>
  </si>
  <si>
    <t>MBMP</t>
  </si>
  <si>
    <t>NR/2024/19043/A/14857</t>
  </si>
  <si>
    <t>RUVNL</t>
  </si>
  <si>
    <t>NR/2024/18855/A/14904</t>
  </si>
  <si>
    <t>NR/2024/19172/A/15469</t>
  </si>
  <si>
    <t>Nagaland_Ben</t>
  </si>
  <si>
    <t>NR/2024/18919/A/15357</t>
  </si>
  <si>
    <t>FACORPOWER</t>
  </si>
  <si>
    <t>NR/2024/18976/A/14781</t>
  </si>
  <si>
    <t>JPL_DHULE</t>
  </si>
  <si>
    <t>NR/2024/18996/A/15384</t>
  </si>
  <si>
    <t>GBHHPL</t>
  </si>
  <si>
    <t>NR/2024/19245/A/15085</t>
  </si>
  <si>
    <t>SWPL</t>
  </si>
  <si>
    <t>NR/2024/19115/A/14889</t>
  </si>
  <si>
    <t>KAMENG</t>
  </si>
  <si>
    <t>NR/2024/19428/C</t>
  </si>
  <si>
    <t>ITCWIND</t>
  </si>
  <si>
    <t>NR/2024/18986/A/14858</t>
  </si>
  <si>
    <t>NR/2024/19290/A/15468</t>
  </si>
  <si>
    <t>JHABUA_IPP</t>
  </si>
  <si>
    <t>NR/2024/19030/A/14865</t>
  </si>
  <si>
    <t>NR/2024/19121/A/14903</t>
  </si>
  <si>
    <t>NR/2024/19024/A/15090</t>
  </si>
  <si>
    <t>BIRLACARBONTN</t>
  </si>
  <si>
    <t>NR/2024/18978/A/14783</t>
  </si>
  <si>
    <t>NR/2024/19337/A/15082</t>
  </si>
  <si>
    <t>MPL</t>
  </si>
  <si>
    <t>NR/01102023/23072042/L_NR_2012_04</t>
  </si>
  <si>
    <t>JPL-2</t>
  </si>
  <si>
    <t>NR/16052024/16052024/IEX_240515_00567</t>
  </si>
  <si>
    <t>NR/01052024/31052024/MC120240501NR23436</t>
  </si>
  <si>
    <t>JITPL</t>
  </si>
  <si>
    <t>NR/01052024/31052024/NDMC/D-37/EE(Power)/2024</t>
  </si>
  <si>
    <t>NR/01052024/31052024/IEX-240323-06617_1</t>
  </si>
  <si>
    <t>NR/01052024/31052024/DC20240501NR23728</t>
  </si>
  <si>
    <t>CHANJUII</t>
  </si>
  <si>
    <t>NR/01042024/30062024/NOC/HPSLDC/NR/2024/41758</t>
  </si>
  <si>
    <t>NR/01052024/31052024/2-R1</t>
  </si>
  <si>
    <t>NR/01052024/31052024/IEX-240324-06625_1</t>
  </si>
  <si>
    <t>NR/01052024/31052024/DC20240501NR23726</t>
  </si>
  <si>
    <t>NR/01052024/31052024/DC20240501NR23727</t>
  </si>
  <si>
    <t>NR/01052024/31052024/M20240501NR23406</t>
  </si>
  <si>
    <t>JPL</t>
  </si>
  <si>
    <t>NR/16052024/16052024/IEX_240515_00566</t>
  </si>
  <si>
    <t>NAVABHARATVL</t>
  </si>
  <si>
    <t>NR/16042024/31052024/IEX_240323_06618</t>
  </si>
  <si>
    <t>NR/01052024/31052024/IEX_240415_00115_1</t>
  </si>
  <si>
    <t>NR/01052024/31052024/DC20240501NR23735</t>
  </si>
  <si>
    <t>DELHI</t>
  </si>
  <si>
    <t>NR/01102023/25122043/GNA_MEJA_DELHI</t>
  </si>
  <si>
    <t>NR/01052024/31052024/IEX_240416_00120_1</t>
  </si>
  <si>
    <t>East_Delhi_Waste_Processing_Company_Limited_(EDWPCL)</t>
  </si>
  <si>
    <t>UPPCL-EDWPCL12</t>
  </si>
  <si>
    <t>DELHI-MEJA</t>
  </si>
  <si>
    <t>BAWANA_RLNG</t>
  </si>
  <si>
    <t>VAE_NR</t>
  </si>
  <si>
    <t>IPGCL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</si>
</sst>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50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1" fillId="0" borderId="0" xfId="1" applyAlignment="1">
      <alignment horizontal="center"/>
    </xf>
    <xf numFmtId="0" fontId="1" fillId="27" borderId="0" xfId="1" applyFill="1"/>
    <xf numFmtId="0" fontId="1" fillId="27" borderId="0" xfId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1" fillId="0" borderId="20" xfId="1" applyFill="1" applyBorder="1" applyAlignment="1">
      <alignment horizontal="center"/>
    </xf>
    <xf numFmtId="0" fontId="1" fillId="0" borderId="22" xfId="1" applyBorder="1" applyAlignment="1">
      <alignment wrapText="1"/>
    </xf>
    <xf numFmtId="0" fontId="1" fillId="0" borderId="22" xfId="1" applyFill="1" applyBorder="1"/>
    <xf numFmtId="0" fontId="0" fillId="0" borderId="48" xfId="0" applyBorder="1" applyAlignment="1">
      <alignment horizontal="center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739.49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689.49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689.49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639.49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639.49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589.49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539.49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439.49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289.49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200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200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200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180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165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180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225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240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263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289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306.37799999999999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356.37799999999999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346.37799999999999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466.37799999999999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496.37799999999999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626.37800000000004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656.37800000000004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746.37800000000004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771.37800000000004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756.37800000000004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786.37800000000004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806.37800000000004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826.37800000000004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826.37800000000004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816.37800000000004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45428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267</v>
      </c>
    </row>
    <row r="9" spans="1:3">
      <c r="A9" s="46" t="s">
        <v>447</v>
      </c>
      <c r="B9" s="203">
        <v>45436.69427083333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45428</v>
      </c>
      <c r="B1" s="223" t="s">
        <v>434</v>
      </c>
      <c r="C1" s="219"/>
      <c r="D1" s="221" t="s">
        <v>293</v>
      </c>
      <c r="E1" s="221"/>
      <c r="F1" s="221"/>
      <c r="G1" s="221"/>
      <c r="H1" s="222"/>
      <c r="I1" s="224" t="s">
        <v>435</v>
      </c>
      <c r="J1" s="225"/>
      <c r="K1" s="225"/>
      <c r="L1" s="225"/>
      <c r="M1" s="226"/>
      <c r="N1" s="213"/>
      <c r="P1" s="217" t="s">
        <v>288</v>
      </c>
      <c r="Q1" s="217"/>
      <c r="R1" s="217"/>
      <c r="S1" s="217"/>
      <c r="T1" s="217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13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27.3</v>
      </c>
      <c r="C3" s="201">
        <v>27.3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11.389559999999999</v>
      </c>
      <c r="J3" s="21">
        <f>C3*E3/100</f>
        <v>6.3690899999999999</v>
      </c>
      <c r="K3" s="21">
        <f>C3*F3/100</f>
        <v>8.2145700000000001</v>
      </c>
      <c r="L3" s="21">
        <f>C3*G3/100</f>
        <v>1.3267800000000003</v>
      </c>
      <c r="M3" s="155">
        <f>SUM(I3:L3)</f>
        <v>27.299999999999997</v>
      </c>
      <c r="N3" s="22"/>
      <c r="P3" s="37">
        <f t="shared" ref="P3:P34" si="1">I3</f>
        <v>11.389559999999999</v>
      </c>
      <c r="Q3" s="37">
        <f t="shared" ref="Q3:Q34" si="2">J3</f>
        <v>6.3690899999999999</v>
      </c>
      <c r="R3" s="37">
        <f t="shared" ref="R3:R34" si="3">K3</f>
        <v>8.2145700000000001</v>
      </c>
      <c r="S3" s="37">
        <f t="shared" ref="S3:S34" si="4">L3</f>
        <v>1.3267800000000003</v>
      </c>
      <c r="T3" s="37">
        <f>SUM(P3:S3)</f>
        <v>27.299999999999997</v>
      </c>
    </row>
    <row r="4" spans="1:20">
      <c r="A4" s="8" t="s">
        <v>46</v>
      </c>
      <c r="B4" s="201">
        <v>27.3</v>
      </c>
      <c r="C4" s="201">
        <v>27.3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11.389559999999999</v>
      </c>
      <c r="J4" s="21">
        <f t="shared" ref="J4:J67" si="6">C4*E4/100</f>
        <v>6.3690899999999999</v>
      </c>
      <c r="K4" s="21">
        <f t="shared" ref="K4:K67" si="7">C4*F4/100</f>
        <v>8.2145700000000001</v>
      </c>
      <c r="L4" s="21">
        <f t="shared" ref="L4:L67" si="8">C4*G4/100</f>
        <v>1.3267800000000003</v>
      </c>
      <c r="M4" s="156">
        <f t="shared" ref="M4:M67" si="9">SUM(I4:L4)</f>
        <v>27.299999999999997</v>
      </c>
      <c r="N4" s="22"/>
      <c r="P4" s="37">
        <f t="shared" si="1"/>
        <v>11.389559999999999</v>
      </c>
      <c r="Q4" s="37">
        <f t="shared" si="2"/>
        <v>6.3690899999999999</v>
      </c>
      <c r="R4" s="37">
        <f t="shared" si="3"/>
        <v>8.2145700000000001</v>
      </c>
      <c r="S4" s="37">
        <f t="shared" si="4"/>
        <v>1.3267800000000003</v>
      </c>
      <c r="T4" s="37">
        <f t="shared" ref="T4:T67" si="10">SUM(P4:S4)</f>
        <v>27.299999999999997</v>
      </c>
    </row>
    <row r="5" spans="1:20">
      <c r="A5" s="8" t="s">
        <v>47</v>
      </c>
      <c r="B5" s="201">
        <v>27.3</v>
      </c>
      <c r="C5" s="201">
        <v>27.3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11.389559999999999</v>
      </c>
      <c r="J5" s="21">
        <f t="shared" si="6"/>
        <v>6.3690899999999999</v>
      </c>
      <c r="K5" s="21">
        <f t="shared" si="7"/>
        <v>8.2145700000000001</v>
      </c>
      <c r="L5" s="21">
        <f t="shared" si="8"/>
        <v>1.3267800000000003</v>
      </c>
      <c r="M5" s="156">
        <f t="shared" si="9"/>
        <v>27.299999999999997</v>
      </c>
      <c r="N5" s="22"/>
      <c r="P5" s="37">
        <f t="shared" si="1"/>
        <v>11.389559999999999</v>
      </c>
      <c r="Q5" s="37">
        <f t="shared" si="2"/>
        <v>6.3690899999999999</v>
      </c>
      <c r="R5" s="37">
        <f t="shared" si="3"/>
        <v>8.2145700000000001</v>
      </c>
      <c r="S5" s="37">
        <f t="shared" si="4"/>
        <v>1.3267800000000003</v>
      </c>
      <c r="T5" s="37">
        <f t="shared" si="10"/>
        <v>27.299999999999997</v>
      </c>
    </row>
    <row r="6" spans="1:20">
      <c r="A6" s="8" t="s">
        <v>48</v>
      </c>
      <c r="B6" s="201">
        <v>27.3</v>
      </c>
      <c r="C6" s="201">
        <v>27.3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11.389559999999999</v>
      </c>
      <c r="J6" s="21">
        <f t="shared" si="6"/>
        <v>6.3690899999999999</v>
      </c>
      <c r="K6" s="21">
        <f t="shared" si="7"/>
        <v>8.2145700000000001</v>
      </c>
      <c r="L6" s="21">
        <f t="shared" si="8"/>
        <v>1.3267800000000003</v>
      </c>
      <c r="M6" s="156">
        <f t="shared" si="9"/>
        <v>27.299999999999997</v>
      </c>
      <c r="N6" s="22"/>
      <c r="P6" s="37">
        <f t="shared" si="1"/>
        <v>11.389559999999999</v>
      </c>
      <c r="Q6" s="37">
        <f t="shared" si="2"/>
        <v>6.3690899999999999</v>
      </c>
      <c r="R6" s="37">
        <f t="shared" si="3"/>
        <v>8.2145700000000001</v>
      </c>
      <c r="S6" s="37">
        <f t="shared" si="4"/>
        <v>1.3267800000000003</v>
      </c>
      <c r="T6" s="37">
        <f t="shared" si="10"/>
        <v>27.299999999999997</v>
      </c>
    </row>
    <row r="7" spans="1:20">
      <c r="A7" s="8" t="s">
        <v>49</v>
      </c>
      <c r="B7" s="201">
        <v>27.3</v>
      </c>
      <c r="C7" s="201">
        <v>27.3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11.389559999999999</v>
      </c>
      <c r="J7" s="21">
        <f t="shared" si="6"/>
        <v>6.3690899999999999</v>
      </c>
      <c r="K7" s="21">
        <f t="shared" si="7"/>
        <v>8.2145700000000001</v>
      </c>
      <c r="L7" s="21">
        <f t="shared" si="8"/>
        <v>1.3267800000000003</v>
      </c>
      <c r="M7" s="156">
        <f t="shared" si="9"/>
        <v>27.299999999999997</v>
      </c>
      <c r="N7" s="22"/>
      <c r="P7" s="37">
        <f t="shared" si="1"/>
        <v>11.389559999999999</v>
      </c>
      <c r="Q7" s="37">
        <f t="shared" si="2"/>
        <v>6.3690899999999999</v>
      </c>
      <c r="R7" s="37">
        <f t="shared" si="3"/>
        <v>8.2145700000000001</v>
      </c>
      <c r="S7" s="37">
        <f t="shared" si="4"/>
        <v>1.3267800000000003</v>
      </c>
      <c r="T7" s="37">
        <f t="shared" si="10"/>
        <v>27.299999999999997</v>
      </c>
    </row>
    <row r="8" spans="1:20">
      <c r="A8" s="8" t="s">
        <v>50</v>
      </c>
      <c r="B8" s="201">
        <v>27.3</v>
      </c>
      <c r="C8" s="201">
        <v>27.3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11.389559999999999</v>
      </c>
      <c r="J8" s="21">
        <f t="shared" si="6"/>
        <v>6.3690899999999999</v>
      </c>
      <c r="K8" s="21">
        <f t="shared" si="7"/>
        <v>8.2145700000000001</v>
      </c>
      <c r="L8" s="21">
        <f t="shared" si="8"/>
        <v>1.3267800000000003</v>
      </c>
      <c r="M8" s="156">
        <f t="shared" si="9"/>
        <v>27.299999999999997</v>
      </c>
      <c r="N8" s="22"/>
      <c r="P8" s="37">
        <f t="shared" si="1"/>
        <v>11.389559999999999</v>
      </c>
      <c r="Q8" s="37">
        <f t="shared" si="2"/>
        <v>6.3690899999999999</v>
      </c>
      <c r="R8" s="37">
        <f t="shared" si="3"/>
        <v>8.2145700000000001</v>
      </c>
      <c r="S8" s="37">
        <f t="shared" si="4"/>
        <v>1.3267800000000003</v>
      </c>
      <c r="T8" s="37">
        <f t="shared" si="10"/>
        <v>27.299999999999997</v>
      </c>
    </row>
    <row r="9" spans="1:20">
      <c r="A9" s="8" t="s">
        <v>51</v>
      </c>
      <c r="B9" s="201">
        <v>27.3</v>
      </c>
      <c r="C9" s="201">
        <v>27.3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11.389559999999999</v>
      </c>
      <c r="J9" s="21">
        <f t="shared" si="6"/>
        <v>6.3690899999999999</v>
      </c>
      <c r="K9" s="21">
        <f t="shared" si="7"/>
        <v>8.2145700000000001</v>
      </c>
      <c r="L9" s="21">
        <f t="shared" si="8"/>
        <v>1.3267800000000003</v>
      </c>
      <c r="M9" s="156">
        <f t="shared" si="9"/>
        <v>27.299999999999997</v>
      </c>
      <c r="N9" s="22"/>
      <c r="P9" s="37">
        <f t="shared" si="1"/>
        <v>11.389559999999999</v>
      </c>
      <c r="Q9" s="37">
        <f t="shared" si="2"/>
        <v>6.3690899999999999</v>
      </c>
      <c r="R9" s="37">
        <f t="shared" si="3"/>
        <v>8.2145700000000001</v>
      </c>
      <c r="S9" s="37">
        <f t="shared" si="4"/>
        <v>1.3267800000000003</v>
      </c>
      <c r="T9" s="37">
        <f t="shared" si="10"/>
        <v>27.299999999999997</v>
      </c>
    </row>
    <row r="10" spans="1:20">
      <c r="A10" s="8" t="s">
        <v>52</v>
      </c>
      <c r="B10" s="201">
        <v>27.3</v>
      </c>
      <c r="C10" s="201">
        <v>27.3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11.389559999999999</v>
      </c>
      <c r="J10" s="21">
        <f t="shared" si="6"/>
        <v>6.3690899999999999</v>
      </c>
      <c r="K10" s="21">
        <f t="shared" si="7"/>
        <v>8.2145700000000001</v>
      </c>
      <c r="L10" s="21">
        <f t="shared" si="8"/>
        <v>1.3267800000000003</v>
      </c>
      <c r="M10" s="156">
        <f t="shared" si="9"/>
        <v>27.299999999999997</v>
      </c>
      <c r="N10" s="22"/>
      <c r="P10" s="37">
        <f t="shared" si="1"/>
        <v>11.389559999999999</v>
      </c>
      <c r="Q10" s="37">
        <f t="shared" si="2"/>
        <v>6.3690899999999999</v>
      </c>
      <c r="R10" s="37">
        <f t="shared" si="3"/>
        <v>8.2145700000000001</v>
      </c>
      <c r="S10" s="37">
        <f t="shared" si="4"/>
        <v>1.3267800000000003</v>
      </c>
      <c r="T10" s="37">
        <f t="shared" si="10"/>
        <v>27.299999999999997</v>
      </c>
    </row>
    <row r="11" spans="1:20">
      <c r="A11" s="8" t="s">
        <v>53</v>
      </c>
      <c r="B11" s="201">
        <v>27.3</v>
      </c>
      <c r="C11" s="201">
        <v>27.3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11.389559999999999</v>
      </c>
      <c r="J11" s="21">
        <f t="shared" si="6"/>
        <v>6.3690899999999999</v>
      </c>
      <c r="K11" s="21">
        <f t="shared" si="7"/>
        <v>8.2145700000000001</v>
      </c>
      <c r="L11" s="21">
        <f t="shared" si="8"/>
        <v>1.3267800000000003</v>
      </c>
      <c r="M11" s="156">
        <f t="shared" si="9"/>
        <v>27.299999999999997</v>
      </c>
      <c r="N11" s="22"/>
      <c r="P11" s="37">
        <f t="shared" si="1"/>
        <v>11.389559999999999</v>
      </c>
      <c r="Q11" s="37">
        <f t="shared" si="2"/>
        <v>6.3690899999999999</v>
      </c>
      <c r="R11" s="37">
        <f t="shared" si="3"/>
        <v>8.2145700000000001</v>
      </c>
      <c r="S11" s="37">
        <f t="shared" si="4"/>
        <v>1.3267800000000003</v>
      </c>
      <c r="T11" s="37">
        <f t="shared" si="10"/>
        <v>27.299999999999997</v>
      </c>
    </row>
    <row r="12" spans="1:20">
      <c r="A12" s="8" t="s">
        <v>54</v>
      </c>
      <c r="B12" s="201">
        <v>27.3</v>
      </c>
      <c r="C12" s="201">
        <v>27.3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11.389559999999999</v>
      </c>
      <c r="J12" s="21">
        <f t="shared" si="6"/>
        <v>6.3690899999999999</v>
      </c>
      <c r="K12" s="21">
        <f t="shared" si="7"/>
        <v>8.2145700000000001</v>
      </c>
      <c r="L12" s="21">
        <f t="shared" si="8"/>
        <v>1.3267800000000003</v>
      </c>
      <c r="M12" s="156">
        <f t="shared" si="9"/>
        <v>27.299999999999997</v>
      </c>
      <c r="N12" s="22"/>
      <c r="P12" s="37">
        <f t="shared" si="1"/>
        <v>11.389559999999999</v>
      </c>
      <c r="Q12" s="37">
        <f t="shared" si="2"/>
        <v>6.3690899999999999</v>
      </c>
      <c r="R12" s="37">
        <f t="shared" si="3"/>
        <v>8.2145700000000001</v>
      </c>
      <c r="S12" s="37">
        <f t="shared" si="4"/>
        <v>1.3267800000000003</v>
      </c>
      <c r="T12" s="37">
        <f t="shared" si="10"/>
        <v>27.299999999999997</v>
      </c>
    </row>
    <row r="13" spans="1:20">
      <c r="A13" s="8" t="s">
        <v>55</v>
      </c>
      <c r="B13" s="201">
        <v>27.3</v>
      </c>
      <c r="C13" s="201">
        <v>27.3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11.389559999999999</v>
      </c>
      <c r="J13" s="21">
        <f t="shared" si="6"/>
        <v>6.3690899999999999</v>
      </c>
      <c r="K13" s="21">
        <f t="shared" si="7"/>
        <v>8.2145700000000001</v>
      </c>
      <c r="L13" s="21">
        <f t="shared" si="8"/>
        <v>1.3267800000000003</v>
      </c>
      <c r="M13" s="156">
        <f t="shared" si="9"/>
        <v>27.299999999999997</v>
      </c>
      <c r="N13" s="22"/>
      <c r="P13" s="37">
        <f t="shared" si="1"/>
        <v>11.389559999999999</v>
      </c>
      <c r="Q13" s="37">
        <f t="shared" si="2"/>
        <v>6.3690899999999999</v>
      </c>
      <c r="R13" s="37">
        <f t="shared" si="3"/>
        <v>8.2145700000000001</v>
      </c>
      <c r="S13" s="37">
        <f t="shared" si="4"/>
        <v>1.3267800000000003</v>
      </c>
      <c r="T13" s="37">
        <f t="shared" si="10"/>
        <v>27.299999999999997</v>
      </c>
    </row>
    <row r="14" spans="1:20">
      <c r="A14" s="8" t="s">
        <v>56</v>
      </c>
      <c r="B14" s="201">
        <v>27.3</v>
      </c>
      <c r="C14" s="201">
        <v>27.3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11.389559999999999</v>
      </c>
      <c r="J14" s="21">
        <f t="shared" si="6"/>
        <v>6.3690899999999999</v>
      </c>
      <c r="K14" s="21">
        <f t="shared" si="7"/>
        <v>8.2145700000000001</v>
      </c>
      <c r="L14" s="21">
        <f t="shared" si="8"/>
        <v>1.3267800000000003</v>
      </c>
      <c r="M14" s="156">
        <f t="shared" si="9"/>
        <v>27.299999999999997</v>
      </c>
      <c r="N14" s="22"/>
      <c r="P14" s="37">
        <f t="shared" si="1"/>
        <v>11.389559999999999</v>
      </c>
      <c r="Q14" s="37">
        <f t="shared" si="2"/>
        <v>6.3690899999999999</v>
      </c>
      <c r="R14" s="37">
        <f t="shared" si="3"/>
        <v>8.2145700000000001</v>
      </c>
      <c r="S14" s="37">
        <f t="shared" si="4"/>
        <v>1.3267800000000003</v>
      </c>
      <c r="T14" s="37">
        <f t="shared" si="10"/>
        <v>27.299999999999997</v>
      </c>
    </row>
    <row r="15" spans="1:20">
      <c r="A15" s="8" t="s">
        <v>57</v>
      </c>
      <c r="B15" s="201">
        <v>27.3</v>
      </c>
      <c r="C15" s="201">
        <v>27.3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11.389559999999999</v>
      </c>
      <c r="J15" s="21">
        <f t="shared" si="6"/>
        <v>6.3690899999999999</v>
      </c>
      <c r="K15" s="21">
        <f t="shared" si="7"/>
        <v>8.2145700000000001</v>
      </c>
      <c r="L15" s="21">
        <f t="shared" si="8"/>
        <v>1.3267800000000003</v>
      </c>
      <c r="M15" s="156">
        <f t="shared" si="9"/>
        <v>27.299999999999997</v>
      </c>
      <c r="N15" s="22"/>
      <c r="P15" s="37">
        <f t="shared" si="1"/>
        <v>11.389559999999999</v>
      </c>
      <c r="Q15" s="37">
        <f t="shared" si="2"/>
        <v>6.3690899999999999</v>
      </c>
      <c r="R15" s="37">
        <f t="shared" si="3"/>
        <v>8.2145700000000001</v>
      </c>
      <c r="S15" s="37">
        <f t="shared" si="4"/>
        <v>1.3267800000000003</v>
      </c>
      <c r="T15" s="37">
        <f t="shared" si="10"/>
        <v>27.299999999999997</v>
      </c>
    </row>
    <row r="16" spans="1:20">
      <c r="A16" s="8" t="s">
        <v>58</v>
      </c>
      <c r="B16" s="201">
        <v>27.3</v>
      </c>
      <c r="C16" s="201">
        <v>27.3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11.389559999999999</v>
      </c>
      <c r="J16" s="21">
        <f t="shared" si="6"/>
        <v>6.3690899999999999</v>
      </c>
      <c r="K16" s="21">
        <f t="shared" si="7"/>
        <v>8.2145700000000001</v>
      </c>
      <c r="L16" s="21">
        <f t="shared" si="8"/>
        <v>1.3267800000000003</v>
      </c>
      <c r="M16" s="156">
        <f t="shared" si="9"/>
        <v>27.299999999999997</v>
      </c>
      <c r="N16" s="22"/>
      <c r="P16" s="37">
        <f t="shared" si="1"/>
        <v>11.389559999999999</v>
      </c>
      <c r="Q16" s="37">
        <f t="shared" si="2"/>
        <v>6.3690899999999999</v>
      </c>
      <c r="R16" s="37">
        <f t="shared" si="3"/>
        <v>8.2145700000000001</v>
      </c>
      <c r="S16" s="37">
        <f t="shared" si="4"/>
        <v>1.3267800000000003</v>
      </c>
      <c r="T16" s="37">
        <f t="shared" si="10"/>
        <v>27.299999999999997</v>
      </c>
    </row>
    <row r="17" spans="1:20">
      <c r="A17" s="8" t="s">
        <v>59</v>
      </c>
      <c r="B17" s="201">
        <v>27.3</v>
      </c>
      <c r="C17" s="201">
        <v>27.3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11.389559999999999</v>
      </c>
      <c r="J17" s="21">
        <f t="shared" si="6"/>
        <v>6.3690899999999999</v>
      </c>
      <c r="K17" s="21">
        <f t="shared" si="7"/>
        <v>8.2145700000000001</v>
      </c>
      <c r="L17" s="21">
        <f t="shared" si="8"/>
        <v>1.3267800000000003</v>
      </c>
      <c r="M17" s="156">
        <f t="shared" si="9"/>
        <v>27.299999999999997</v>
      </c>
      <c r="N17" s="22"/>
      <c r="P17" s="37">
        <f t="shared" si="1"/>
        <v>11.389559999999999</v>
      </c>
      <c r="Q17" s="37">
        <f t="shared" si="2"/>
        <v>6.3690899999999999</v>
      </c>
      <c r="R17" s="37">
        <f t="shared" si="3"/>
        <v>8.2145700000000001</v>
      </c>
      <c r="S17" s="37">
        <f t="shared" si="4"/>
        <v>1.3267800000000003</v>
      </c>
      <c r="T17" s="37">
        <f t="shared" si="10"/>
        <v>27.299999999999997</v>
      </c>
    </row>
    <row r="18" spans="1:20">
      <c r="A18" s="8" t="s">
        <v>60</v>
      </c>
      <c r="B18" s="201">
        <v>27.3</v>
      </c>
      <c r="C18" s="201">
        <v>27.3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11.389559999999999</v>
      </c>
      <c r="J18" s="21">
        <f t="shared" si="6"/>
        <v>6.3690899999999999</v>
      </c>
      <c r="K18" s="21">
        <f t="shared" si="7"/>
        <v>8.2145700000000001</v>
      </c>
      <c r="L18" s="21">
        <f t="shared" si="8"/>
        <v>1.3267800000000003</v>
      </c>
      <c r="M18" s="156">
        <f t="shared" si="9"/>
        <v>27.299999999999997</v>
      </c>
      <c r="N18" s="22"/>
      <c r="P18" s="37">
        <f t="shared" si="1"/>
        <v>11.389559999999999</v>
      </c>
      <c r="Q18" s="37">
        <f t="shared" si="2"/>
        <v>6.3690899999999999</v>
      </c>
      <c r="R18" s="37">
        <f t="shared" si="3"/>
        <v>8.2145700000000001</v>
      </c>
      <c r="S18" s="37">
        <f t="shared" si="4"/>
        <v>1.3267800000000003</v>
      </c>
      <c r="T18" s="37">
        <f t="shared" si="10"/>
        <v>27.299999999999997</v>
      </c>
    </row>
    <row r="19" spans="1:20">
      <c r="A19" s="8" t="s">
        <v>61</v>
      </c>
      <c r="B19" s="201">
        <v>27.3</v>
      </c>
      <c r="C19" s="201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6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201">
        <v>27.3</v>
      </c>
      <c r="C20" s="201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6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201">
        <v>25.3</v>
      </c>
      <c r="C21" s="201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6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201">
        <v>25.3</v>
      </c>
      <c r="C22" s="201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6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201">
        <v>25.3</v>
      </c>
      <c r="C23" s="201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6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201">
        <v>25.3</v>
      </c>
      <c r="C24" s="201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6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201">
        <v>27.3</v>
      </c>
      <c r="C25" s="201">
        <v>27.3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11.389559999999999</v>
      </c>
      <c r="J25" s="21">
        <f t="shared" si="6"/>
        <v>6.3690899999999999</v>
      </c>
      <c r="K25" s="21">
        <f t="shared" si="7"/>
        <v>8.2145700000000001</v>
      </c>
      <c r="L25" s="21">
        <f t="shared" si="8"/>
        <v>1.3267800000000003</v>
      </c>
      <c r="M25" s="156">
        <f t="shared" si="9"/>
        <v>27.299999999999997</v>
      </c>
      <c r="N25" s="22"/>
      <c r="P25" s="37">
        <f t="shared" si="1"/>
        <v>11.389559999999999</v>
      </c>
      <c r="Q25" s="37">
        <f t="shared" si="2"/>
        <v>6.3690899999999999</v>
      </c>
      <c r="R25" s="37">
        <f t="shared" si="3"/>
        <v>8.2145700000000001</v>
      </c>
      <c r="S25" s="37">
        <f t="shared" si="4"/>
        <v>1.3267800000000003</v>
      </c>
      <c r="T25" s="37">
        <f t="shared" si="10"/>
        <v>27.299999999999997</v>
      </c>
    </row>
    <row r="26" spans="1:20">
      <c r="A26" s="8" t="s">
        <v>68</v>
      </c>
      <c r="B26" s="201">
        <v>27.3</v>
      </c>
      <c r="C26" s="201">
        <v>27.3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11.389559999999999</v>
      </c>
      <c r="J26" s="21">
        <f t="shared" si="6"/>
        <v>6.3690899999999999</v>
      </c>
      <c r="K26" s="21">
        <f t="shared" si="7"/>
        <v>8.2145700000000001</v>
      </c>
      <c r="L26" s="21">
        <f t="shared" si="8"/>
        <v>1.3267800000000003</v>
      </c>
      <c r="M26" s="156">
        <f t="shared" si="9"/>
        <v>27.299999999999997</v>
      </c>
      <c r="N26" s="22"/>
      <c r="P26" s="37">
        <f t="shared" si="1"/>
        <v>11.389559999999999</v>
      </c>
      <c r="Q26" s="37">
        <f t="shared" si="2"/>
        <v>6.3690899999999999</v>
      </c>
      <c r="R26" s="37">
        <f t="shared" si="3"/>
        <v>8.2145700000000001</v>
      </c>
      <c r="S26" s="37">
        <f t="shared" si="4"/>
        <v>1.3267800000000003</v>
      </c>
      <c r="T26" s="37">
        <f t="shared" si="10"/>
        <v>27.299999999999997</v>
      </c>
    </row>
    <row r="27" spans="1:20">
      <c r="A27" s="8" t="s">
        <v>69</v>
      </c>
      <c r="B27" s="201">
        <v>27.3</v>
      </c>
      <c r="C27" s="201">
        <v>27.3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11.389559999999999</v>
      </c>
      <c r="J27" s="21">
        <f t="shared" si="6"/>
        <v>6.3690899999999999</v>
      </c>
      <c r="K27" s="21">
        <f t="shared" si="7"/>
        <v>8.2145700000000001</v>
      </c>
      <c r="L27" s="21">
        <f t="shared" si="8"/>
        <v>1.3267800000000003</v>
      </c>
      <c r="M27" s="156">
        <f t="shared" si="9"/>
        <v>27.299999999999997</v>
      </c>
      <c r="N27" s="22"/>
      <c r="P27" s="37">
        <f t="shared" si="1"/>
        <v>11.389559999999999</v>
      </c>
      <c r="Q27" s="37">
        <f t="shared" si="2"/>
        <v>6.3690899999999999</v>
      </c>
      <c r="R27" s="37">
        <f t="shared" si="3"/>
        <v>8.2145700000000001</v>
      </c>
      <c r="S27" s="37">
        <f t="shared" si="4"/>
        <v>1.3267800000000003</v>
      </c>
      <c r="T27" s="37">
        <f t="shared" si="10"/>
        <v>27.299999999999997</v>
      </c>
    </row>
    <row r="28" spans="1:20">
      <c r="A28" s="8" t="s">
        <v>70</v>
      </c>
      <c r="B28" s="201">
        <v>27.3</v>
      </c>
      <c r="C28" s="201">
        <v>27.3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11.389559999999999</v>
      </c>
      <c r="J28" s="21">
        <f t="shared" si="6"/>
        <v>6.3690899999999999</v>
      </c>
      <c r="K28" s="21">
        <f t="shared" si="7"/>
        <v>8.2145700000000001</v>
      </c>
      <c r="L28" s="21">
        <f t="shared" si="8"/>
        <v>1.3267800000000003</v>
      </c>
      <c r="M28" s="156">
        <f t="shared" si="9"/>
        <v>27.299999999999997</v>
      </c>
      <c r="N28" s="22"/>
      <c r="P28" s="37">
        <f t="shared" si="1"/>
        <v>11.389559999999999</v>
      </c>
      <c r="Q28" s="37">
        <f t="shared" si="2"/>
        <v>6.3690899999999999</v>
      </c>
      <c r="R28" s="37">
        <f t="shared" si="3"/>
        <v>8.2145700000000001</v>
      </c>
      <c r="S28" s="37">
        <f t="shared" si="4"/>
        <v>1.3267800000000003</v>
      </c>
      <c r="T28" s="37">
        <f t="shared" si="10"/>
        <v>27.299999999999997</v>
      </c>
    </row>
    <row r="29" spans="1:20">
      <c r="A29" s="8" t="s">
        <v>71</v>
      </c>
      <c r="B29" s="201">
        <v>27.3</v>
      </c>
      <c r="C29" s="201">
        <v>27.3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11.389559999999999</v>
      </c>
      <c r="J29" s="21">
        <f t="shared" si="6"/>
        <v>6.3690899999999999</v>
      </c>
      <c r="K29" s="21">
        <f t="shared" si="7"/>
        <v>8.2145700000000001</v>
      </c>
      <c r="L29" s="21">
        <f t="shared" si="8"/>
        <v>1.3267800000000003</v>
      </c>
      <c r="M29" s="156">
        <f t="shared" si="9"/>
        <v>27.299999999999997</v>
      </c>
      <c r="N29" s="22"/>
      <c r="P29" s="37">
        <f t="shared" si="1"/>
        <v>11.389559999999999</v>
      </c>
      <c r="Q29" s="37">
        <f t="shared" si="2"/>
        <v>6.3690899999999999</v>
      </c>
      <c r="R29" s="37">
        <f t="shared" si="3"/>
        <v>8.2145700000000001</v>
      </c>
      <c r="S29" s="37">
        <f t="shared" si="4"/>
        <v>1.3267800000000003</v>
      </c>
      <c r="T29" s="37">
        <f t="shared" si="10"/>
        <v>27.299999999999997</v>
      </c>
    </row>
    <row r="30" spans="1:20">
      <c r="A30" s="8" t="s">
        <v>72</v>
      </c>
      <c r="B30" s="201">
        <v>27.3</v>
      </c>
      <c r="C30" s="201">
        <v>27.3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11.389559999999999</v>
      </c>
      <c r="J30" s="21">
        <f t="shared" si="6"/>
        <v>6.3690899999999999</v>
      </c>
      <c r="K30" s="21">
        <f t="shared" si="7"/>
        <v>8.2145700000000001</v>
      </c>
      <c r="L30" s="21">
        <f t="shared" si="8"/>
        <v>1.3267800000000003</v>
      </c>
      <c r="M30" s="156">
        <f t="shared" si="9"/>
        <v>27.299999999999997</v>
      </c>
      <c r="N30" s="22"/>
      <c r="P30" s="37">
        <f t="shared" si="1"/>
        <v>11.389559999999999</v>
      </c>
      <c r="Q30" s="37">
        <f t="shared" si="2"/>
        <v>6.3690899999999999</v>
      </c>
      <c r="R30" s="37">
        <f t="shared" si="3"/>
        <v>8.2145700000000001</v>
      </c>
      <c r="S30" s="37">
        <f t="shared" si="4"/>
        <v>1.3267800000000003</v>
      </c>
      <c r="T30" s="37">
        <f t="shared" si="10"/>
        <v>27.299999999999997</v>
      </c>
    </row>
    <row r="31" spans="1:20">
      <c r="A31" s="8" t="s">
        <v>73</v>
      </c>
      <c r="B31" s="201">
        <v>27.3</v>
      </c>
      <c r="C31" s="201">
        <v>27.3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11.389559999999999</v>
      </c>
      <c r="J31" s="21">
        <f t="shared" si="6"/>
        <v>6.3690899999999999</v>
      </c>
      <c r="K31" s="21">
        <f t="shared" si="7"/>
        <v>8.2145700000000001</v>
      </c>
      <c r="L31" s="21">
        <f t="shared" si="8"/>
        <v>1.3267800000000003</v>
      </c>
      <c r="M31" s="156">
        <f t="shared" si="9"/>
        <v>27.299999999999997</v>
      </c>
      <c r="N31" s="22"/>
      <c r="P31" s="37">
        <f t="shared" si="1"/>
        <v>11.389559999999999</v>
      </c>
      <c r="Q31" s="37">
        <f t="shared" si="2"/>
        <v>6.3690899999999999</v>
      </c>
      <c r="R31" s="37">
        <f t="shared" si="3"/>
        <v>8.2145700000000001</v>
      </c>
      <c r="S31" s="37">
        <f t="shared" si="4"/>
        <v>1.3267800000000003</v>
      </c>
      <c r="T31" s="37">
        <f t="shared" si="10"/>
        <v>27.299999999999997</v>
      </c>
    </row>
    <row r="32" spans="1:20">
      <c r="A32" s="8" t="s">
        <v>74</v>
      </c>
      <c r="B32" s="201">
        <v>27.3</v>
      </c>
      <c r="C32" s="201">
        <v>27.3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11.389559999999999</v>
      </c>
      <c r="J32" s="21">
        <f t="shared" si="6"/>
        <v>6.3690899999999999</v>
      </c>
      <c r="K32" s="21">
        <f t="shared" si="7"/>
        <v>8.2145700000000001</v>
      </c>
      <c r="L32" s="21">
        <f t="shared" si="8"/>
        <v>1.3267800000000003</v>
      </c>
      <c r="M32" s="156">
        <f t="shared" si="9"/>
        <v>27.299999999999997</v>
      </c>
      <c r="N32" s="22"/>
      <c r="P32" s="37">
        <f t="shared" si="1"/>
        <v>11.389559999999999</v>
      </c>
      <c r="Q32" s="37">
        <f t="shared" si="2"/>
        <v>6.3690899999999999</v>
      </c>
      <c r="R32" s="37">
        <f t="shared" si="3"/>
        <v>8.2145700000000001</v>
      </c>
      <c r="S32" s="37">
        <f t="shared" si="4"/>
        <v>1.3267800000000003</v>
      </c>
      <c r="T32" s="37">
        <f t="shared" si="10"/>
        <v>27.299999999999997</v>
      </c>
    </row>
    <row r="33" spans="1:20">
      <c r="A33" s="8" t="s">
        <v>75</v>
      </c>
      <c r="B33" s="201">
        <v>27.3</v>
      </c>
      <c r="C33" s="201">
        <v>27.3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11.389559999999999</v>
      </c>
      <c r="J33" s="21">
        <f t="shared" si="6"/>
        <v>6.3690899999999999</v>
      </c>
      <c r="K33" s="21">
        <f t="shared" si="7"/>
        <v>8.2145700000000001</v>
      </c>
      <c r="L33" s="21">
        <f t="shared" si="8"/>
        <v>1.3267800000000003</v>
      </c>
      <c r="M33" s="156">
        <f t="shared" si="9"/>
        <v>27.299999999999997</v>
      </c>
      <c r="N33" s="22"/>
      <c r="P33" s="37">
        <f t="shared" si="1"/>
        <v>11.389559999999999</v>
      </c>
      <c r="Q33" s="37">
        <f t="shared" si="2"/>
        <v>6.3690899999999999</v>
      </c>
      <c r="R33" s="37">
        <f t="shared" si="3"/>
        <v>8.2145700000000001</v>
      </c>
      <c r="S33" s="37">
        <f t="shared" si="4"/>
        <v>1.3267800000000003</v>
      </c>
      <c r="T33" s="37">
        <f t="shared" si="10"/>
        <v>27.299999999999997</v>
      </c>
    </row>
    <row r="34" spans="1:20">
      <c r="A34" s="8" t="s">
        <v>76</v>
      </c>
      <c r="B34" s="201">
        <v>27.3</v>
      </c>
      <c r="C34" s="201">
        <v>27.3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11.389559999999999</v>
      </c>
      <c r="J34" s="21">
        <f t="shared" si="6"/>
        <v>6.3690899999999999</v>
      </c>
      <c r="K34" s="21">
        <f t="shared" si="7"/>
        <v>8.2145700000000001</v>
      </c>
      <c r="L34" s="21">
        <f t="shared" si="8"/>
        <v>1.3267800000000003</v>
      </c>
      <c r="M34" s="156">
        <f t="shared" si="9"/>
        <v>27.299999999999997</v>
      </c>
      <c r="N34" s="22"/>
      <c r="P34" s="37">
        <f t="shared" si="1"/>
        <v>11.389559999999999</v>
      </c>
      <c r="Q34" s="37">
        <f t="shared" si="2"/>
        <v>6.3690899999999999</v>
      </c>
      <c r="R34" s="37">
        <f t="shared" si="3"/>
        <v>8.2145700000000001</v>
      </c>
      <c r="S34" s="37">
        <f t="shared" si="4"/>
        <v>1.3267800000000003</v>
      </c>
      <c r="T34" s="37">
        <f t="shared" si="10"/>
        <v>27.299999999999997</v>
      </c>
    </row>
    <row r="35" spans="1:20">
      <c r="A35" s="8" t="s">
        <v>77</v>
      </c>
      <c r="B35" s="201">
        <v>27.3</v>
      </c>
      <c r="C35" s="201">
        <v>27.3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11.389559999999999</v>
      </c>
      <c r="J35" s="21">
        <f t="shared" si="6"/>
        <v>6.3690899999999999</v>
      </c>
      <c r="K35" s="21">
        <f t="shared" si="7"/>
        <v>8.2145700000000001</v>
      </c>
      <c r="L35" s="21">
        <f t="shared" si="8"/>
        <v>1.3267800000000003</v>
      </c>
      <c r="M35" s="156">
        <f t="shared" si="9"/>
        <v>27.299999999999997</v>
      </c>
      <c r="N35" s="22"/>
      <c r="P35" s="37">
        <f t="shared" ref="P35:P66" si="12">I35</f>
        <v>11.389559999999999</v>
      </c>
      <c r="Q35" s="37">
        <f t="shared" ref="Q35:Q66" si="13">J35</f>
        <v>6.3690899999999999</v>
      </c>
      <c r="R35" s="37">
        <f t="shared" ref="R35:R66" si="14">K35</f>
        <v>8.2145700000000001</v>
      </c>
      <c r="S35" s="37">
        <f t="shared" ref="S35:S66" si="15">L35</f>
        <v>1.3267800000000003</v>
      </c>
      <c r="T35" s="37">
        <f t="shared" si="10"/>
        <v>27.299999999999997</v>
      </c>
    </row>
    <row r="36" spans="1:20">
      <c r="A36" s="8" t="s">
        <v>78</v>
      </c>
      <c r="B36" s="201">
        <v>27.3</v>
      </c>
      <c r="C36" s="201">
        <v>27.3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11.389559999999999</v>
      </c>
      <c r="J36" s="21">
        <f t="shared" si="6"/>
        <v>6.3690899999999999</v>
      </c>
      <c r="K36" s="21">
        <f t="shared" si="7"/>
        <v>8.2145700000000001</v>
      </c>
      <c r="L36" s="21">
        <f t="shared" si="8"/>
        <v>1.3267800000000003</v>
      </c>
      <c r="M36" s="156">
        <f t="shared" si="9"/>
        <v>27.299999999999997</v>
      </c>
      <c r="N36" s="22"/>
      <c r="P36" s="37">
        <f t="shared" si="12"/>
        <v>11.389559999999999</v>
      </c>
      <c r="Q36" s="37">
        <f t="shared" si="13"/>
        <v>6.3690899999999999</v>
      </c>
      <c r="R36" s="37">
        <f t="shared" si="14"/>
        <v>8.2145700000000001</v>
      </c>
      <c r="S36" s="37">
        <f t="shared" si="15"/>
        <v>1.3267800000000003</v>
      </c>
      <c r="T36" s="37">
        <f t="shared" si="10"/>
        <v>27.299999999999997</v>
      </c>
    </row>
    <row r="37" spans="1:20">
      <c r="A37" s="8" t="s">
        <v>79</v>
      </c>
      <c r="B37" s="201">
        <v>27.3</v>
      </c>
      <c r="C37" s="201">
        <v>27.3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11.389559999999999</v>
      </c>
      <c r="J37" s="21">
        <f t="shared" si="6"/>
        <v>6.3690899999999999</v>
      </c>
      <c r="K37" s="21">
        <f t="shared" si="7"/>
        <v>8.2145700000000001</v>
      </c>
      <c r="L37" s="21">
        <f t="shared" si="8"/>
        <v>1.3267800000000003</v>
      </c>
      <c r="M37" s="156">
        <f t="shared" si="9"/>
        <v>27.299999999999997</v>
      </c>
      <c r="N37" s="22"/>
      <c r="P37" s="37">
        <f t="shared" si="12"/>
        <v>11.389559999999999</v>
      </c>
      <c r="Q37" s="37">
        <f t="shared" si="13"/>
        <v>6.3690899999999999</v>
      </c>
      <c r="R37" s="37">
        <f t="shared" si="14"/>
        <v>8.2145700000000001</v>
      </c>
      <c r="S37" s="37">
        <f t="shared" si="15"/>
        <v>1.3267800000000003</v>
      </c>
      <c r="T37" s="37">
        <f t="shared" si="10"/>
        <v>27.299999999999997</v>
      </c>
    </row>
    <row r="38" spans="1:20">
      <c r="A38" s="8" t="s">
        <v>80</v>
      </c>
      <c r="B38" s="201">
        <v>27.3</v>
      </c>
      <c r="C38" s="201">
        <v>27.3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11.389559999999999</v>
      </c>
      <c r="J38" s="21">
        <f t="shared" si="6"/>
        <v>6.3690899999999999</v>
      </c>
      <c r="K38" s="21">
        <f t="shared" si="7"/>
        <v>8.2145700000000001</v>
      </c>
      <c r="L38" s="21">
        <f t="shared" si="8"/>
        <v>1.3267800000000003</v>
      </c>
      <c r="M38" s="156">
        <f t="shared" si="9"/>
        <v>27.299999999999997</v>
      </c>
      <c r="N38" s="22"/>
      <c r="P38" s="37">
        <f t="shared" si="12"/>
        <v>11.389559999999999</v>
      </c>
      <c r="Q38" s="37">
        <f t="shared" si="13"/>
        <v>6.3690899999999999</v>
      </c>
      <c r="R38" s="37">
        <f t="shared" si="14"/>
        <v>8.2145700000000001</v>
      </c>
      <c r="S38" s="37">
        <f t="shared" si="15"/>
        <v>1.3267800000000003</v>
      </c>
      <c r="T38" s="37">
        <f t="shared" si="10"/>
        <v>27.299999999999997</v>
      </c>
    </row>
    <row r="39" spans="1:20">
      <c r="A39" s="8" t="s">
        <v>81</v>
      </c>
      <c r="B39" s="201">
        <v>27</v>
      </c>
      <c r="C39" s="201">
        <v>27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11.2644</v>
      </c>
      <c r="J39" s="21">
        <f t="shared" si="6"/>
        <v>6.2990999999999993</v>
      </c>
      <c r="K39" s="21">
        <f t="shared" si="7"/>
        <v>8.1242999999999999</v>
      </c>
      <c r="L39" s="21">
        <f t="shared" si="8"/>
        <v>1.3122</v>
      </c>
      <c r="M39" s="156">
        <f t="shared" si="9"/>
        <v>26.999999999999996</v>
      </c>
      <c r="N39" s="22"/>
      <c r="P39" s="37">
        <f t="shared" si="12"/>
        <v>11.2644</v>
      </c>
      <c r="Q39" s="37">
        <f t="shared" si="13"/>
        <v>6.2990999999999993</v>
      </c>
      <c r="R39" s="37">
        <f t="shared" si="14"/>
        <v>8.1242999999999999</v>
      </c>
      <c r="S39" s="37">
        <f t="shared" si="15"/>
        <v>1.3122</v>
      </c>
      <c r="T39" s="37">
        <f t="shared" si="10"/>
        <v>26.999999999999996</v>
      </c>
    </row>
    <row r="40" spans="1:20">
      <c r="A40" s="8" t="s">
        <v>82</v>
      </c>
      <c r="B40" s="201">
        <v>27</v>
      </c>
      <c r="C40" s="201">
        <v>27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11.2644</v>
      </c>
      <c r="J40" s="21">
        <f t="shared" si="6"/>
        <v>6.2990999999999993</v>
      </c>
      <c r="K40" s="21">
        <f t="shared" si="7"/>
        <v>8.1242999999999999</v>
      </c>
      <c r="L40" s="21">
        <f t="shared" si="8"/>
        <v>1.3122</v>
      </c>
      <c r="M40" s="156">
        <f t="shared" si="9"/>
        <v>26.999999999999996</v>
      </c>
      <c r="N40" s="22"/>
      <c r="P40" s="37">
        <f t="shared" si="12"/>
        <v>11.2644</v>
      </c>
      <c r="Q40" s="37">
        <f t="shared" si="13"/>
        <v>6.2990999999999993</v>
      </c>
      <c r="R40" s="37">
        <f t="shared" si="14"/>
        <v>8.1242999999999999</v>
      </c>
      <c r="S40" s="37">
        <f t="shared" si="15"/>
        <v>1.3122</v>
      </c>
      <c r="T40" s="37">
        <f t="shared" si="10"/>
        <v>26.999999999999996</v>
      </c>
    </row>
    <row r="41" spans="1:20">
      <c r="A41" s="8" t="s">
        <v>83</v>
      </c>
      <c r="B41" s="201">
        <v>27</v>
      </c>
      <c r="C41" s="201">
        <v>27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11.2644</v>
      </c>
      <c r="J41" s="21">
        <f t="shared" si="6"/>
        <v>6.2990999999999993</v>
      </c>
      <c r="K41" s="21">
        <f t="shared" si="7"/>
        <v>8.1242999999999999</v>
      </c>
      <c r="L41" s="21">
        <f t="shared" si="8"/>
        <v>1.3122</v>
      </c>
      <c r="M41" s="156">
        <f t="shared" si="9"/>
        <v>26.999999999999996</v>
      </c>
      <c r="N41" s="22"/>
      <c r="P41" s="37">
        <f t="shared" si="12"/>
        <v>11.2644</v>
      </c>
      <c r="Q41" s="37">
        <f t="shared" si="13"/>
        <v>6.2990999999999993</v>
      </c>
      <c r="R41" s="37">
        <f t="shared" si="14"/>
        <v>8.1242999999999999</v>
      </c>
      <c r="S41" s="37">
        <f t="shared" si="15"/>
        <v>1.3122</v>
      </c>
      <c r="T41" s="37">
        <f t="shared" si="10"/>
        <v>26.999999999999996</v>
      </c>
    </row>
    <row r="42" spans="1:20">
      <c r="A42" s="8" t="s">
        <v>84</v>
      </c>
      <c r="B42" s="201">
        <v>27</v>
      </c>
      <c r="C42" s="201">
        <v>27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11.2644</v>
      </c>
      <c r="J42" s="21">
        <f t="shared" si="6"/>
        <v>6.2990999999999993</v>
      </c>
      <c r="K42" s="21">
        <f t="shared" si="7"/>
        <v>8.1242999999999999</v>
      </c>
      <c r="L42" s="21">
        <f t="shared" si="8"/>
        <v>1.3122</v>
      </c>
      <c r="M42" s="156">
        <f t="shared" si="9"/>
        <v>26.999999999999996</v>
      </c>
      <c r="N42" s="22"/>
      <c r="P42" s="37">
        <f t="shared" si="12"/>
        <v>11.2644</v>
      </c>
      <c r="Q42" s="37">
        <f t="shared" si="13"/>
        <v>6.2990999999999993</v>
      </c>
      <c r="R42" s="37">
        <f t="shared" si="14"/>
        <v>8.1242999999999999</v>
      </c>
      <c r="S42" s="37">
        <f t="shared" si="15"/>
        <v>1.3122</v>
      </c>
      <c r="T42" s="37">
        <f t="shared" si="10"/>
        <v>26.999999999999996</v>
      </c>
    </row>
    <row r="43" spans="1:20">
      <c r="A43" s="8" t="s">
        <v>85</v>
      </c>
      <c r="B43" s="201">
        <v>27</v>
      </c>
      <c r="C43" s="201">
        <v>27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11.2644</v>
      </c>
      <c r="J43" s="21">
        <f t="shared" si="6"/>
        <v>6.2990999999999993</v>
      </c>
      <c r="K43" s="21">
        <f t="shared" si="7"/>
        <v>8.1242999999999999</v>
      </c>
      <c r="L43" s="21">
        <f t="shared" si="8"/>
        <v>1.3122</v>
      </c>
      <c r="M43" s="156">
        <f t="shared" si="9"/>
        <v>26.999999999999996</v>
      </c>
      <c r="N43" s="22"/>
      <c r="P43" s="37">
        <f t="shared" si="12"/>
        <v>11.2644</v>
      </c>
      <c r="Q43" s="37">
        <f t="shared" si="13"/>
        <v>6.2990999999999993</v>
      </c>
      <c r="R43" s="37">
        <f t="shared" si="14"/>
        <v>8.1242999999999999</v>
      </c>
      <c r="S43" s="37">
        <f t="shared" si="15"/>
        <v>1.3122</v>
      </c>
      <c r="T43" s="37">
        <f t="shared" si="10"/>
        <v>26.999999999999996</v>
      </c>
    </row>
    <row r="44" spans="1:20">
      <c r="A44" s="8" t="s">
        <v>86</v>
      </c>
      <c r="B44" s="201">
        <v>27</v>
      </c>
      <c r="C44" s="201">
        <v>27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11.2644</v>
      </c>
      <c r="J44" s="21">
        <f t="shared" si="6"/>
        <v>6.2990999999999993</v>
      </c>
      <c r="K44" s="21">
        <f t="shared" si="7"/>
        <v>8.1242999999999999</v>
      </c>
      <c r="L44" s="21">
        <f t="shared" si="8"/>
        <v>1.3122</v>
      </c>
      <c r="M44" s="156">
        <f t="shared" si="9"/>
        <v>26.999999999999996</v>
      </c>
      <c r="N44" s="22"/>
      <c r="P44" s="37">
        <f t="shared" si="12"/>
        <v>11.2644</v>
      </c>
      <c r="Q44" s="37">
        <f t="shared" si="13"/>
        <v>6.2990999999999993</v>
      </c>
      <c r="R44" s="37">
        <f t="shared" si="14"/>
        <v>8.1242999999999999</v>
      </c>
      <c r="S44" s="37">
        <f t="shared" si="15"/>
        <v>1.3122</v>
      </c>
      <c r="T44" s="37">
        <f t="shared" si="10"/>
        <v>26.999999999999996</v>
      </c>
    </row>
    <row r="45" spans="1:20">
      <c r="A45" s="8" t="s">
        <v>87</v>
      </c>
      <c r="B45" s="201">
        <v>27</v>
      </c>
      <c r="C45" s="201">
        <v>27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11.2644</v>
      </c>
      <c r="J45" s="21">
        <f t="shared" si="6"/>
        <v>6.2990999999999993</v>
      </c>
      <c r="K45" s="21">
        <f t="shared" si="7"/>
        <v>8.1242999999999999</v>
      </c>
      <c r="L45" s="21">
        <f t="shared" si="8"/>
        <v>1.3122</v>
      </c>
      <c r="M45" s="156">
        <f t="shared" si="9"/>
        <v>26.999999999999996</v>
      </c>
      <c r="N45" s="22"/>
      <c r="P45" s="37">
        <f t="shared" si="12"/>
        <v>11.2644</v>
      </c>
      <c r="Q45" s="37">
        <f t="shared" si="13"/>
        <v>6.2990999999999993</v>
      </c>
      <c r="R45" s="37">
        <f t="shared" si="14"/>
        <v>8.1242999999999999</v>
      </c>
      <c r="S45" s="37">
        <f t="shared" si="15"/>
        <v>1.3122</v>
      </c>
      <c r="T45" s="37">
        <f t="shared" si="10"/>
        <v>26.999999999999996</v>
      </c>
    </row>
    <row r="46" spans="1:20">
      <c r="A46" s="8" t="s">
        <v>88</v>
      </c>
      <c r="B46" s="201">
        <v>27</v>
      </c>
      <c r="C46" s="201">
        <v>27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11.2644</v>
      </c>
      <c r="J46" s="21">
        <f t="shared" si="6"/>
        <v>6.2990999999999993</v>
      </c>
      <c r="K46" s="21">
        <f t="shared" si="7"/>
        <v>8.1242999999999999</v>
      </c>
      <c r="L46" s="21">
        <f t="shared" si="8"/>
        <v>1.3122</v>
      </c>
      <c r="M46" s="156">
        <f t="shared" si="9"/>
        <v>26.999999999999996</v>
      </c>
      <c r="N46" s="22"/>
      <c r="P46" s="37">
        <f t="shared" si="12"/>
        <v>11.2644</v>
      </c>
      <c r="Q46" s="37">
        <f t="shared" si="13"/>
        <v>6.2990999999999993</v>
      </c>
      <c r="R46" s="37">
        <f t="shared" si="14"/>
        <v>8.1242999999999999</v>
      </c>
      <c r="S46" s="37">
        <f t="shared" si="15"/>
        <v>1.3122</v>
      </c>
      <c r="T46" s="37">
        <f t="shared" si="10"/>
        <v>26.999999999999996</v>
      </c>
    </row>
    <row r="47" spans="1:20">
      <c r="A47" s="8" t="s">
        <v>89</v>
      </c>
      <c r="B47" s="201">
        <v>27</v>
      </c>
      <c r="C47" s="201">
        <v>27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11.2644</v>
      </c>
      <c r="J47" s="21">
        <f t="shared" si="6"/>
        <v>6.2990999999999993</v>
      </c>
      <c r="K47" s="21">
        <f t="shared" si="7"/>
        <v>8.1242999999999999</v>
      </c>
      <c r="L47" s="21">
        <f t="shared" si="8"/>
        <v>1.3122</v>
      </c>
      <c r="M47" s="156">
        <f t="shared" si="9"/>
        <v>26.999999999999996</v>
      </c>
      <c r="N47" s="22"/>
      <c r="P47" s="37">
        <f t="shared" si="12"/>
        <v>11.2644</v>
      </c>
      <c r="Q47" s="37">
        <f t="shared" si="13"/>
        <v>6.2990999999999993</v>
      </c>
      <c r="R47" s="37">
        <f t="shared" si="14"/>
        <v>8.1242999999999999</v>
      </c>
      <c r="S47" s="37">
        <f t="shared" si="15"/>
        <v>1.3122</v>
      </c>
      <c r="T47" s="37">
        <f t="shared" si="10"/>
        <v>26.999999999999996</v>
      </c>
    </row>
    <row r="48" spans="1:20">
      <c r="A48" s="8" t="s">
        <v>90</v>
      </c>
      <c r="B48" s="201">
        <v>27</v>
      </c>
      <c r="C48" s="201">
        <v>27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11.2644</v>
      </c>
      <c r="J48" s="21">
        <f t="shared" si="6"/>
        <v>6.2990999999999993</v>
      </c>
      <c r="K48" s="21">
        <f t="shared" si="7"/>
        <v>8.1242999999999999</v>
      </c>
      <c r="L48" s="21">
        <f t="shared" si="8"/>
        <v>1.3122</v>
      </c>
      <c r="M48" s="156">
        <f t="shared" si="9"/>
        <v>26.999999999999996</v>
      </c>
      <c r="N48" s="22"/>
      <c r="P48" s="37">
        <f t="shared" si="12"/>
        <v>11.2644</v>
      </c>
      <c r="Q48" s="37">
        <f t="shared" si="13"/>
        <v>6.2990999999999993</v>
      </c>
      <c r="R48" s="37">
        <f t="shared" si="14"/>
        <v>8.1242999999999999</v>
      </c>
      <c r="S48" s="37">
        <f t="shared" si="15"/>
        <v>1.3122</v>
      </c>
      <c r="T48" s="37">
        <f t="shared" si="10"/>
        <v>26.999999999999996</v>
      </c>
    </row>
    <row r="49" spans="1:20">
      <c r="A49" s="8" t="s">
        <v>91</v>
      </c>
      <c r="B49" s="201">
        <v>27</v>
      </c>
      <c r="C49" s="201">
        <v>27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11.2644</v>
      </c>
      <c r="J49" s="21">
        <f t="shared" si="6"/>
        <v>6.2990999999999993</v>
      </c>
      <c r="K49" s="21">
        <f t="shared" si="7"/>
        <v>8.1242999999999999</v>
      </c>
      <c r="L49" s="21">
        <f t="shared" si="8"/>
        <v>1.3122</v>
      </c>
      <c r="M49" s="156">
        <f t="shared" si="9"/>
        <v>26.999999999999996</v>
      </c>
      <c r="N49" s="22"/>
      <c r="P49" s="37">
        <f t="shared" si="12"/>
        <v>11.2644</v>
      </c>
      <c r="Q49" s="37">
        <f t="shared" si="13"/>
        <v>6.2990999999999993</v>
      </c>
      <c r="R49" s="37">
        <f t="shared" si="14"/>
        <v>8.1242999999999999</v>
      </c>
      <c r="S49" s="37">
        <f t="shared" si="15"/>
        <v>1.3122</v>
      </c>
      <c r="T49" s="37">
        <f t="shared" si="10"/>
        <v>26.999999999999996</v>
      </c>
    </row>
    <row r="50" spans="1:20">
      <c r="A50" s="8" t="s">
        <v>92</v>
      </c>
      <c r="B50" s="201">
        <v>27</v>
      </c>
      <c r="C50" s="201">
        <v>27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11.2644</v>
      </c>
      <c r="J50" s="21">
        <f t="shared" si="6"/>
        <v>6.2990999999999993</v>
      </c>
      <c r="K50" s="21">
        <f t="shared" si="7"/>
        <v>8.1242999999999999</v>
      </c>
      <c r="L50" s="21">
        <f t="shared" si="8"/>
        <v>1.3122</v>
      </c>
      <c r="M50" s="156">
        <f t="shared" si="9"/>
        <v>26.999999999999996</v>
      </c>
      <c r="N50" s="22"/>
      <c r="P50" s="37">
        <f t="shared" si="12"/>
        <v>11.2644</v>
      </c>
      <c r="Q50" s="37">
        <f t="shared" si="13"/>
        <v>6.2990999999999993</v>
      </c>
      <c r="R50" s="37">
        <f t="shared" si="14"/>
        <v>8.1242999999999999</v>
      </c>
      <c r="S50" s="37">
        <f t="shared" si="15"/>
        <v>1.3122</v>
      </c>
      <c r="T50" s="37">
        <f t="shared" si="10"/>
        <v>26.999999999999996</v>
      </c>
    </row>
    <row r="51" spans="1:20">
      <c r="A51" s="8" t="s">
        <v>93</v>
      </c>
      <c r="B51" s="201">
        <v>27</v>
      </c>
      <c r="C51" s="201">
        <v>27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11.2644</v>
      </c>
      <c r="J51" s="21">
        <f t="shared" si="6"/>
        <v>6.2990999999999993</v>
      </c>
      <c r="K51" s="21">
        <f t="shared" si="7"/>
        <v>8.1242999999999999</v>
      </c>
      <c r="L51" s="21">
        <f t="shared" si="8"/>
        <v>1.3122</v>
      </c>
      <c r="M51" s="156">
        <f t="shared" si="9"/>
        <v>26.999999999999996</v>
      </c>
      <c r="N51" s="22"/>
      <c r="P51" s="37">
        <f t="shared" si="12"/>
        <v>11.2644</v>
      </c>
      <c r="Q51" s="37">
        <f t="shared" si="13"/>
        <v>6.2990999999999993</v>
      </c>
      <c r="R51" s="37">
        <f t="shared" si="14"/>
        <v>8.1242999999999999</v>
      </c>
      <c r="S51" s="37">
        <f t="shared" si="15"/>
        <v>1.3122</v>
      </c>
      <c r="T51" s="37">
        <f t="shared" si="10"/>
        <v>26.999999999999996</v>
      </c>
    </row>
    <row r="52" spans="1:20">
      <c r="A52" s="8" t="s">
        <v>94</v>
      </c>
      <c r="B52" s="201">
        <v>27</v>
      </c>
      <c r="C52" s="201">
        <v>27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11.2644</v>
      </c>
      <c r="J52" s="21">
        <f t="shared" si="6"/>
        <v>6.2990999999999993</v>
      </c>
      <c r="K52" s="21">
        <f t="shared" si="7"/>
        <v>8.1242999999999999</v>
      </c>
      <c r="L52" s="21">
        <f t="shared" si="8"/>
        <v>1.3122</v>
      </c>
      <c r="M52" s="156">
        <f t="shared" si="9"/>
        <v>26.999999999999996</v>
      </c>
      <c r="N52" s="22"/>
      <c r="P52" s="37">
        <f t="shared" si="12"/>
        <v>11.2644</v>
      </c>
      <c r="Q52" s="37">
        <f t="shared" si="13"/>
        <v>6.2990999999999993</v>
      </c>
      <c r="R52" s="37">
        <f t="shared" si="14"/>
        <v>8.1242999999999999</v>
      </c>
      <c r="S52" s="37">
        <f t="shared" si="15"/>
        <v>1.3122</v>
      </c>
      <c r="T52" s="37">
        <f t="shared" si="10"/>
        <v>26.999999999999996</v>
      </c>
    </row>
    <row r="53" spans="1:20">
      <c r="A53" s="8" t="s">
        <v>95</v>
      </c>
      <c r="B53" s="201">
        <v>27</v>
      </c>
      <c r="C53" s="201">
        <v>27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11.2644</v>
      </c>
      <c r="J53" s="21">
        <f t="shared" si="6"/>
        <v>6.2990999999999993</v>
      </c>
      <c r="K53" s="21">
        <f t="shared" si="7"/>
        <v>8.1242999999999999</v>
      </c>
      <c r="L53" s="21">
        <f t="shared" si="8"/>
        <v>1.3122</v>
      </c>
      <c r="M53" s="156">
        <f t="shared" si="9"/>
        <v>26.999999999999996</v>
      </c>
      <c r="N53" s="22"/>
      <c r="P53" s="37">
        <f t="shared" si="12"/>
        <v>11.2644</v>
      </c>
      <c r="Q53" s="37">
        <f t="shared" si="13"/>
        <v>6.2990999999999993</v>
      </c>
      <c r="R53" s="37">
        <f t="shared" si="14"/>
        <v>8.1242999999999999</v>
      </c>
      <c r="S53" s="37">
        <f t="shared" si="15"/>
        <v>1.3122</v>
      </c>
      <c r="T53" s="37">
        <f t="shared" si="10"/>
        <v>26.999999999999996</v>
      </c>
    </row>
    <row r="54" spans="1:20">
      <c r="A54" s="8" t="s">
        <v>96</v>
      </c>
      <c r="B54" s="201">
        <v>27</v>
      </c>
      <c r="C54" s="201">
        <v>27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11.2644</v>
      </c>
      <c r="J54" s="21">
        <f t="shared" si="6"/>
        <v>6.2990999999999993</v>
      </c>
      <c r="K54" s="21">
        <f t="shared" si="7"/>
        <v>8.1242999999999999</v>
      </c>
      <c r="L54" s="21">
        <f t="shared" si="8"/>
        <v>1.3122</v>
      </c>
      <c r="M54" s="156">
        <f t="shared" si="9"/>
        <v>26.999999999999996</v>
      </c>
      <c r="N54" s="22"/>
      <c r="P54" s="37">
        <f t="shared" si="12"/>
        <v>11.2644</v>
      </c>
      <c r="Q54" s="37">
        <f t="shared" si="13"/>
        <v>6.2990999999999993</v>
      </c>
      <c r="R54" s="37">
        <f t="shared" si="14"/>
        <v>8.1242999999999999</v>
      </c>
      <c r="S54" s="37">
        <f t="shared" si="15"/>
        <v>1.3122</v>
      </c>
      <c r="T54" s="37">
        <f t="shared" si="10"/>
        <v>26.999999999999996</v>
      </c>
    </row>
    <row r="55" spans="1:20">
      <c r="A55" s="8" t="s">
        <v>97</v>
      </c>
      <c r="B55" s="201">
        <v>27</v>
      </c>
      <c r="C55" s="201">
        <v>27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11.2644</v>
      </c>
      <c r="J55" s="21">
        <f t="shared" si="6"/>
        <v>6.2990999999999993</v>
      </c>
      <c r="K55" s="21">
        <f t="shared" si="7"/>
        <v>8.1242999999999999</v>
      </c>
      <c r="L55" s="21">
        <f t="shared" si="8"/>
        <v>1.3122</v>
      </c>
      <c r="M55" s="156">
        <f t="shared" si="9"/>
        <v>26.999999999999996</v>
      </c>
      <c r="N55" s="22"/>
      <c r="P55" s="37">
        <f t="shared" si="12"/>
        <v>11.2644</v>
      </c>
      <c r="Q55" s="37">
        <f t="shared" si="13"/>
        <v>6.2990999999999993</v>
      </c>
      <c r="R55" s="37">
        <f t="shared" si="14"/>
        <v>8.1242999999999999</v>
      </c>
      <c r="S55" s="37">
        <f t="shared" si="15"/>
        <v>1.3122</v>
      </c>
      <c r="T55" s="37">
        <f t="shared" si="10"/>
        <v>26.999999999999996</v>
      </c>
    </row>
    <row r="56" spans="1:20">
      <c r="A56" s="8" t="s">
        <v>98</v>
      </c>
      <c r="B56" s="201">
        <v>27</v>
      </c>
      <c r="C56" s="201">
        <v>27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11.2644</v>
      </c>
      <c r="J56" s="21">
        <f t="shared" si="6"/>
        <v>6.2990999999999993</v>
      </c>
      <c r="K56" s="21">
        <f t="shared" si="7"/>
        <v>8.1242999999999999</v>
      </c>
      <c r="L56" s="21">
        <f t="shared" si="8"/>
        <v>1.3122</v>
      </c>
      <c r="M56" s="156">
        <f t="shared" si="9"/>
        <v>26.999999999999996</v>
      </c>
      <c r="N56" s="22"/>
      <c r="P56" s="37">
        <f t="shared" si="12"/>
        <v>11.2644</v>
      </c>
      <c r="Q56" s="37">
        <f t="shared" si="13"/>
        <v>6.2990999999999993</v>
      </c>
      <c r="R56" s="37">
        <f t="shared" si="14"/>
        <v>8.1242999999999999</v>
      </c>
      <c r="S56" s="37">
        <f t="shared" si="15"/>
        <v>1.3122</v>
      </c>
      <c r="T56" s="37">
        <f t="shared" si="10"/>
        <v>26.999999999999996</v>
      </c>
    </row>
    <row r="57" spans="1:20">
      <c r="A57" s="8" t="s">
        <v>99</v>
      </c>
      <c r="B57" s="201">
        <v>27</v>
      </c>
      <c r="C57" s="201">
        <v>27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11.2644</v>
      </c>
      <c r="J57" s="21">
        <f t="shared" si="6"/>
        <v>6.2990999999999993</v>
      </c>
      <c r="K57" s="21">
        <f t="shared" si="7"/>
        <v>8.1242999999999999</v>
      </c>
      <c r="L57" s="21">
        <f t="shared" si="8"/>
        <v>1.3122</v>
      </c>
      <c r="M57" s="156">
        <f t="shared" si="9"/>
        <v>26.999999999999996</v>
      </c>
      <c r="N57" s="22"/>
      <c r="P57" s="37">
        <f t="shared" si="12"/>
        <v>11.2644</v>
      </c>
      <c r="Q57" s="37">
        <f t="shared" si="13"/>
        <v>6.2990999999999993</v>
      </c>
      <c r="R57" s="37">
        <f t="shared" si="14"/>
        <v>8.1242999999999999</v>
      </c>
      <c r="S57" s="37">
        <f t="shared" si="15"/>
        <v>1.3122</v>
      </c>
      <c r="T57" s="37">
        <f t="shared" si="10"/>
        <v>26.999999999999996</v>
      </c>
    </row>
    <row r="58" spans="1:20">
      <c r="A58" s="8" t="s">
        <v>100</v>
      </c>
      <c r="B58" s="201">
        <v>27</v>
      </c>
      <c r="C58" s="201">
        <v>27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11.2644</v>
      </c>
      <c r="J58" s="21">
        <f t="shared" si="6"/>
        <v>6.2990999999999993</v>
      </c>
      <c r="K58" s="21">
        <f t="shared" si="7"/>
        <v>8.1242999999999999</v>
      </c>
      <c r="L58" s="21">
        <f t="shared" si="8"/>
        <v>1.3122</v>
      </c>
      <c r="M58" s="156">
        <f t="shared" si="9"/>
        <v>26.999999999999996</v>
      </c>
      <c r="N58" s="22"/>
      <c r="P58" s="37">
        <f t="shared" si="12"/>
        <v>11.2644</v>
      </c>
      <c r="Q58" s="37">
        <f t="shared" si="13"/>
        <v>6.2990999999999993</v>
      </c>
      <c r="R58" s="37">
        <f t="shared" si="14"/>
        <v>8.1242999999999999</v>
      </c>
      <c r="S58" s="37">
        <f t="shared" si="15"/>
        <v>1.3122</v>
      </c>
      <c r="T58" s="37">
        <f t="shared" si="10"/>
        <v>26.999999999999996</v>
      </c>
    </row>
    <row r="59" spans="1:20">
      <c r="A59" s="8" t="s">
        <v>101</v>
      </c>
      <c r="B59" s="201">
        <v>27</v>
      </c>
      <c r="C59" s="201">
        <v>27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11.2644</v>
      </c>
      <c r="J59" s="21">
        <f t="shared" si="6"/>
        <v>6.2990999999999993</v>
      </c>
      <c r="K59" s="21">
        <f t="shared" si="7"/>
        <v>8.1242999999999999</v>
      </c>
      <c r="L59" s="21">
        <f t="shared" si="8"/>
        <v>1.3122</v>
      </c>
      <c r="M59" s="156">
        <f t="shared" si="9"/>
        <v>26.999999999999996</v>
      </c>
      <c r="N59" s="22"/>
      <c r="P59" s="37">
        <f t="shared" si="12"/>
        <v>11.2644</v>
      </c>
      <c r="Q59" s="37">
        <f t="shared" si="13"/>
        <v>6.2990999999999993</v>
      </c>
      <c r="R59" s="37">
        <f t="shared" si="14"/>
        <v>8.1242999999999999</v>
      </c>
      <c r="S59" s="37">
        <f t="shared" si="15"/>
        <v>1.3122</v>
      </c>
      <c r="T59" s="37">
        <f t="shared" si="10"/>
        <v>26.999999999999996</v>
      </c>
    </row>
    <row r="60" spans="1:20">
      <c r="A60" s="8" t="s">
        <v>102</v>
      </c>
      <c r="B60" s="201">
        <v>27</v>
      </c>
      <c r="C60" s="201">
        <v>27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11.2644</v>
      </c>
      <c r="J60" s="21">
        <f t="shared" si="6"/>
        <v>6.2990999999999993</v>
      </c>
      <c r="K60" s="21">
        <f t="shared" si="7"/>
        <v>8.1242999999999999</v>
      </c>
      <c r="L60" s="21">
        <f t="shared" si="8"/>
        <v>1.3122</v>
      </c>
      <c r="M60" s="156">
        <f t="shared" si="9"/>
        <v>26.999999999999996</v>
      </c>
      <c r="N60" s="22"/>
      <c r="P60" s="37">
        <f t="shared" si="12"/>
        <v>11.2644</v>
      </c>
      <c r="Q60" s="37">
        <f t="shared" si="13"/>
        <v>6.2990999999999993</v>
      </c>
      <c r="R60" s="37">
        <f t="shared" si="14"/>
        <v>8.1242999999999999</v>
      </c>
      <c r="S60" s="37">
        <f t="shared" si="15"/>
        <v>1.3122</v>
      </c>
      <c r="T60" s="37">
        <f t="shared" si="10"/>
        <v>26.999999999999996</v>
      </c>
    </row>
    <row r="61" spans="1:20">
      <c r="A61" s="8" t="s">
        <v>103</v>
      </c>
      <c r="B61" s="201">
        <v>27</v>
      </c>
      <c r="C61" s="201">
        <v>27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11.2644</v>
      </c>
      <c r="J61" s="21">
        <f t="shared" si="6"/>
        <v>6.2990999999999993</v>
      </c>
      <c r="K61" s="21">
        <f t="shared" si="7"/>
        <v>8.1242999999999999</v>
      </c>
      <c r="L61" s="21">
        <f t="shared" si="8"/>
        <v>1.3122</v>
      </c>
      <c r="M61" s="156">
        <f t="shared" si="9"/>
        <v>26.999999999999996</v>
      </c>
      <c r="N61" s="22"/>
      <c r="P61" s="37">
        <f t="shared" si="12"/>
        <v>11.2644</v>
      </c>
      <c r="Q61" s="37">
        <f t="shared" si="13"/>
        <v>6.2990999999999993</v>
      </c>
      <c r="R61" s="37">
        <f t="shared" si="14"/>
        <v>8.1242999999999999</v>
      </c>
      <c r="S61" s="37">
        <f t="shared" si="15"/>
        <v>1.3122</v>
      </c>
      <c r="T61" s="37">
        <f t="shared" si="10"/>
        <v>26.999999999999996</v>
      </c>
    </row>
    <row r="62" spans="1:20">
      <c r="A62" s="8" t="s">
        <v>104</v>
      </c>
      <c r="B62" s="201">
        <v>27</v>
      </c>
      <c r="C62" s="201">
        <v>27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11.2644</v>
      </c>
      <c r="J62" s="21">
        <f t="shared" si="6"/>
        <v>6.2990999999999993</v>
      </c>
      <c r="K62" s="21">
        <f t="shared" si="7"/>
        <v>8.1242999999999999</v>
      </c>
      <c r="L62" s="21">
        <f t="shared" si="8"/>
        <v>1.3122</v>
      </c>
      <c r="M62" s="156">
        <f t="shared" si="9"/>
        <v>26.999999999999996</v>
      </c>
      <c r="N62" s="22"/>
      <c r="P62" s="37">
        <f t="shared" si="12"/>
        <v>11.2644</v>
      </c>
      <c r="Q62" s="37">
        <f t="shared" si="13"/>
        <v>6.2990999999999993</v>
      </c>
      <c r="R62" s="37">
        <f t="shared" si="14"/>
        <v>8.1242999999999999</v>
      </c>
      <c r="S62" s="37">
        <f t="shared" si="15"/>
        <v>1.3122</v>
      </c>
      <c r="T62" s="37">
        <f t="shared" si="10"/>
        <v>26.999999999999996</v>
      </c>
    </row>
    <row r="63" spans="1:20">
      <c r="A63" s="8" t="s">
        <v>105</v>
      </c>
      <c r="B63" s="201">
        <v>27</v>
      </c>
      <c r="C63" s="201">
        <v>27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11.2644</v>
      </c>
      <c r="J63" s="21">
        <f t="shared" si="6"/>
        <v>6.2990999999999993</v>
      </c>
      <c r="K63" s="21">
        <f t="shared" si="7"/>
        <v>8.1242999999999999</v>
      </c>
      <c r="L63" s="21">
        <f t="shared" si="8"/>
        <v>1.3122</v>
      </c>
      <c r="M63" s="156">
        <f t="shared" si="9"/>
        <v>26.999999999999996</v>
      </c>
      <c r="N63" s="22"/>
      <c r="P63" s="37">
        <f t="shared" si="12"/>
        <v>11.2644</v>
      </c>
      <c r="Q63" s="37">
        <f t="shared" si="13"/>
        <v>6.2990999999999993</v>
      </c>
      <c r="R63" s="37">
        <f t="shared" si="14"/>
        <v>8.1242999999999999</v>
      </c>
      <c r="S63" s="37">
        <f t="shared" si="15"/>
        <v>1.3122</v>
      </c>
      <c r="T63" s="37">
        <f t="shared" si="10"/>
        <v>26.999999999999996</v>
      </c>
    </row>
    <row r="64" spans="1:20">
      <c r="A64" s="8" t="s">
        <v>106</v>
      </c>
      <c r="B64" s="201">
        <v>27</v>
      </c>
      <c r="C64" s="201">
        <v>27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11.2644</v>
      </c>
      <c r="J64" s="21">
        <f t="shared" si="6"/>
        <v>6.2990999999999993</v>
      </c>
      <c r="K64" s="21">
        <f t="shared" si="7"/>
        <v>8.1242999999999999</v>
      </c>
      <c r="L64" s="21">
        <f t="shared" si="8"/>
        <v>1.3122</v>
      </c>
      <c r="M64" s="156">
        <f t="shared" si="9"/>
        <v>26.999999999999996</v>
      </c>
      <c r="N64" s="22"/>
      <c r="P64" s="37">
        <f t="shared" si="12"/>
        <v>11.2644</v>
      </c>
      <c r="Q64" s="37">
        <f t="shared" si="13"/>
        <v>6.2990999999999993</v>
      </c>
      <c r="R64" s="37">
        <f t="shared" si="14"/>
        <v>8.1242999999999999</v>
      </c>
      <c r="S64" s="37">
        <f t="shared" si="15"/>
        <v>1.3122</v>
      </c>
      <c r="T64" s="37">
        <f t="shared" si="10"/>
        <v>26.999999999999996</v>
      </c>
    </row>
    <row r="65" spans="1:20">
      <c r="A65" s="8" t="s">
        <v>107</v>
      </c>
      <c r="B65" s="201">
        <v>27</v>
      </c>
      <c r="C65" s="201">
        <v>27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11.2644</v>
      </c>
      <c r="J65" s="21">
        <f t="shared" si="6"/>
        <v>6.2990999999999993</v>
      </c>
      <c r="K65" s="21">
        <f t="shared" si="7"/>
        <v>8.1242999999999999</v>
      </c>
      <c r="L65" s="21">
        <f t="shared" si="8"/>
        <v>1.3122</v>
      </c>
      <c r="M65" s="156">
        <f t="shared" si="9"/>
        <v>26.999999999999996</v>
      </c>
      <c r="N65" s="22"/>
      <c r="P65" s="37">
        <f t="shared" si="12"/>
        <v>11.2644</v>
      </c>
      <c r="Q65" s="37">
        <f t="shared" si="13"/>
        <v>6.2990999999999993</v>
      </c>
      <c r="R65" s="37">
        <f t="shared" si="14"/>
        <v>8.1242999999999999</v>
      </c>
      <c r="S65" s="37">
        <f t="shared" si="15"/>
        <v>1.3122</v>
      </c>
      <c r="T65" s="37">
        <f t="shared" si="10"/>
        <v>26.999999999999996</v>
      </c>
    </row>
    <row r="66" spans="1:20">
      <c r="A66" s="8" t="s">
        <v>108</v>
      </c>
      <c r="B66" s="201">
        <v>27</v>
      </c>
      <c r="C66" s="201">
        <v>27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11.2644</v>
      </c>
      <c r="J66" s="21">
        <f t="shared" si="6"/>
        <v>6.2990999999999993</v>
      </c>
      <c r="K66" s="21">
        <f t="shared" si="7"/>
        <v>8.1242999999999999</v>
      </c>
      <c r="L66" s="21">
        <f t="shared" si="8"/>
        <v>1.3122</v>
      </c>
      <c r="M66" s="156">
        <f t="shared" si="9"/>
        <v>26.999999999999996</v>
      </c>
      <c r="N66" s="22"/>
      <c r="P66" s="37">
        <f t="shared" si="12"/>
        <v>11.2644</v>
      </c>
      <c r="Q66" s="37">
        <f t="shared" si="13"/>
        <v>6.2990999999999993</v>
      </c>
      <c r="R66" s="37">
        <f t="shared" si="14"/>
        <v>8.1242999999999999</v>
      </c>
      <c r="S66" s="37">
        <f t="shared" si="15"/>
        <v>1.3122</v>
      </c>
      <c r="T66" s="37">
        <f t="shared" si="10"/>
        <v>26.999999999999996</v>
      </c>
    </row>
    <row r="67" spans="1:20">
      <c r="A67" s="8" t="s">
        <v>109</v>
      </c>
      <c r="B67" s="201">
        <v>27</v>
      </c>
      <c r="C67" s="201">
        <v>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11.2644</v>
      </c>
      <c r="J67" s="21">
        <f t="shared" si="6"/>
        <v>6.2990999999999993</v>
      </c>
      <c r="K67" s="21">
        <f t="shared" si="7"/>
        <v>8.1242999999999999</v>
      </c>
      <c r="L67" s="21">
        <f t="shared" si="8"/>
        <v>1.3122</v>
      </c>
      <c r="M67" s="156">
        <f t="shared" si="9"/>
        <v>26.999999999999996</v>
      </c>
      <c r="N67" s="22"/>
      <c r="P67" s="37">
        <f t="shared" ref="P67:P98" si="17">I67</f>
        <v>11.2644</v>
      </c>
      <c r="Q67" s="37">
        <f t="shared" ref="Q67:Q98" si="18">J67</f>
        <v>6.2990999999999993</v>
      </c>
      <c r="R67" s="37">
        <f t="shared" ref="R67:R98" si="19">K67</f>
        <v>8.1242999999999999</v>
      </c>
      <c r="S67" s="37">
        <f t="shared" ref="S67:S98" si="20">L67</f>
        <v>1.3122</v>
      </c>
      <c r="T67" s="37">
        <f t="shared" si="10"/>
        <v>26.999999999999996</v>
      </c>
    </row>
    <row r="68" spans="1:20">
      <c r="A68" s="8" t="s">
        <v>110</v>
      </c>
      <c r="B68" s="201">
        <v>27</v>
      </c>
      <c r="C68" s="201">
        <v>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11.2644</v>
      </c>
      <c r="J68" s="21">
        <f t="shared" ref="J68:J98" si="22">C68*E68/100</f>
        <v>6.2990999999999993</v>
      </c>
      <c r="K68" s="21">
        <f t="shared" ref="K68:K98" si="23">C68*F68/100</f>
        <v>8.1242999999999999</v>
      </c>
      <c r="L68" s="21">
        <f t="shared" ref="L68:L98" si="24">C68*G68/100</f>
        <v>1.3122</v>
      </c>
      <c r="M68" s="156">
        <f t="shared" ref="M68:M98" si="25">SUM(I68:L68)</f>
        <v>26.999999999999996</v>
      </c>
      <c r="N68" s="22"/>
      <c r="P68" s="37">
        <f t="shared" si="17"/>
        <v>11.2644</v>
      </c>
      <c r="Q68" s="37">
        <f t="shared" si="18"/>
        <v>6.2990999999999993</v>
      </c>
      <c r="R68" s="37">
        <f t="shared" si="19"/>
        <v>8.1242999999999999</v>
      </c>
      <c r="S68" s="37">
        <f t="shared" si="20"/>
        <v>1.3122</v>
      </c>
      <c r="T68" s="37">
        <f t="shared" ref="T68:T99" si="26">SUM(P68:S68)</f>
        <v>26.999999999999996</v>
      </c>
    </row>
    <row r="69" spans="1:20">
      <c r="A69" s="8" t="s">
        <v>111</v>
      </c>
      <c r="B69" s="201">
        <v>27</v>
      </c>
      <c r="C69" s="201">
        <v>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11.2644</v>
      </c>
      <c r="J69" s="21">
        <f t="shared" si="22"/>
        <v>6.2990999999999993</v>
      </c>
      <c r="K69" s="21">
        <f t="shared" si="23"/>
        <v>8.1242999999999999</v>
      </c>
      <c r="L69" s="21">
        <f t="shared" si="24"/>
        <v>1.3122</v>
      </c>
      <c r="M69" s="156">
        <f t="shared" si="25"/>
        <v>26.999999999999996</v>
      </c>
      <c r="N69" s="22"/>
      <c r="P69" s="37">
        <f t="shared" si="17"/>
        <v>11.2644</v>
      </c>
      <c r="Q69" s="37">
        <f t="shared" si="18"/>
        <v>6.2990999999999993</v>
      </c>
      <c r="R69" s="37">
        <f t="shared" si="19"/>
        <v>8.1242999999999999</v>
      </c>
      <c r="S69" s="37">
        <f t="shared" si="20"/>
        <v>1.3122</v>
      </c>
      <c r="T69" s="37">
        <f t="shared" si="26"/>
        <v>26.999999999999996</v>
      </c>
    </row>
    <row r="70" spans="1:20">
      <c r="A70" s="8" t="s">
        <v>112</v>
      </c>
      <c r="B70" s="201">
        <v>27</v>
      </c>
      <c r="C70" s="201">
        <v>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11.2644</v>
      </c>
      <c r="J70" s="21">
        <f t="shared" si="22"/>
        <v>6.2990999999999993</v>
      </c>
      <c r="K70" s="21">
        <f t="shared" si="23"/>
        <v>8.1242999999999999</v>
      </c>
      <c r="L70" s="21">
        <f t="shared" si="24"/>
        <v>1.3122</v>
      </c>
      <c r="M70" s="156">
        <f t="shared" si="25"/>
        <v>26.999999999999996</v>
      </c>
      <c r="N70" s="22"/>
      <c r="P70" s="37">
        <f t="shared" si="17"/>
        <v>11.2644</v>
      </c>
      <c r="Q70" s="37">
        <f t="shared" si="18"/>
        <v>6.2990999999999993</v>
      </c>
      <c r="R70" s="37">
        <f t="shared" si="19"/>
        <v>8.1242999999999999</v>
      </c>
      <c r="S70" s="37">
        <f t="shared" si="20"/>
        <v>1.3122</v>
      </c>
      <c r="T70" s="37">
        <f t="shared" si="26"/>
        <v>26.999999999999996</v>
      </c>
    </row>
    <row r="71" spans="1:20">
      <c r="A71" s="8" t="s">
        <v>113</v>
      </c>
      <c r="B71" s="201">
        <v>27</v>
      </c>
      <c r="C71" s="201">
        <v>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11.2644</v>
      </c>
      <c r="J71" s="21">
        <f t="shared" si="22"/>
        <v>6.2990999999999993</v>
      </c>
      <c r="K71" s="21">
        <f t="shared" si="23"/>
        <v>8.1242999999999999</v>
      </c>
      <c r="L71" s="21">
        <f t="shared" si="24"/>
        <v>1.3122</v>
      </c>
      <c r="M71" s="156">
        <f t="shared" si="25"/>
        <v>26.999999999999996</v>
      </c>
      <c r="N71" s="22"/>
      <c r="P71" s="37">
        <f t="shared" si="17"/>
        <v>11.2644</v>
      </c>
      <c r="Q71" s="37">
        <f t="shared" si="18"/>
        <v>6.2990999999999993</v>
      </c>
      <c r="R71" s="37">
        <f t="shared" si="19"/>
        <v>8.1242999999999999</v>
      </c>
      <c r="S71" s="37">
        <f t="shared" si="20"/>
        <v>1.3122</v>
      </c>
      <c r="T71" s="37">
        <f t="shared" si="26"/>
        <v>26.999999999999996</v>
      </c>
    </row>
    <row r="72" spans="1:20">
      <c r="A72" s="8" t="s">
        <v>114</v>
      </c>
      <c r="B72" s="201">
        <v>27</v>
      </c>
      <c r="C72" s="201">
        <v>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11.2644</v>
      </c>
      <c r="J72" s="21">
        <f t="shared" si="22"/>
        <v>6.2990999999999993</v>
      </c>
      <c r="K72" s="21">
        <f t="shared" si="23"/>
        <v>8.1242999999999999</v>
      </c>
      <c r="L72" s="21">
        <f t="shared" si="24"/>
        <v>1.3122</v>
      </c>
      <c r="M72" s="156">
        <f t="shared" si="25"/>
        <v>26.999999999999996</v>
      </c>
      <c r="N72" s="22"/>
      <c r="P72" s="37">
        <f t="shared" si="17"/>
        <v>11.2644</v>
      </c>
      <c r="Q72" s="37">
        <f t="shared" si="18"/>
        <v>6.2990999999999993</v>
      </c>
      <c r="R72" s="37">
        <f t="shared" si="19"/>
        <v>8.1242999999999999</v>
      </c>
      <c r="S72" s="37">
        <f t="shared" si="20"/>
        <v>1.3122</v>
      </c>
      <c r="T72" s="37">
        <f t="shared" si="26"/>
        <v>26.999999999999996</v>
      </c>
    </row>
    <row r="73" spans="1:20">
      <c r="A73" s="8" t="s">
        <v>115</v>
      </c>
      <c r="B73" s="201">
        <v>27</v>
      </c>
      <c r="C73" s="201">
        <v>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11.2644</v>
      </c>
      <c r="J73" s="21">
        <f t="shared" si="22"/>
        <v>6.2990999999999993</v>
      </c>
      <c r="K73" s="21">
        <f t="shared" si="23"/>
        <v>8.1242999999999999</v>
      </c>
      <c r="L73" s="21">
        <f t="shared" si="24"/>
        <v>1.3122</v>
      </c>
      <c r="M73" s="156">
        <f t="shared" si="25"/>
        <v>26.999999999999996</v>
      </c>
      <c r="N73" s="22"/>
      <c r="P73" s="37">
        <f t="shared" si="17"/>
        <v>11.2644</v>
      </c>
      <c r="Q73" s="37">
        <f t="shared" si="18"/>
        <v>6.2990999999999993</v>
      </c>
      <c r="R73" s="37">
        <f t="shared" si="19"/>
        <v>8.1242999999999999</v>
      </c>
      <c r="S73" s="37">
        <f t="shared" si="20"/>
        <v>1.3122</v>
      </c>
      <c r="T73" s="37">
        <f t="shared" si="26"/>
        <v>26.999999999999996</v>
      </c>
    </row>
    <row r="74" spans="1:20">
      <c r="A74" s="8" t="s">
        <v>116</v>
      </c>
      <c r="B74" s="201">
        <v>27</v>
      </c>
      <c r="C74" s="201">
        <v>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11.2644</v>
      </c>
      <c r="J74" s="21">
        <f t="shared" si="22"/>
        <v>6.2990999999999993</v>
      </c>
      <c r="K74" s="21">
        <f t="shared" si="23"/>
        <v>8.1242999999999999</v>
      </c>
      <c r="L74" s="21">
        <f t="shared" si="24"/>
        <v>1.3122</v>
      </c>
      <c r="M74" s="156">
        <f t="shared" si="25"/>
        <v>26.999999999999996</v>
      </c>
      <c r="N74" s="22"/>
      <c r="P74" s="37">
        <f t="shared" si="17"/>
        <v>11.2644</v>
      </c>
      <c r="Q74" s="37">
        <f t="shared" si="18"/>
        <v>6.2990999999999993</v>
      </c>
      <c r="R74" s="37">
        <f t="shared" si="19"/>
        <v>8.1242999999999999</v>
      </c>
      <c r="S74" s="37">
        <f t="shared" si="20"/>
        <v>1.3122</v>
      </c>
      <c r="T74" s="37">
        <f t="shared" si="26"/>
        <v>26.999999999999996</v>
      </c>
    </row>
    <row r="75" spans="1:20">
      <c r="A75" s="8" t="s">
        <v>117</v>
      </c>
      <c r="B75" s="201">
        <v>27.3</v>
      </c>
      <c r="C75" s="201">
        <v>27.3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11.389559999999999</v>
      </c>
      <c r="J75" s="21">
        <f t="shared" si="22"/>
        <v>6.3690899999999999</v>
      </c>
      <c r="K75" s="21">
        <f t="shared" si="23"/>
        <v>8.2145700000000001</v>
      </c>
      <c r="L75" s="21">
        <f t="shared" si="24"/>
        <v>1.3267800000000003</v>
      </c>
      <c r="M75" s="156">
        <f t="shared" si="25"/>
        <v>27.299999999999997</v>
      </c>
      <c r="N75" s="22"/>
      <c r="P75" s="37">
        <f t="shared" si="17"/>
        <v>11.389559999999999</v>
      </c>
      <c r="Q75" s="37">
        <f t="shared" si="18"/>
        <v>6.3690899999999999</v>
      </c>
      <c r="R75" s="37">
        <f t="shared" si="19"/>
        <v>8.2145700000000001</v>
      </c>
      <c r="S75" s="37">
        <f t="shared" si="20"/>
        <v>1.3267800000000003</v>
      </c>
      <c r="T75" s="37">
        <f t="shared" si="26"/>
        <v>27.299999999999997</v>
      </c>
    </row>
    <row r="76" spans="1:20">
      <c r="A76" s="8" t="s">
        <v>118</v>
      </c>
      <c r="B76" s="201">
        <v>27.3</v>
      </c>
      <c r="C76" s="201">
        <v>27.3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11.389559999999999</v>
      </c>
      <c r="J76" s="21">
        <f t="shared" si="22"/>
        <v>6.3690899999999999</v>
      </c>
      <c r="K76" s="21">
        <f t="shared" si="23"/>
        <v>8.2145700000000001</v>
      </c>
      <c r="L76" s="21">
        <f t="shared" si="24"/>
        <v>1.3267800000000003</v>
      </c>
      <c r="M76" s="156">
        <f t="shared" si="25"/>
        <v>27.299999999999997</v>
      </c>
      <c r="N76" s="22"/>
      <c r="P76" s="37">
        <f t="shared" si="17"/>
        <v>11.389559999999999</v>
      </c>
      <c r="Q76" s="37">
        <f t="shared" si="18"/>
        <v>6.3690899999999999</v>
      </c>
      <c r="R76" s="37">
        <f t="shared" si="19"/>
        <v>8.2145700000000001</v>
      </c>
      <c r="S76" s="37">
        <f t="shared" si="20"/>
        <v>1.3267800000000003</v>
      </c>
      <c r="T76" s="37">
        <f t="shared" si="26"/>
        <v>27.299999999999997</v>
      </c>
    </row>
    <row r="77" spans="1:20">
      <c r="A77" s="8" t="s">
        <v>119</v>
      </c>
      <c r="B77" s="201">
        <v>27.3</v>
      </c>
      <c r="C77" s="201">
        <v>27.3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11.389559999999999</v>
      </c>
      <c r="J77" s="21">
        <f t="shared" si="22"/>
        <v>6.3690899999999999</v>
      </c>
      <c r="K77" s="21">
        <f t="shared" si="23"/>
        <v>8.2145700000000001</v>
      </c>
      <c r="L77" s="21">
        <f t="shared" si="24"/>
        <v>1.3267800000000003</v>
      </c>
      <c r="M77" s="156">
        <f t="shared" si="25"/>
        <v>27.299999999999997</v>
      </c>
      <c r="N77" s="22"/>
      <c r="P77" s="37">
        <f t="shared" si="17"/>
        <v>11.389559999999999</v>
      </c>
      <c r="Q77" s="37">
        <f t="shared" si="18"/>
        <v>6.3690899999999999</v>
      </c>
      <c r="R77" s="37">
        <f t="shared" si="19"/>
        <v>8.2145700000000001</v>
      </c>
      <c r="S77" s="37">
        <f t="shared" si="20"/>
        <v>1.3267800000000003</v>
      </c>
      <c r="T77" s="37">
        <f t="shared" si="26"/>
        <v>27.299999999999997</v>
      </c>
    </row>
    <row r="78" spans="1:20">
      <c r="A78" s="8" t="s">
        <v>120</v>
      </c>
      <c r="B78" s="201">
        <v>27.3</v>
      </c>
      <c r="C78" s="201">
        <v>27.3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11.389559999999999</v>
      </c>
      <c r="J78" s="21">
        <f t="shared" si="22"/>
        <v>6.3690899999999999</v>
      </c>
      <c r="K78" s="21">
        <f t="shared" si="23"/>
        <v>8.2145700000000001</v>
      </c>
      <c r="L78" s="21">
        <f t="shared" si="24"/>
        <v>1.3267800000000003</v>
      </c>
      <c r="M78" s="156">
        <f t="shared" si="25"/>
        <v>27.299999999999997</v>
      </c>
      <c r="N78" s="22"/>
      <c r="P78" s="37">
        <f t="shared" si="17"/>
        <v>11.389559999999999</v>
      </c>
      <c r="Q78" s="37">
        <f t="shared" si="18"/>
        <v>6.3690899999999999</v>
      </c>
      <c r="R78" s="37">
        <f t="shared" si="19"/>
        <v>8.2145700000000001</v>
      </c>
      <c r="S78" s="37">
        <f t="shared" si="20"/>
        <v>1.3267800000000003</v>
      </c>
      <c r="T78" s="37">
        <f t="shared" si="26"/>
        <v>27.299999999999997</v>
      </c>
    </row>
    <row r="79" spans="1:20">
      <c r="A79" s="8" t="s">
        <v>121</v>
      </c>
      <c r="B79" s="201">
        <v>27.3</v>
      </c>
      <c r="C79" s="201">
        <v>27.3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11.389559999999999</v>
      </c>
      <c r="J79" s="21">
        <f t="shared" si="22"/>
        <v>6.3690899999999999</v>
      </c>
      <c r="K79" s="21">
        <f t="shared" si="23"/>
        <v>8.2145700000000001</v>
      </c>
      <c r="L79" s="21">
        <f t="shared" si="24"/>
        <v>1.3267800000000003</v>
      </c>
      <c r="M79" s="156">
        <f t="shared" si="25"/>
        <v>27.299999999999997</v>
      </c>
      <c r="N79" s="22"/>
      <c r="P79" s="37">
        <f t="shared" si="17"/>
        <v>11.389559999999999</v>
      </c>
      <c r="Q79" s="37">
        <f t="shared" si="18"/>
        <v>6.3690899999999999</v>
      </c>
      <c r="R79" s="37">
        <f t="shared" si="19"/>
        <v>8.2145700000000001</v>
      </c>
      <c r="S79" s="37">
        <f t="shared" si="20"/>
        <v>1.3267800000000003</v>
      </c>
      <c r="T79" s="37">
        <f t="shared" si="26"/>
        <v>27.299999999999997</v>
      </c>
    </row>
    <row r="80" spans="1:20">
      <c r="A80" s="8" t="s">
        <v>122</v>
      </c>
      <c r="B80" s="201">
        <v>27.3</v>
      </c>
      <c r="C80" s="201">
        <v>27.3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11.389559999999999</v>
      </c>
      <c r="J80" s="21">
        <f t="shared" si="22"/>
        <v>6.3690899999999999</v>
      </c>
      <c r="K80" s="21">
        <f t="shared" si="23"/>
        <v>8.2145700000000001</v>
      </c>
      <c r="L80" s="21">
        <f t="shared" si="24"/>
        <v>1.3267800000000003</v>
      </c>
      <c r="M80" s="156">
        <f t="shared" si="25"/>
        <v>27.299999999999997</v>
      </c>
      <c r="N80" s="22"/>
      <c r="P80" s="37">
        <f t="shared" si="17"/>
        <v>11.389559999999999</v>
      </c>
      <c r="Q80" s="37">
        <f t="shared" si="18"/>
        <v>6.3690899999999999</v>
      </c>
      <c r="R80" s="37">
        <f t="shared" si="19"/>
        <v>8.2145700000000001</v>
      </c>
      <c r="S80" s="37">
        <f t="shared" si="20"/>
        <v>1.3267800000000003</v>
      </c>
      <c r="T80" s="37">
        <f t="shared" si="26"/>
        <v>27.299999999999997</v>
      </c>
    </row>
    <row r="81" spans="1:20">
      <c r="A81" s="8" t="s">
        <v>123</v>
      </c>
      <c r="B81" s="201">
        <v>27.3</v>
      </c>
      <c r="C81" s="201">
        <v>27.3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11.389559999999999</v>
      </c>
      <c r="J81" s="21">
        <f t="shared" si="22"/>
        <v>6.3690899999999999</v>
      </c>
      <c r="K81" s="21">
        <f t="shared" si="23"/>
        <v>8.2145700000000001</v>
      </c>
      <c r="L81" s="21">
        <f t="shared" si="24"/>
        <v>1.3267800000000003</v>
      </c>
      <c r="M81" s="156">
        <f t="shared" si="25"/>
        <v>27.299999999999997</v>
      </c>
      <c r="N81" s="22"/>
      <c r="P81" s="37">
        <f t="shared" si="17"/>
        <v>11.389559999999999</v>
      </c>
      <c r="Q81" s="37">
        <f t="shared" si="18"/>
        <v>6.3690899999999999</v>
      </c>
      <c r="R81" s="37">
        <f t="shared" si="19"/>
        <v>8.2145700000000001</v>
      </c>
      <c r="S81" s="37">
        <f t="shared" si="20"/>
        <v>1.3267800000000003</v>
      </c>
      <c r="T81" s="37">
        <f t="shared" si="26"/>
        <v>27.299999999999997</v>
      </c>
    </row>
    <row r="82" spans="1:20">
      <c r="A82" s="8" t="s">
        <v>124</v>
      </c>
      <c r="B82" s="201">
        <v>27.3</v>
      </c>
      <c r="C82" s="201">
        <v>27.3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11.389559999999999</v>
      </c>
      <c r="J82" s="21">
        <f t="shared" si="22"/>
        <v>6.3690899999999999</v>
      </c>
      <c r="K82" s="21">
        <f t="shared" si="23"/>
        <v>8.2145700000000001</v>
      </c>
      <c r="L82" s="21">
        <f t="shared" si="24"/>
        <v>1.3267800000000003</v>
      </c>
      <c r="M82" s="156">
        <f t="shared" si="25"/>
        <v>27.299999999999997</v>
      </c>
      <c r="N82" s="22"/>
      <c r="P82" s="37">
        <f t="shared" si="17"/>
        <v>11.389559999999999</v>
      </c>
      <c r="Q82" s="37">
        <f t="shared" si="18"/>
        <v>6.3690899999999999</v>
      </c>
      <c r="R82" s="37">
        <f t="shared" si="19"/>
        <v>8.2145700000000001</v>
      </c>
      <c r="S82" s="37">
        <f t="shared" si="20"/>
        <v>1.3267800000000003</v>
      </c>
      <c r="T82" s="37">
        <f t="shared" si="26"/>
        <v>27.299999999999997</v>
      </c>
    </row>
    <row r="83" spans="1:20">
      <c r="A83" s="8" t="s">
        <v>125</v>
      </c>
      <c r="B83" s="201">
        <v>27.3</v>
      </c>
      <c r="C83" s="201">
        <v>27.3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11.389559999999999</v>
      </c>
      <c r="J83" s="21">
        <f t="shared" si="22"/>
        <v>6.3690899999999999</v>
      </c>
      <c r="K83" s="21">
        <f t="shared" si="23"/>
        <v>8.2145700000000001</v>
      </c>
      <c r="L83" s="21">
        <f t="shared" si="24"/>
        <v>1.3267800000000003</v>
      </c>
      <c r="M83" s="156">
        <f t="shared" si="25"/>
        <v>27.299999999999997</v>
      </c>
      <c r="N83" s="22"/>
      <c r="P83" s="37">
        <f t="shared" si="17"/>
        <v>11.389559999999999</v>
      </c>
      <c r="Q83" s="37">
        <f t="shared" si="18"/>
        <v>6.3690899999999999</v>
      </c>
      <c r="R83" s="37">
        <f t="shared" si="19"/>
        <v>8.2145700000000001</v>
      </c>
      <c r="S83" s="37">
        <f t="shared" si="20"/>
        <v>1.3267800000000003</v>
      </c>
      <c r="T83" s="37">
        <f t="shared" si="26"/>
        <v>27.299999999999997</v>
      </c>
    </row>
    <row r="84" spans="1:20">
      <c r="A84" s="8" t="s">
        <v>126</v>
      </c>
      <c r="B84" s="201">
        <v>27.3</v>
      </c>
      <c r="C84" s="201">
        <v>27.3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11.389559999999999</v>
      </c>
      <c r="J84" s="21">
        <f t="shared" si="22"/>
        <v>6.3690899999999999</v>
      </c>
      <c r="K84" s="21">
        <f t="shared" si="23"/>
        <v>8.2145700000000001</v>
      </c>
      <c r="L84" s="21">
        <f t="shared" si="24"/>
        <v>1.3267800000000003</v>
      </c>
      <c r="M84" s="156">
        <f t="shared" si="25"/>
        <v>27.299999999999997</v>
      </c>
      <c r="N84" s="22"/>
      <c r="P84" s="37">
        <f t="shared" si="17"/>
        <v>11.389559999999999</v>
      </c>
      <c r="Q84" s="37">
        <f t="shared" si="18"/>
        <v>6.3690899999999999</v>
      </c>
      <c r="R84" s="37">
        <f t="shared" si="19"/>
        <v>8.2145700000000001</v>
      </c>
      <c r="S84" s="37">
        <f t="shared" si="20"/>
        <v>1.3267800000000003</v>
      </c>
      <c r="T84" s="37">
        <f t="shared" si="26"/>
        <v>27.299999999999997</v>
      </c>
    </row>
    <row r="85" spans="1:20">
      <c r="A85" s="8" t="s">
        <v>127</v>
      </c>
      <c r="B85" s="201">
        <v>27.3</v>
      </c>
      <c r="C85" s="201">
        <v>27.3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11.389559999999999</v>
      </c>
      <c r="J85" s="21">
        <f t="shared" si="22"/>
        <v>6.3690899999999999</v>
      </c>
      <c r="K85" s="21">
        <f t="shared" si="23"/>
        <v>8.2145700000000001</v>
      </c>
      <c r="L85" s="21">
        <f t="shared" si="24"/>
        <v>1.3267800000000003</v>
      </c>
      <c r="M85" s="156">
        <f t="shared" si="25"/>
        <v>27.299999999999997</v>
      </c>
      <c r="N85" s="22"/>
      <c r="P85" s="37">
        <f t="shared" si="17"/>
        <v>11.389559999999999</v>
      </c>
      <c r="Q85" s="37">
        <f t="shared" si="18"/>
        <v>6.3690899999999999</v>
      </c>
      <c r="R85" s="37">
        <f t="shared" si="19"/>
        <v>8.2145700000000001</v>
      </c>
      <c r="S85" s="37">
        <f t="shared" si="20"/>
        <v>1.3267800000000003</v>
      </c>
      <c r="T85" s="37">
        <f t="shared" si="26"/>
        <v>27.299999999999997</v>
      </c>
    </row>
    <row r="86" spans="1:20">
      <c r="A86" s="8" t="s">
        <v>128</v>
      </c>
      <c r="B86" s="201">
        <v>27.3</v>
      </c>
      <c r="C86" s="201">
        <v>27.3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11.389559999999999</v>
      </c>
      <c r="J86" s="21">
        <f t="shared" si="22"/>
        <v>6.3690899999999999</v>
      </c>
      <c r="K86" s="21">
        <f t="shared" si="23"/>
        <v>8.2145700000000001</v>
      </c>
      <c r="L86" s="21">
        <f t="shared" si="24"/>
        <v>1.3267800000000003</v>
      </c>
      <c r="M86" s="156">
        <f t="shared" si="25"/>
        <v>27.299999999999997</v>
      </c>
      <c r="N86" s="22"/>
      <c r="P86" s="37">
        <f t="shared" si="17"/>
        <v>11.389559999999999</v>
      </c>
      <c r="Q86" s="37">
        <f t="shared" si="18"/>
        <v>6.3690899999999999</v>
      </c>
      <c r="R86" s="37">
        <f t="shared" si="19"/>
        <v>8.2145700000000001</v>
      </c>
      <c r="S86" s="37">
        <f t="shared" si="20"/>
        <v>1.3267800000000003</v>
      </c>
      <c r="T86" s="37">
        <f t="shared" si="26"/>
        <v>27.299999999999997</v>
      </c>
    </row>
    <row r="87" spans="1:20">
      <c r="A87" s="8" t="s">
        <v>129</v>
      </c>
      <c r="B87" s="201">
        <v>27.3</v>
      </c>
      <c r="C87" s="201">
        <v>27.3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11.389559999999999</v>
      </c>
      <c r="J87" s="21">
        <f t="shared" si="22"/>
        <v>6.3690899999999999</v>
      </c>
      <c r="K87" s="21">
        <f t="shared" si="23"/>
        <v>8.2145700000000001</v>
      </c>
      <c r="L87" s="21">
        <f t="shared" si="24"/>
        <v>1.3267800000000003</v>
      </c>
      <c r="M87" s="156">
        <f t="shared" si="25"/>
        <v>27.299999999999997</v>
      </c>
      <c r="N87" s="22"/>
      <c r="P87" s="37">
        <f t="shared" si="17"/>
        <v>11.389559999999999</v>
      </c>
      <c r="Q87" s="37">
        <f t="shared" si="18"/>
        <v>6.3690899999999999</v>
      </c>
      <c r="R87" s="37">
        <f t="shared" si="19"/>
        <v>8.2145700000000001</v>
      </c>
      <c r="S87" s="37">
        <f t="shared" si="20"/>
        <v>1.3267800000000003</v>
      </c>
      <c r="T87" s="37">
        <f t="shared" si="26"/>
        <v>27.299999999999997</v>
      </c>
    </row>
    <row r="88" spans="1:20">
      <c r="A88" s="8" t="s">
        <v>130</v>
      </c>
      <c r="B88" s="201">
        <v>27.3</v>
      </c>
      <c r="C88" s="201">
        <v>27.3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11.389559999999999</v>
      </c>
      <c r="J88" s="21">
        <f t="shared" si="22"/>
        <v>6.3690899999999999</v>
      </c>
      <c r="K88" s="21">
        <f t="shared" si="23"/>
        <v>8.2145700000000001</v>
      </c>
      <c r="L88" s="21">
        <f t="shared" si="24"/>
        <v>1.3267800000000003</v>
      </c>
      <c r="M88" s="156">
        <f t="shared" si="25"/>
        <v>27.299999999999997</v>
      </c>
      <c r="N88" s="22"/>
      <c r="P88" s="37">
        <f t="shared" si="17"/>
        <v>11.389559999999999</v>
      </c>
      <c r="Q88" s="37">
        <f t="shared" si="18"/>
        <v>6.3690899999999999</v>
      </c>
      <c r="R88" s="37">
        <f t="shared" si="19"/>
        <v>8.2145700000000001</v>
      </c>
      <c r="S88" s="37">
        <f t="shared" si="20"/>
        <v>1.3267800000000003</v>
      </c>
      <c r="T88" s="37">
        <f t="shared" si="26"/>
        <v>27.299999999999997</v>
      </c>
    </row>
    <row r="89" spans="1:20">
      <c r="A89" s="8" t="s">
        <v>131</v>
      </c>
      <c r="B89" s="201">
        <v>27.3</v>
      </c>
      <c r="C89" s="201">
        <v>27.3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11.389559999999999</v>
      </c>
      <c r="J89" s="21">
        <f t="shared" si="22"/>
        <v>6.3690899999999999</v>
      </c>
      <c r="K89" s="21">
        <f t="shared" si="23"/>
        <v>8.2145700000000001</v>
      </c>
      <c r="L89" s="21">
        <f t="shared" si="24"/>
        <v>1.3267800000000003</v>
      </c>
      <c r="M89" s="156">
        <f t="shared" si="25"/>
        <v>27.299999999999997</v>
      </c>
      <c r="N89" s="22"/>
      <c r="P89" s="37">
        <f t="shared" si="17"/>
        <v>11.389559999999999</v>
      </c>
      <c r="Q89" s="37">
        <f t="shared" si="18"/>
        <v>6.3690899999999999</v>
      </c>
      <c r="R89" s="37">
        <f t="shared" si="19"/>
        <v>8.2145700000000001</v>
      </c>
      <c r="S89" s="37">
        <f t="shared" si="20"/>
        <v>1.3267800000000003</v>
      </c>
      <c r="T89" s="37">
        <f t="shared" si="26"/>
        <v>27.299999999999997</v>
      </c>
    </row>
    <row r="90" spans="1:20">
      <c r="A90" s="8" t="s">
        <v>132</v>
      </c>
      <c r="B90" s="201">
        <v>27.3</v>
      </c>
      <c r="C90" s="201">
        <v>27.3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11.389559999999999</v>
      </c>
      <c r="J90" s="21">
        <f t="shared" si="22"/>
        <v>6.3690899999999999</v>
      </c>
      <c r="K90" s="21">
        <f t="shared" si="23"/>
        <v>8.2145700000000001</v>
      </c>
      <c r="L90" s="21">
        <f t="shared" si="24"/>
        <v>1.3267800000000003</v>
      </c>
      <c r="M90" s="156">
        <f t="shared" si="25"/>
        <v>27.299999999999997</v>
      </c>
      <c r="N90" s="22"/>
      <c r="P90" s="37">
        <f t="shared" si="17"/>
        <v>11.389559999999999</v>
      </c>
      <c r="Q90" s="37">
        <f t="shared" si="18"/>
        <v>6.3690899999999999</v>
      </c>
      <c r="R90" s="37">
        <f t="shared" si="19"/>
        <v>8.2145700000000001</v>
      </c>
      <c r="S90" s="37">
        <f t="shared" si="20"/>
        <v>1.3267800000000003</v>
      </c>
      <c r="T90" s="37">
        <f t="shared" si="26"/>
        <v>27.299999999999997</v>
      </c>
    </row>
    <row r="91" spans="1:20">
      <c r="A91" s="8" t="s">
        <v>133</v>
      </c>
      <c r="B91" s="201">
        <v>27.3</v>
      </c>
      <c r="C91" s="201">
        <v>27.3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11.389559999999999</v>
      </c>
      <c r="J91" s="21">
        <f t="shared" si="22"/>
        <v>6.3690899999999999</v>
      </c>
      <c r="K91" s="21">
        <f t="shared" si="23"/>
        <v>8.2145700000000001</v>
      </c>
      <c r="L91" s="21">
        <f t="shared" si="24"/>
        <v>1.3267800000000003</v>
      </c>
      <c r="M91" s="156">
        <f t="shared" si="25"/>
        <v>27.299999999999997</v>
      </c>
      <c r="N91" s="22"/>
      <c r="P91" s="37">
        <f t="shared" si="17"/>
        <v>11.389559999999999</v>
      </c>
      <c r="Q91" s="37">
        <f t="shared" si="18"/>
        <v>6.3690899999999999</v>
      </c>
      <c r="R91" s="37">
        <f t="shared" si="19"/>
        <v>8.2145700000000001</v>
      </c>
      <c r="S91" s="37">
        <f t="shared" si="20"/>
        <v>1.3267800000000003</v>
      </c>
      <c r="T91" s="37">
        <f t="shared" si="26"/>
        <v>27.299999999999997</v>
      </c>
    </row>
    <row r="92" spans="1:20">
      <c r="A92" s="8" t="s">
        <v>134</v>
      </c>
      <c r="B92" s="201">
        <v>27.3</v>
      </c>
      <c r="C92" s="201">
        <v>27.3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11.389559999999999</v>
      </c>
      <c r="J92" s="21">
        <f t="shared" si="22"/>
        <v>6.3690899999999999</v>
      </c>
      <c r="K92" s="21">
        <f t="shared" si="23"/>
        <v>8.2145700000000001</v>
      </c>
      <c r="L92" s="21">
        <f t="shared" si="24"/>
        <v>1.3267800000000003</v>
      </c>
      <c r="M92" s="156">
        <f t="shared" si="25"/>
        <v>27.299999999999997</v>
      </c>
      <c r="N92" s="22"/>
      <c r="P92" s="37">
        <f t="shared" si="17"/>
        <v>11.389559999999999</v>
      </c>
      <c r="Q92" s="37">
        <f t="shared" si="18"/>
        <v>6.3690899999999999</v>
      </c>
      <c r="R92" s="37">
        <f t="shared" si="19"/>
        <v>8.2145700000000001</v>
      </c>
      <c r="S92" s="37">
        <f t="shared" si="20"/>
        <v>1.3267800000000003</v>
      </c>
      <c r="T92" s="37">
        <f t="shared" si="26"/>
        <v>27.299999999999997</v>
      </c>
    </row>
    <row r="93" spans="1:20">
      <c r="A93" s="8" t="s">
        <v>135</v>
      </c>
      <c r="B93" s="201">
        <v>27.3</v>
      </c>
      <c r="C93" s="201">
        <v>27.3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11.389559999999999</v>
      </c>
      <c r="J93" s="21">
        <f t="shared" si="22"/>
        <v>6.3690899999999999</v>
      </c>
      <c r="K93" s="21">
        <f t="shared" si="23"/>
        <v>8.2145700000000001</v>
      </c>
      <c r="L93" s="21">
        <f t="shared" si="24"/>
        <v>1.3267800000000003</v>
      </c>
      <c r="M93" s="156">
        <f t="shared" si="25"/>
        <v>27.299999999999997</v>
      </c>
      <c r="N93" s="22"/>
      <c r="P93" s="37">
        <f t="shared" si="17"/>
        <v>11.389559999999999</v>
      </c>
      <c r="Q93" s="37">
        <f t="shared" si="18"/>
        <v>6.3690899999999999</v>
      </c>
      <c r="R93" s="37">
        <f t="shared" si="19"/>
        <v>8.2145700000000001</v>
      </c>
      <c r="S93" s="37">
        <f t="shared" si="20"/>
        <v>1.3267800000000003</v>
      </c>
      <c r="T93" s="37">
        <f t="shared" si="26"/>
        <v>27.299999999999997</v>
      </c>
    </row>
    <row r="94" spans="1:20">
      <c r="A94" s="8" t="s">
        <v>136</v>
      </c>
      <c r="B94" s="201">
        <v>27.3</v>
      </c>
      <c r="C94" s="201">
        <v>27.3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11.389559999999999</v>
      </c>
      <c r="J94" s="21">
        <f t="shared" si="22"/>
        <v>6.3690899999999999</v>
      </c>
      <c r="K94" s="21">
        <f t="shared" si="23"/>
        <v>8.2145700000000001</v>
      </c>
      <c r="L94" s="21">
        <f t="shared" si="24"/>
        <v>1.3267800000000003</v>
      </c>
      <c r="M94" s="156">
        <f t="shared" si="25"/>
        <v>27.299999999999997</v>
      </c>
      <c r="N94" s="22"/>
      <c r="P94" s="37">
        <f t="shared" si="17"/>
        <v>11.389559999999999</v>
      </c>
      <c r="Q94" s="37">
        <f t="shared" si="18"/>
        <v>6.3690899999999999</v>
      </c>
      <c r="R94" s="37">
        <f t="shared" si="19"/>
        <v>8.2145700000000001</v>
      </c>
      <c r="S94" s="37">
        <f t="shared" si="20"/>
        <v>1.3267800000000003</v>
      </c>
      <c r="T94" s="37">
        <f t="shared" si="26"/>
        <v>27.299999999999997</v>
      </c>
    </row>
    <row r="95" spans="1:20">
      <c r="A95" s="8" t="s">
        <v>137</v>
      </c>
      <c r="B95" s="201">
        <v>27.3</v>
      </c>
      <c r="C95" s="201">
        <v>27.3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11.389559999999999</v>
      </c>
      <c r="J95" s="21">
        <f t="shared" si="22"/>
        <v>6.3690899999999999</v>
      </c>
      <c r="K95" s="21">
        <f t="shared" si="23"/>
        <v>8.2145700000000001</v>
      </c>
      <c r="L95" s="21">
        <f t="shared" si="24"/>
        <v>1.3267800000000003</v>
      </c>
      <c r="M95" s="156">
        <f t="shared" si="25"/>
        <v>27.299999999999997</v>
      </c>
      <c r="N95" s="22"/>
      <c r="P95" s="37">
        <f t="shared" si="17"/>
        <v>11.389559999999999</v>
      </c>
      <c r="Q95" s="37">
        <f t="shared" si="18"/>
        <v>6.3690899999999999</v>
      </c>
      <c r="R95" s="37">
        <f t="shared" si="19"/>
        <v>8.2145700000000001</v>
      </c>
      <c r="S95" s="37">
        <f t="shared" si="20"/>
        <v>1.3267800000000003</v>
      </c>
      <c r="T95" s="37">
        <f t="shared" si="26"/>
        <v>27.299999999999997</v>
      </c>
    </row>
    <row r="96" spans="1:20">
      <c r="A96" s="8" t="s">
        <v>138</v>
      </c>
      <c r="B96" s="201">
        <v>27.3</v>
      </c>
      <c r="C96" s="201">
        <v>27.3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11.389559999999999</v>
      </c>
      <c r="J96" s="21">
        <f t="shared" si="22"/>
        <v>6.3690899999999999</v>
      </c>
      <c r="K96" s="21">
        <f t="shared" si="23"/>
        <v>8.2145700000000001</v>
      </c>
      <c r="L96" s="21">
        <f t="shared" si="24"/>
        <v>1.3267800000000003</v>
      </c>
      <c r="M96" s="156">
        <f t="shared" si="25"/>
        <v>27.299999999999997</v>
      </c>
      <c r="N96" s="22"/>
      <c r="P96" s="37">
        <f t="shared" si="17"/>
        <v>11.389559999999999</v>
      </c>
      <c r="Q96" s="37">
        <f t="shared" si="18"/>
        <v>6.3690899999999999</v>
      </c>
      <c r="R96" s="37">
        <f t="shared" si="19"/>
        <v>8.2145700000000001</v>
      </c>
      <c r="S96" s="37">
        <f t="shared" si="20"/>
        <v>1.3267800000000003</v>
      </c>
      <c r="T96" s="37">
        <f t="shared" si="26"/>
        <v>27.299999999999997</v>
      </c>
    </row>
    <row r="97" spans="1:23">
      <c r="A97" s="8" t="s">
        <v>139</v>
      </c>
      <c r="B97" s="201">
        <v>27.3</v>
      </c>
      <c r="C97" s="201">
        <v>27.3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11.389559999999999</v>
      </c>
      <c r="J97" s="21">
        <f t="shared" si="22"/>
        <v>6.3690899999999999</v>
      </c>
      <c r="K97" s="21">
        <f t="shared" si="23"/>
        <v>8.2145700000000001</v>
      </c>
      <c r="L97" s="21">
        <f t="shared" si="24"/>
        <v>1.3267800000000003</v>
      </c>
      <c r="M97" s="156">
        <f t="shared" si="25"/>
        <v>27.299999999999997</v>
      </c>
      <c r="N97" s="22"/>
      <c r="P97" s="37">
        <f t="shared" si="17"/>
        <v>11.389559999999999</v>
      </c>
      <c r="Q97" s="37">
        <f t="shared" si="18"/>
        <v>6.3690899999999999</v>
      </c>
      <c r="R97" s="37">
        <f t="shared" si="19"/>
        <v>8.2145700000000001</v>
      </c>
      <c r="S97" s="37">
        <f t="shared" si="20"/>
        <v>1.3267800000000003</v>
      </c>
      <c r="T97" s="37">
        <f t="shared" si="26"/>
        <v>27.299999999999997</v>
      </c>
    </row>
    <row r="98" spans="1:23" ht="15.75" thickBot="1">
      <c r="A98" s="8" t="s">
        <v>140</v>
      </c>
      <c r="B98" s="201">
        <v>27.3</v>
      </c>
      <c r="C98" s="201">
        <v>27.3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11.389559999999999</v>
      </c>
      <c r="J98" s="21">
        <f t="shared" si="22"/>
        <v>6.3690899999999999</v>
      </c>
      <c r="K98" s="21">
        <f t="shared" si="23"/>
        <v>8.2145700000000001</v>
      </c>
      <c r="L98" s="21">
        <f t="shared" si="24"/>
        <v>1.3267800000000003</v>
      </c>
      <c r="M98" s="156">
        <f t="shared" si="25"/>
        <v>27.299999999999997</v>
      </c>
      <c r="N98" s="22"/>
      <c r="P98" s="37">
        <f t="shared" si="17"/>
        <v>11.389559999999999</v>
      </c>
      <c r="Q98" s="37">
        <f t="shared" si="18"/>
        <v>6.3690899999999999</v>
      </c>
      <c r="R98" s="37">
        <f t="shared" si="19"/>
        <v>8.2145700000000001</v>
      </c>
      <c r="S98" s="37">
        <f t="shared" si="20"/>
        <v>1.3267800000000003</v>
      </c>
      <c r="T98" s="37">
        <f t="shared" si="26"/>
        <v>27.299999999999997</v>
      </c>
    </row>
    <row r="99" spans="1:23" ht="15.75" thickBot="1">
      <c r="A99" s="8" t="s">
        <v>171</v>
      </c>
      <c r="B99" s="20">
        <f t="shared" ref="B99:H99" si="27">SUM(B3:B98)/4000</f>
        <v>0.65050000000000063</v>
      </c>
      <c r="C99" s="20">
        <f t="shared" si="27"/>
        <v>0.64950000000000063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0.2709714000000002</v>
      </c>
      <c r="J99" s="157">
        <f t="shared" ref="J99:L99" si="28">SUM(J3:J98)/4000</f>
        <v>0.15152835000000026</v>
      </c>
      <c r="K99" s="157">
        <f t="shared" si="28"/>
        <v>0.19543454999999982</v>
      </c>
      <c r="L99" s="157">
        <f t="shared" si="28"/>
        <v>3.1565700000000009E-2</v>
      </c>
      <c r="M99" s="158">
        <f>SUM(M3:M98)/4000</f>
        <v>0.64950000000000063</v>
      </c>
      <c r="N99" s="23"/>
      <c r="P99" s="37">
        <f>SUM(P3:P98)/4000</f>
        <v>0.2709714000000002</v>
      </c>
      <c r="Q99" s="37">
        <f t="shared" ref="Q99:S99" si="29">SUM(Q3:Q98)/4000</f>
        <v>0.15152835000000026</v>
      </c>
      <c r="R99" s="37">
        <f t="shared" si="29"/>
        <v>0.19543454999999982</v>
      </c>
      <c r="S99" s="37">
        <f t="shared" si="29"/>
        <v>3.1565700000000009E-2</v>
      </c>
      <c r="T99" s="37">
        <f t="shared" si="26"/>
        <v>0.6495000000000003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7" t="s">
        <v>223</v>
      </c>
      <c r="B1" s="227"/>
      <c r="C1" s="227"/>
      <c r="D1" s="227"/>
      <c r="E1" s="67"/>
      <c r="F1" s="67"/>
      <c r="G1" s="227" t="s">
        <v>44</v>
      </c>
      <c r="H1" s="228" t="s">
        <v>224</v>
      </c>
      <c r="I1" s="229"/>
      <c r="J1" s="229"/>
      <c r="K1" s="229"/>
      <c r="L1" s="229"/>
      <c r="M1" s="230"/>
      <c r="N1" s="228" t="s">
        <v>225</v>
      </c>
      <c r="O1" s="229"/>
      <c r="P1" s="229"/>
      <c r="Q1" s="229"/>
      <c r="R1" s="229"/>
      <c r="S1" s="230"/>
      <c r="T1">
        <v>3</v>
      </c>
      <c r="U1" s="231" t="s">
        <v>317</v>
      </c>
      <c r="V1" s="232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61.33</v>
      </c>
      <c r="I3" s="53">
        <v>25.57</v>
      </c>
      <c r="J3" s="53">
        <v>50.92</v>
      </c>
      <c r="K3" s="53">
        <v>0</v>
      </c>
      <c r="L3" s="53">
        <v>0</v>
      </c>
      <c r="M3" s="72">
        <v>0.1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137.91999999999999</v>
      </c>
      <c r="W3">
        <v>61.33</v>
      </c>
      <c r="X3">
        <v>25.57</v>
      </c>
      <c r="Y3">
        <v>0.1</v>
      </c>
      <c r="Z3">
        <v>50.92</v>
      </c>
    </row>
    <row r="4" spans="1:26">
      <c r="D4" t="s">
        <v>439</v>
      </c>
      <c r="F4" t="s">
        <v>438</v>
      </c>
      <c r="G4" t="s">
        <v>46</v>
      </c>
      <c r="H4" s="73">
        <v>43.75</v>
      </c>
      <c r="I4" s="46">
        <v>25.4</v>
      </c>
      <c r="J4" s="46">
        <v>54.72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123.87</v>
      </c>
      <c r="W4">
        <v>43.75</v>
      </c>
      <c r="X4">
        <v>25.4</v>
      </c>
      <c r="Y4">
        <v>0</v>
      </c>
      <c r="Z4">
        <v>54.72</v>
      </c>
    </row>
    <row r="5" spans="1:26">
      <c r="G5" t="s">
        <v>47</v>
      </c>
      <c r="H5" s="73">
        <v>34.51</v>
      </c>
      <c r="I5" s="46">
        <v>25.1</v>
      </c>
      <c r="J5" s="46">
        <v>62.06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121.67</v>
      </c>
      <c r="W5">
        <v>34.51</v>
      </c>
      <c r="X5">
        <v>25.1</v>
      </c>
      <c r="Y5">
        <v>0</v>
      </c>
      <c r="Z5">
        <v>62.06</v>
      </c>
    </row>
    <row r="6" spans="1:26">
      <c r="G6" t="s">
        <v>48</v>
      </c>
      <c r="H6" s="73">
        <v>17.91</v>
      </c>
      <c r="I6" s="46">
        <v>23.51</v>
      </c>
      <c r="J6" s="46">
        <v>62.64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104.06</v>
      </c>
      <c r="W6">
        <v>17.91</v>
      </c>
      <c r="X6">
        <v>23.51</v>
      </c>
      <c r="Y6">
        <v>0</v>
      </c>
      <c r="Z6">
        <v>62.64</v>
      </c>
    </row>
    <row r="7" spans="1:26">
      <c r="G7" t="s">
        <v>49</v>
      </c>
      <c r="H7" s="73">
        <v>43.4</v>
      </c>
      <c r="I7" s="46">
        <v>16.829999999999998</v>
      </c>
      <c r="J7" s="46">
        <v>56.43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116.66</v>
      </c>
      <c r="W7">
        <v>43.4</v>
      </c>
      <c r="X7">
        <v>16.829999999999998</v>
      </c>
      <c r="Y7">
        <v>0</v>
      </c>
      <c r="Z7">
        <v>56.43</v>
      </c>
    </row>
    <row r="8" spans="1:26">
      <c r="G8" t="s">
        <v>50</v>
      </c>
      <c r="H8" s="73">
        <v>27.43</v>
      </c>
      <c r="I8" s="46">
        <v>10.18</v>
      </c>
      <c r="J8" s="46">
        <v>62.81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100.42</v>
      </c>
      <c r="W8">
        <v>27.43</v>
      </c>
      <c r="X8">
        <v>10.18</v>
      </c>
      <c r="Y8">
        <v>0</v>
      </c>
      <c r="Z8">
        <v>62.81</v>
      </c>
    </row>
    <row r="9" spans="1:26">
      <c r="G9" t="s">
        <v>51</v>
      </c>
      <c r="H9" s="73">
        <v>0</v>
      </c>
      <c r="I9" s="46">
        <v>5.32</v>
      </c>
      <c r="J9" s="46">
        <v>294.83999999999997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300.16000000000003</v>
      </c>
      <c r="W9">
        <v>0</v>
      </c>
      <c r="X9">
        <v>5.32</v>
      </c>
      <c r="Y9">
        <v>0</v>
      </c>
      <c r="Z9">
        <v>294.83999999999997</v>
      </c>
    </row>
    <row r="10" spans="1:26">
      <c r="G10" t="s">
        <v>52</v>
      </c>
      <c r="H10" s="73">
        <v>0</v>
      </c>
      <c r="I10" s="46">
        <v>0</v>
      </c>
      <c r="J10" s="46">
        <v>274.54000000000002</v>
      </c>
      <c r="K10" s="46">
        <v>0</v>
      </c>
      <c r="L10" s="46">
        <v>0</v>
      </c>
      <c r="M10" s="74">
        <v>0</v>
      </c>
      <c r="N10" s="73">
        <v>0</v>
      </c>
      <c r="O10" s="46">
        <v>-15</v>
      </c>
      <c r="P10" s="46">
        <v>0</v>
      </c>
      <c r="Q10" s="46">
        <v>0</v>
      </c>
      <c r="R10" s="46">
        <v>0</v>
      </c>
      <c r="S10" s="74">
        <v>0</v>
      </c>
      <c r="U10" s="73">
        <v>-15</v>
      </c>
      <c r="V10" s="74">
        <v>274.54000000000002</v>
      </c>
      <c r="W10">
        <v>0</v>
      </c>
      <c r="X10">
        <v>-15</v>
      </c>
      <c r="Y10">
        <v>0</v>
      </c>
      <c r="Z10">
        <v>274.54000000000002</v>
      </c>
    </row>
    <row r="11" spans="1:26">
      <c r="G11" t="s">
        <v>53</v>
      </c>
      <c r="H11" s="73">
        <v>100.54</v>
      </c>
      <c r="I11" s="46">
        <v>0</v>
      </c>
      <c r="J11" s="46">
        <v>247.47</v>
      </c>
      <c r="K11" s="46">
        <v>0</v>
      </c>
      <c r="L11" s="46">
        <v>0</v>
      </c>
      <c r="M11" s="74">
        <v>0</v>
      </c>
      <c r="N11" s="73">
        <v>0</v>
      </c>
      <c r="O11" s="46">
        <v>-40</v>
      </c>
      <c r="P11" s="46">
        <v>0</v>
      </c>
      <c r="Q11" s="46">
        <v>0</v>
      </c>
      <c r="R11" s="46">
        <v>0</v>
      </c>
      <c r="S11" s="74">
        <v>0</v>
      </c>
      <c r="U11" s="73">
        <v>-40</v>
      </c>
      <c r="V11" s="74">
        <v>348.01</v>
      </c>
      <c r="W11">
        <v>100.54</v>
      </c>
      <c r="X11">
        <v>-40</v>
      </c>
      <c r="Y11">
        <v>0</v>
      </c>
      <c r="Z11">
        <v>247.47</v>
      </c>
    </row>
    <row r="12" spans="1:26">
      <c r="G12" t="s">
        <v>54</v>
      </c>
      <c r="H12" s="73">
        <v>62.84</v>
      </c>
      <c r="I12" s="46">
        <v>0</v>
      </c>
      <c r="J12" s="46">
        <v>225.24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288.08</v>
      </c>
      <c r="W12">
        <v>62.84</v>
      </c>
      <c r="X12">
        <v>0</v>
      </c>
      <c r="Y12">
        <v>0</v>
      </c>
      <c r="Z12">
        <v>225.24</v>
      </c>
    </row>
    <row r="13" spans="1:26">
      <c r="G13" t="s">
        <v>55</v>
      </c>
      <c r="H13" s="73">
        <v>49.3</v>
      </c>
      <c r="I13" s="46">
        <v>0</v>
      </c>
      <c r="J13" s="46">
        <v>203.01</v>
      </c>
      <c r="K13" s="46">
        <v>0</v>
      </c>
      <c r="L13" s="46">
        <v>0</v>
      </c>
      <c r="M13" s="74">
        <v>0</v>
      </c>
      <c r="N13" s="73">
        <v>0</v>
      </c>
      <c r="O13" s="46">
        <v>-9</v>
      </c>
      <c r="P13" s="46">
        <v>0</v>
      </c>
      <c r="Q13" s="46">
        <v>0</v>
      </c>
      <c r="R13" s="46">
        <v>0</v>
      </c>
      <c r="S13" s="74">
        <v>0</v>
      </c>
      <c r="U13" s="73">
        <v>-9</v>
      </c>
      <c r="V13" s="74">
        <v>252.31</v>
      </c>
      <c r="W13">
        <v>49.3</v>
      </c>
      <c r="X13">
        <v>-9</v>
      </c>
      <c r="Y13">
        <v>0</v>
      </c>
      <c r="Z13">
        <v>203.01</v>
      </c>
    </row>
    <row r="14" spans="1:26">
      <c r="G14" t="s">
        <v>56</v>
      </c>
      <c r="H14" s="73">
        <v>11.6</v>
      </c>
      <c r="I14" s="46">
        <v>0</v>
      </c>
      <c r="J14" s="46">
        <v>179.81</v>
      </c>
      <c r="K14" s="46">
        <v>0</v>
      </c>
      <c r="L14" s="46">
        <v>0</v>
      </c>
      <c r="M14" s="74">
        <v>0</v>
      </c>
      <c r="N14" s="73">
        <v>0</v>
      </c>
      <c r="O14" s="46">
        <v>-1</v>
      </c>
      <c r="P14" s="46">
        <v>0</v>
      </c>
      <c r="Q14" s="46">
        <v>0</v>
      </c>
      <c r="R14" s="46">
        <v>0</v>
      </c>
      <c r="S14" s="74">
        <v>0</v>
      </c>
      <c r="U14" s="73">
        <v>-1</v>
      </c>
      <c r="V14" s="74">
        <v>191.41</v>
      </c>
      <c r="W14">
        <v>11.6</v>
      </c>
      <c r="X14">
        <v>-1</v>
      </c>
      <c r="Y14">
        <v>0</v>
      </c>
      <c r="Z14">
        <v>179.81</v>
      </c>
    </row>
    <row r="15" spans="1:26">
      <c r="G15" t="s">
        <v>57</v>
      </c>
      <c r="H15" s="73">
        <v>0</v>
      </c>
      <c r="I15" s="46">
        <v>0</v>
      </c>
      <c r="J15" s="46">
        <v>145.97</v>
      </c>
      <c r="K15" s="46">
        <v>0</v>
      </c>
      <c r="L15" s="46">
        <v>0</v>
      </c>
      <c r="M15" s="74">
        <v>0</v>
      </c>
      <c r="N15" s="73">
        <v>0</v>
      </c>
      <c r="O15" s="46">
        <v>-21</v>
      </c>
      <c r="P15" s="46">
        <v>0</v>
      </c>
      <c r="Q15" s="46">
        <v>0</v>
      </c>
      <c r="R15" s="46">
        <v>0</v>
      </c>
      <c r="S15" s="74">
        <v>0</v>
      </c>
      <c r="U15" s="73">
        <v>-21</v>
      </c>
      <c r="V15" s="74">
        <v>145.97</v>
      </c>
      <c r="W15">
        <v>0</v>
      </c>
      <c r="X15">
        <v>-21</v>
      </c>
      <c r="Y15">
        <v>0</v>
      </c>
      <c r="Z15">
        <v>145.97</v>
      </c>
    </row>
    <row r="16" spans="1:26">
      <c r="G16" t="s">
        <v>58</v>
      </c>
      <c r="H16" s="73">
        <v>0</v>
      </c>
      <c r="I16" s="46">
        <v>0</v>
      </c>
      <c r="J16" s="46">
        <v>136.30000000000001</v>
      </c>
      <c r="K16" s="46">
        <v>0</v>
      </c>
      <c r="L16" s="46">
        <v>0</v>
      </c>
      <c r="M16" s="74">
        <v>0</v>
      </c>
      <c r="N16" s="73">
        <v>0</v>
      </c>
      <c r="O16" s="46">
        <v>-41</v>
      </c>
      <c r="P16" s="46">
        <v>0</v>
      </c>
      <c r="Q16" s="46">
        <v>0</v>
      </c>
      <c r="R16" s="46">
        <v>0</v>
      </c>
      <c r="S16" s="74">
        <v>0</v>
      </c>
      <c r="U16" s="73">
        <v>-41</v>
      </c>
      <c r="V16" s="74">
        <v>136.30000000000001</v>
      </c>
      <c r="W16">
        <v>0</v>
      </c>
      <c r="X16">
        <v>-41</v>
      </c>
      <c r="Y16">
        <v>0</v>
      </c>
      <c r="Z16">
        <v>136.30000000000001</v>
      </c>
    </row>
    <row r="17" spans="7:26">
      <c r="G17" t="s">
        <v>59</v>
      </c>
      <c r="H17" s="73">
        <v>0</v>
      </c>
      <c r="I17" s="46">
        <v>0</v>
      </c>
      <c r="J17" s="46">
        <v>111.17</v>
      </c>
      <c r="K17" s="46">
        <v>0</v>
      </c>
      <c r="L17" s="46">
        <v>0</v>
      </c>
      <c r="M17" s="74">
        <v>0</v>
      </c>
      <c r="N17" s="73">
        <v>0</v>
      </c>
      <c r="O17" s="46">
        <v>-51</v>
      </c>
      <c r="P17" s="46">
        <v>0</v>
      </c>
      <c r="Q17" s="46">
        <v>0</v>
      </c>
      <c r="R17" s="46">
        <v>0</v>
      </c>
      <c r="S17" s="74">
        <v>0</v>
      </c>
      <c r="U17" s="73">
        <v>-51</v>
      </c>
      <c r="V17" s="74">
        <v>111.17</v>
      </c>
      <c r="W17">
        <v>0</v>
      </c>
      <c r="X17">
        <v>-51</v>
      </c>
      <c r="Y17">
        <v>0</v>
      </c>
      <c r="Z17">
        <v>111.17</v>
      </c>
    </row>
    <row r="18" spans="7:26">
      <c r="G18" t="s">
        <v>60</v>
      </c>
      <c r="H18" s="73">
        <v>0</v>
      </c>
      <c r="I18" s="46">
        <v>0</v>
      </c>
      <c r="J18" s="46">
        <v>92.8</v>
      </c>
      <c r="K18" s="46">
        <v>0</v>
      </c>
      <c r="L18" s="46">
        <v>0</v>
      </c>
      <c r="M18" s="74">
        <v>0</v>
      </c>
      <c r="N18" s="73">
        <v>0</v>
      </c>
      <c r="O18" s="46">
        <v>-66</v>
      </c>
      <c r="P18" s="46">
        <v>0</v>
      </c>
      <c r="Q18" s="46">
        <v>0</v>
      </c>
      <c r="R18" s="46">
        <v>0</v>
      </c>
      <c r="S18" s="74">
        <v>0</v>
      </c>
      <c r="U18" s="73">
        <v>-66</v>
      </c>
      <c r="V18" s="74">
        <v>92.8</v>
      </c>
      <c r="W18">
        <v>0</v>
      </c>
      <c r="X18">
        <v>-66</v>
      </c>
      <c r="Y18">
        <v>0</v>
      </c>
      <c r="Z18">
        <v>92.8</v>
      </c>
    </row>
    <row r="19" spans="7:26">
      <c r="G19" t="s">
        <v>61</v>
      </c>
      <c r="H19" s="73">
        <v>0</v>
      </c>
      <c r="I19" s="46">
        <v>0</v>
      </c>
      <c r="J19" s="46">
        <v>68.64</v>
      </c>
      <c r="K19" s="46">
        <v>0</v>
      </c>
      <c r="L19" s="46">
        <v>0</v>
      </c>
      <c r="M19" s="74">
        <v>0</v>
      </c>
      <c r="N19" s="73">
        <v>0</v>
      </c>
      <c r="O19" s="46">
        <v>-88</v>
      </c>
      <c r="P19" s="46">
        <v>0</v>
      </c>
      <c r="Q19" s="46">
        <v>0</v>
      </c>
      <c r="R19" s="46">
        <v>0</v>
      </c>
      <c r="S19" s="74">
        <v>0</v>
      </c>
      <c r="U19" s="73">
        <v>-88</v>
      </c>
      <c r="V19" s="74">
        <v>68.64</v>
      </c>
      <c r="W19">
        <v>0</v>
      </c>
      <c r="X19">
        <v>-88</v>
      </c>
      <c r="Y19">
        <v>0</v>
      </c>
      <c r="Z19">
        <v>68.64</v>
      </c>
    </row>
    <row r="20" spans="7:26">
      <c r="G20" t="s">
        <v>62</v>
      </c>
      <c r="H20" s="73">
        <v>0</v>
      </c>
      <c r="I20" s="46">
        <v>0</v>
      </c>
      <c r="J20" s="46">
        <v>47.37</v>
      </c>
      <c r="K20" s="46">
        <v>0</v>
      </c>
      <c r="L20" s="46">
        <v>0</v>
      </c>
      <c r="M20" s="74">
        <v>0</v>
      </c>
      <c r="N20" s="73">
        <v>0</v>
      </c>
      <c r="O20" s="46">
        <v>-116</v>
      </c>
      <c r="P20" s="46">
        <v>0</v>
      </c>
      <c r="Q20" s="46">
        <v>0</v>
      </c>
      <c r="R20" s="46">
        <v>0</v>
      </c>
      <c r="S20" s="74">
        <v>0</v>
      </c>
      <c r="U20" s="73">
        <v>-116</v>
      </c>
      <c r="V20" s="74">
        <v>47.37</v>
      </c>
      <c r="W20">
        <v>0</v>
      </c>
      <c r="X20">
        <v>-116</v>
      </c>
      <c r="Y20">
        <v>0</v>
      </c>
      <c r="Z20">
        <v>47.37</v>
      </c>
    </row>
    <row r="21" spans="7:26">
      <c r="G21" t="s">
        <v>63</v>
      </c>
      <c r="H21" s="73">
        <v>0</v>
      </c>
      <c r="I21" s="46">
        <v>0</v>
      </c>
      <c r="J21" s="46">
        <v>29</v>
      </c>
      <c r="K21" s="46">
        <v>0</v>
      </c>
      <c r="L21" s="46">
        <v>0</v>
      </c>
      <c r="M21" s="74">
        <v>0</v>
      </c>
      <c r="N21" s="73">
        <v>0</v>
      </c>
      <c r="O21" s="46">
        <v>-116</v>
      </c>
      <c r="P21" s="46">
        <v>0</v>
      </c>
      <c r="Q21" s="46">
        <v>0</v>
      </c>
      <c r="R21" s="46">
        <v>0</v>
      </c>
      <c r="S21" s="74">
        <v>0</v>
      </c>
      <c r="U21" s="73">
        <v>-116</v>
      </c>
      <c r="V21" s="74">
        <v>29</v>
      </c>
      <c r="W21">
        <v>0</v>
      </c>
      <c r="X21">
        <v>-116</v>
      </c>
      <c r="Y21">
        <v>0</v>
      </c>
      <c r="Z21">
        <v>29</v>
      </c>
    </row>
    <row r="22" spans="7:26">
      <c r="G22" t="s">
        <v>64</v>
      </c>
      <c r="H22" s="73">
        <v>0</v>
      </c>
      <c r="I22" s="46">
        <v>0</v>
      </c>
      <c r="J22" s="46">
        <v>14.5</v>
      </c>
      <c r="K22" s="46">
        <v>0</v>
      </c>
      <c r="L22" s="46">
        <v>0</v>
      </c>
      <c r="M22" s="74">
        <v>0.48</v>
      </c>
      <c r="N22" s="73">
        <v>0</v>
      </c>
      <c r="O22" s="46">
        <v>-126</v>
      </c>
      <c r="P22" s="46">
        <v>0</v>
      </c>
      <c r="Q22" s="46">
        <v>0</v>
      </c>
      <c r="R22" s="46">
        <v>0</v>
      </c>
      <c r="S22" s="74">
        <v>0</v>
      </c>
      <c r="U22" s="73">
        <v>-126</v>
      </c>
      <c r="V22" s="74">
        <v>14.98</v>
      </c>
      <c r="W22">
        <v>0</v>
      </c>
      <c r="X22">
        <v>-126</v>
      </c>
      <c r="Y22">
        <v>0.48</v>
      </c>
      <c r="Z22">
        <v>14.5</v>
      </c>
    </row>
    <row r="23" spans="7:26">
      <c r="G23" t="s">
        <v>65</v>
      </c>
      <c r="H23" s="73">
        <v>0</v>
      </c>
      <c r="I23" s="46">
        <v>0</v>
      </c>
      <c r="J23" s="46">
        <v>46.4</v>
      </c>
      <c r="K23" s="46">
        <v>0</v>
      </c>
      <c r="L23" s="46">
        <v>0</v>
      </c>
      <c r="M23" s="74">
        <v>4.16</v>
      </c>
      <c r="N23" s="73">
        <v>0</v>
      </c>
      <c r="O23" s="46">
        <v>-135.5</v>
      </c>
      <c r="P23" s="46">
        <v>0</v>
      </c>
      <c r="Q23" s="46">
        <v>0</v>
      </c>
      <c r="R23" s="46">
        <v>0</v>
      </c>
      <c r="S23" s="74">
        <v>0</v>
      </c>
      <c r="U23" s="73">
        <v>-135.5</v>
      </c>
      <c r="V23" s="74">
        <v>50.56</v>
      </c>
      <c r="W23">
        <v>0</v>
      </c>
      <c r="X23">
        <v>-135.5</v>
      </c>
      <c r="Y23">
        <v>4.16</v>
      </c>
      <c r="Z23">
        <v>46.4</v>
      </c>
    </row>
    <row r="24" spans="7:26">
      <c r="G24" t="s">
        <v>66</v>
      </c>
      <c r="H24" s="73">
        <v>0</v>
      </c>
      <c r="I24" s="46">
        <v>0</v>
      </c>
      <c r="J24" s="46">
        <v>28.03</v>
      </c>
      <c r="K24" s="46">
        <v>0</v>
      </c>
      <c r="L24" s="46">
        <v>0</v>
      </c>
      <c r="M24" s="74">
        <v>4.3499999999999996</v>
      </c>
      <c r="N24" s="73">
        <v>0</v>
      </c>
      <c r="O24" s="46">
        <v>-151</v>
      </c>
      <c r="P24" s="46">
        <v>0</v>
      </c>
      <c r="Q24" s="46">
        <v>0</v>
      </c>
      <c r="R24" s="46">
        <v>0</v>
      </c>
      <c r="S24" s="74">
        <v>0</v>
      </c>
      <c r="U24" s="73">
        <v>-151</v>
      </c>
      <c r="V24" s="74">
        <v>32.380000000000003</v>
      </c>
      <c r="W24">
        <v>0</v>
      </c>
      <c r="X24">
        <v>-151</v>
      </c>
      <c r="Y24">
        <v>4.3499999999999996</v>
      </c>
      <c r="Z24">
        <v>28.03</v>
      </c>
    </row>
    <row r="25" spans="7:26">
      <c r="G25" t="s">
        <v>67</v>
      </c>
      <c r="H25" s="73">
        <v>0</v>
      </c>
      <c r="I25" s="46">
        <v>0</v>
      </c>
      <c r="J25" s="46">
        <v>20.3</v>
      </c>
      <c r="K25" s="46">
        <v>0</v>
      </c>
      <c r="L25" s="46">
        <v>0</v>
      </c>
      <c r="M25" s="74">
        <v>4.3499999999999996</v>
      </c>
      <c r="N25" s="73">
        <v>0</v>
      </c>
      <c r="O25" s="46">
        <v>-171</v>
      </c>
      <c r="P25" s="46">
        <v>0</v>
      </c>
      <c r="Q25" s="46">
        <v>0</v>
      </c>
      <c r="R25" s="46">
        <v>0</v>
      </c>
      <c r="S25" s="74">
        <v>0</v>
      </c>
      <c r="U25" s="73">
        <v>-171</v>
      </c>
      <c r="V25" s="74">
        <v>24.65</v>
      </c>
      <c r="W25">
        <v>0</v>
      </c>
      <c r="X25">
        <v>-171</v>
      </c>
      <c r="Y25">
        <v>4.3499999999999996</v>
      </c>
      <c r="Z25">
        <v>20.3</v>
      </c>
    </row>
    <row r="26" spans="7:26">
      <c r="G26" t="s">
        <v>68</v>
      </c>
      <c r="H26" s="73">
        <v>0</v>
      </c>
      <c r="I26" s="46">
        <v>0</v>
      </c>
      <c r="J26" s="46">
        <v>1.06</v>
      </c>
      <c r="K26" s="46">
        <v>0</v>
      </c>
      <c r="L26" s="46">
        <v>0</v>
      </c>
      <c r="M26" s="74">
        <v>4.45</v>
      </c>
      <c r="N26" s="73">
        <v>0</v>
      </c>
      <c r="O26" s="46">
        <v>-181</v>
      </c>
      <c r="P26" s="46">
        <v>0</v>
      </c>
      <c r="Q26" s="46">
        <v>0</v>
      </c>
      <c r="R26" s="46">
        <v>0</v>
      </c>
      <c r="S26" s="74">
        <v>0</v>
      </c>
      <c r="U26" s="73">
        <v>-181</v>
      </c>
      <c r="V26" s="74">
        <v>5.51</v>
      </c>
      <c r="W26">
        <v>0</v>
      </c>
      <c r="X26">
        <v>-181</v>
      </c>
      <c r="Y26">
        <v>4.45</v>
      </c>
      <c r="Z26">
        <v>1.06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3.77</v>
      </c>
      <c r="N27" s="73">
        <v>0</v>
      </c>
      <c r="O27" s="46">
        <v>-171</v>
      </c>
      <c r="P27" s="46">
        <v>0</v>
      </c>
      <c r="Q27" s="46">
        <v>0</v>
      </c>
      <c r="R27" s="46">
        <v>0</v>
      </c>
      <c r="S27" s="74">
        <v>0</v>
      </c>
      <c r="U27" s="73">
        <v>-171</v>
      </c>
      <c r="V27" s="74">
        <v>3.77</v>
      </c>
      <c r="W27">
        <v>0</v>
      </c>
      <c r="X27">
        <v>-171</v>
      </c>
      <c r="Y27">
        <v>3.77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3.87</v>
      </c>
      <c r="N28" s="73">
        <v>0</v>
      </c>
      <c r="O28" s="46">
        <v>-199</v>
      </c>
      <c r="P28" s="46">
        <v>0</v>
      </c>
      <c r="Q28" s="46">
        <v>0</v>
      </c>
      <c r="R28" s="46">
        <v>0</v>
      </c>
      <c r="S28" s="74">
        <v>0</v>
      </c>
      <c r="U28" s="73">
        <v>-199</v>
      </c>
      <c r="V28" s="74">
        <v>3.87</v>
      </c>
      <c r="W28">
        <v>0</v>
      </c>
      <c r="X28">
        <v>-199</v>
      </c>
      <c r="Y28">
        <v>3.87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2.3199999999999998</v>
      </c>
      <c r="N29" s="73">
        <v>0</v>
      </c>
      <c r="O29" s="46">
        <v>-186</v>
      </c>
      <c r="P29" s="46">
        <v>0</v>
      </c>
      <c r="Q29" s="46">
        <v>0</v>
      </c>
      <c r="R29" s="46">
        <v>0</v>
      </c>
      <c r="S29" s="74">
        <v>0</v>
      </c>
      <c r="U29" s="73">
        <v>-186</v>
      </c>
      <c r="V29" s="74">
        <v>2.3199999999999998</v>
      </c>
      <c r="W29">
        <v>0</v>
      </c>
      <c r="X29">
        <v>-186</v>
      </c>
      <c r="Y29">
        <v>2.3199999999999998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-186</v>
      </c>
      <c r="P30" s="46">
        <v>0</v>
      </c>
      <c r="Q30" s="46">
        <v>0</v>
      </c>
      <c r="R30" s="46">
        <v>0</v>
      </c>
      <c r="S30" s="74">
        <v>0</v>
      </c>
      <c r="U30" s="73">
        <v>-186</v>
      </c>
      <c r="V30" s="74">
        <v>0</v>
      </c>
      <c r="W30">
        <v>0</v>
      </c>
      <c r="X30">
        <v>-186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-10</v>
      </c>
      <c r="O31" s="46">
        <v>-186</v>
      </c>
      <c r="P31" s="46">
        <v>0</v>
      </c>
      <c r="Q31" s="46">
        <v>0</v>
      </c>
      <c r="R31" s="46">
        <v>0</v>
      </c>
      <c r="S31" s="74">
        <v>0</v>
      </c>
      <c r="U31" s="73">
        <v>-196</v>
      </c>
      <c r="V31" s="74">
        <v>0</v>
      </c>
      <c r="W31">
        <v>-10</v>
      </c>
      <c r="X31">
        <v>-186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1.64</v>
      </c>
      <c r="N32" s="73">
        <v>-50</v>
      </c>
      <c r="O32" s="46">
        <v>-134</v>
      </c>
      <c r="P32" s="46">
        <v>0</v>
      </c>
      <c r="Q32" s="46">
        <v>0</v>
      </c>
      <c r="R32" s="46">
        <v>0</v>
      </c>
      <c r="S32" s="74">
        <v>0</v>
      </c>
      <c r="U32" s="73">
        <v>-184</v>
      </c>
      <c r="V32" s="74">
        <v>1.64</v>
      </c>
      <c r="W32">
        <v>-50</v>
      </c>
      <c r="X32">
        <v>-134</v>
      </c>
      <c r="Y32">
        <v>1.64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0.39</v>
      </c>
      <c r="N33" s="73">
        <v>-84</v>
      </c>
      <c r="O33" s="46">
        <v>-154</v>
      </c>
      <c r="P33" s="46">
        <v>0</v>
      </c>
      <c r="Q33" s="46">
        <v>0</v>
      </c>
      <c r="R33" s="46">
        <v>0</v>
      </c>
      <c r="S33" s="74">
        <v>0</v>
      </c>
      <c r="U33" s="73">
        <v>-238</v>
      </c>
      <c r="V33" s="74">
        <v>0.39</v>
      </c>
      <c r="W33">
        <v>-84</v>
      </c>
      <c r="X33">
        <v>-154</v>
      </c>
      <c r="Y33">
        <v>0.39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0.19</v>
      </c>
      <c r="N34" s="73">
        <v>-117</v>
      </c>
      <c r="O34" s="46">
        <v>-189</v>
      </c>
      <c r="P34" s="46">
        <v>0</v>
      </c>
      <c r="Q34" s="46">
        <v>0</v>
      </c>
      <c r="R34" s="46">
        <v>0</v>
      </c>
      <c r="S34" s="74">
        <v>0</v>
      </c>
      <c r="U34" s="73">
        <v>-306</v>
      </c>
      <c r="V34" s="74">
        <v>0.19</v>
      </c>
      <c r="W34">
        <v>-117</v>
      </c>
      <c r="X34">
        <v>-189</v>
      </c>
      <c r="Y34">
        <v>0.19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</v>
      </c>
      <c r="N35" s="73">
        <v>-146</v>
      </c>
      <c r="O35" s="46">
        <v>-214</v>
      </c>
      <c r="P35" s="46">
        <v>0</v>
      </c>
      <c r="Q35" s="46">
        <v>0</v>
      </c>
      <c r="R35" s="46">
        <v>0</v>
      </c>
      <c r="S35" s="74">
        <v>0</v>
      </c>
      <c r="U35" s="73">
        <v>-360</v>
      </c>
      <c r="V35" s="74">
        <v>0.1</v>
      </c>
      <c r="W35">
        <v>-146</v>
      </c>
      <c r="X35">
        <v>-214</v>
      </c>
      <c r="Y35">
        <v>0.1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0.19</v>
      </c>
      <c r="N36" s="73">
        <v>-151</v>
      </c>
      <c r="O36" s="46">
        <v>-229</v>
      </c>
      <c r="P36" s="46">
        <v>0</v>
      </c>
      <c r="Q36" s="46">
        <v>0</v>
      </c>
      <c r="R36" s="46">
        <v>0</v>
      </c>
      <c r="S36" s="74">
        <v>0</v>
      </c>
      <c r="U36" s="73">
        <v>-380</v>
      </c>
      <c r="V36" s="74">
        <v>0.19</v>
      </c>
      <c r="W36">
        <v>-151</v>
      </c>
      <c r="X36">
        <v>-229</v>
      </c>
      <c r="Y36">
        <v>0.19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-164</v>
      </c>
      <c r="O37" s="46">
        <v>-228</v>
      </c>
      <c r="P37" s="46">
        <v>0</v>
      </c>
      <c r="Q37" s="46">
        <v>0</v>
      </c>
      <c r="R37" s="46">
        <v>0</v>
      </c>
      <c r="S37" s="74">
        <v>0</v>
      </c>
      <c r="U37" s="73">
        <v>-392</v>
      </c>
      <c r="V37" s="74">
        <v>0</v>
      </c>
      <c r="W37">
        <v>-164</v>
      </c>
      <c r="X37">
        <v>-228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-172</v>
      </c>
      <c r="O38" s="46">
        <v>-233</v>
      </c>
      <c r="P38" s="46">
        <v>0</v>
      </c>
      <c r="Q38" s="46">
        <v>0</v>
      </c>
      <c r="R38" s="46">
        <v>0</v>
      </c>
      <c r="S38" s="74">
        <v>0</v>
      </c>
      <c r="U38" s="73">
        <v>-405</v>
      </c>
      <c r="V38" s="74">
        <v>0</v>
      </c>
      <c r="W38">
        <v>-172</v>
      </c>
      <c r="X38">
        <v>-233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-158</v>
      </c>
      <c r="O39" s="46">
        <v>-244</v>
      </c>
      <c r="P39" s="46">
        <v>0</v>
      </c>
      <c r="Q39" s="46">
        <v>0</v>
      </c>
      <c r="R39" s="46">
        <v>0</v>
      </c>
      <c r="S39" s="74">
        <v>0</v>
      </c>
      <c r="U39" s="73">
        <v>-402</v>
      </c>
      <c r="V39" s="74">
        <v>0</v>
      </c>
      <c r="W39">
        <v>-158</v>
      </c>
      <c r="X39">
        <v>-244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-132</v>
      </c>
      <c r="O40" s="46">
        <v>-239</v>
      </c>
      <c r="P40" s="46">
        <v>0</v>
      </c>
      <c r="Q40" s="46">
        <v>0</v>
      </c>
      <c r="R40" s="46">
        <v>0</v>
      </c>
      <c r="S40" s="74">
        <v>0</v>
      </c>
      <c r="U40" s="73">
        <v>-371</v>
      </c>
      <c r="V40" s="74">
        <v>0</v>
      </c>
      <c r="W40">
        <v>-132</v>
      </c>
      <c r="X40">
        <v>-239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-105</v>
      </c>
      <c r="O41" s="46">
        <v>-228.72</v>
      </c>
      <c r="P41" s="46">
        <v>0</v>
      </c>
      <c r="Q41" s="46">
        <v>0</v>
      </c>
      <c r="R41" s="46">
        <v>0</v>
      </c>
      <c r="S41" s="74">
        <v>0</v>
      </c>
      <c r="U41" s="73">
        <v>-333.72</v>
      </c>
      <c r="V41" s="74">
        <v>0</v>
      </c>
      <c r="W41">
        <v>-105</v>
      </c>
      <c r="X41">
        <v>-228.72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-85</v>
      </c>
      <c r="O42" s="46">
        <v>-209</v>
      </c>
      <c r="P42" s="46">
        <v>0</v>
      </c>
      <c r="Q42" s="46">
        <v>0</v>
      </c>
      <c r="R42" s="46">
        <v>0</v>
      </c>
      <c r="S42" s="74">
        <v>0</v>
      </c>
      <c r="U42" s="73">
        <v>-294</v>
      </c>
      <c r="V42" s="74">
        <v>0</v>
      </c>
      <c r="W42">
        <v>-85</v>
      </c>
      <c r="X42">
        <v>-209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29.97</v>
      </c>
      <c r="K43" s="46">
        <v>0</v>
      </c>
      <c r="L43" s="46">
        <v>0</v>
      </c>
      <c r="M43" s="74">
        <v>0</v>
      </c>
      <c r="N43" s="73">
        <v>-56</v>
      </c>
      <c r="O43" s="46">
        <v>-209</v>
      </c>
      <c r="P43" s="46">
        <v>0</v>
      </c>
      <c r="Q43" s="46">
        <v>0</v>
      </c>
      <c r="R43" s="46">
        <v>0</v>
      </c>
      <c r="S43" s="74">
        <v>0</v>
      </c>
      <c r="U43" s="73">
        <v>-265</v>
      </c>
      <c r="V43" s="74">
        <v>29.97</v>
      </c>
      <c r="W43">
        <v>-56</v>
      </c>
      <c r="X43">
        <v>-209</v>
      </c>
      <c r="Y43">
        <v>0</v>
      </c>
      <c r="Z43">
        <v>29.97</v>
      </c>
    </row>
    <row r="44" spans="7:26">
      <c r="G44" t="s">
        <v>86</v>
      </c>
      <c r="H44" s="73">
        <v>0</v>
      </c>
      <c r="I44" s="46">
        <v>0</v>
      </c>
      <c r="J44" s="46">
        <v>52.2</v>
      </c>
      <c r="K44" s="46">
        <v>0</v>
      </c>
      <c r="L44" s="46">
        <v>0</v>
      </c>
      <c r="M44" s="74">
        <v>0</v>
      </c>
      <c r="N44" s="73">
        <v>-36</v>
      </c>
      <c r="O44" s="46">
        <v>-194</v>
      </c>
      <c r="P44" s="46">
        <v>0</v>
      </c>
      <c r="Q44" s="46">
        <v>0</v>
      </c>
      <c r="R44" s="46">
        <v>0</v>
      </c>
      <c r="S44" s="74">
        <v>0</v>
      </c>
      <c r="U44" s="73">
        <v>-230</v>
      </c>
      <c r="V44" s="74">
        <v>52.2</v>
      </c>
      <c r="W44">
        <v>-36</v>
      </c>
      <c r="X44">
        <v>-194</v>
      </c>
      <c r="Y44">
        <v>0</v>
      </c>
      <c r="Z44">
        <v>52.2</v>
      </c>
    </row>
    <row r="45" spans="7:26">
      <c r="G45" t="s">
        <v>87</v>
      </c>
      <c r="H45" s="73">
        <v>0</v>
      </c>
      <c r="I45" s="46">
        <v>0</v>
      </c>
      <c r="J45" s="46">
        <v>76.37</v>
      </c>
      <c r="K45" s="46">
        <v>0</v>
      </c>
      <c r="L45" s="46">
        <v>0</v>
      </c>
      <c r="M45" s="74">
        <v>0</v>
      </c>
      <c r="N45" s="73">
        <v>0</v>
      </c>
      <c r="O45" s="46">
        <v>-169</v>
      </c>
      <c r="P45" s="46">
        <v>0</v>
      </c>
      <c r="Q45" s="46">
        <v>0</v>
      </c>
      <c r="R45" s="46">
        <v>0</v>
      </c>
      <c r="S45" s="74">
        <v>0</v>
      </c>
      <c r="U45" s="73">
        <v>-169</v>
      </c>
      <c r="V45" s="74">
        <v>76.37</v>
      </c>
      <c r="W45">
        <v>0</v>
      </c>
      <c r="X45">
        <v>-169</v>
      </c>
      <c r="Y45">
        <v>0</v>
      </c>
      <c r="Z45">
        <v>76.37</v>
      </c>
    </row>
    <row r="46" spans="7:26">
      <c r="G46" t="s">
        <v>88</v>
      </c>
      <c r="H46" s="73">
        <v>0</v>
      </c>
      <c r="I46" s="46">
        <v>0</v>
      </c>
      <c r="J46" s="46">
        <v>92.8</v>
      </c>
      <c r="K46" s="46">
        <v>0</v>
      </c>
      <c r="L46" s="46">
        <v>0</v>
      </c>
      <c r="M46" s="74">
        <v>0</v>
      </c>
      <c r="N46" s="73">
        <v>0</v>
      </c>
      <c r="O46" s="46">
        <v>-154</v>
      </c>
      <c r="P46" s="46">
        <v>0</v>
      </c>
      <c r="Q46" s="46">
        <v>0</v>
      </c>
      <c r="R46" s="46">
        <v>0</v>
      </c>
      <c r="S46" s="74">
        <v>0</v>
      </c>
      <c r="U46" s="73">
        <v>-154</v>
      </c>
      <c r="V46" s="74">
        <v>92.8</v>
      </c>
      <c r="W46">
        <v>0</v>
      </c>
      <c r="X46">
        <v>-154</v>
      </c>
      <c r="Y46">
        <v>0</v>
      </c>
      <c r="Z46">
        <v>92.8</v>
      </c>
    </row>
    <row r="47" spans="7:26">
      <c r="G47" t="s">
        <v>89</v>
      </c>
      <c r="H47" s="73">
        <v>0</v>
      </c>
      <c r="I47" s="46">
        <v>0</v>
      </c>
      <c r="J47" s="46">
        <v>110.2</v>
      </c>
      <c r="K47" s="46">
        <v>0</v>
      </c>
      <c r="L47" s="46">
        <v>0</v>
      </c>
      <c r="M47" s="74">
        <v>0</v>
      </c>
      <c r="N47" s="73">
        <v>0</v>
      </c>
      <c r="O47" s="46">
        <v>-134</v>
      </c>
      <c r="P47" s="46">
        <v>0</v>
      </c>
      <c r="Q47" s="46">
        <v>0</v>
      </c>
      <c r="R47" s="46">
        <v>0</v>
      </c>
      <c r="S47" s="74">
        <v>0</v>
      </c>
      <c r="U47" s="73">
        <v>-134</v>
      </c>
      <c r="V47" s="74">
        <v>110.2</v>
      </c>
      <c r="W47">
        <v>0</v>
      </c>
      <c r="X47">
        <v>-134</v>
      </c>
      <c r="Y47">
        <v>0</v>
      </c>
      <c r="Z47">
        <v>110.2</v>
      </c>
    </row>
    <row r="48" spans="7:26">
      <c r="G48" t="s">
        <v>90</v>
      </c>
      <c r="H48" s="73">
        <v>0</v>
      </c>
      <c r="I48" s="46">
        <v>0</v>
      </c>
      <c r="J48" s="46">
        <v>132.44</v>
      </c>
      <c r="K48" s="46">
        <v>0</v>
      </c>
      <c r="L48" s="46">
        <v>0</v>
      </c>
      <c r="M48" s="74">
        <v>0</v>
      </c>
      <c r="N48" s="73">
        <v>0</v>
      </c>
      <c r="O48" s="46">
        <v>-124</v>
      </c>
      <c r="P48" s="46">
        <v>0</v>
      </c>
      <c r="Q48" s="46">
        <v>0</v>
      </c>
      <c r="R48" s="46">
        <v>0</v>
      </c>
      <c r="S48" s="74">
        <v>0</v>
      </c>
      <c r="U48" s="73">
        <v>-124</v>
      </c>
      <c r="V48" s="74">
        <v>132.44</v>
      </c>
      <c r="W48">
        <v>0</v>
      </c>
      <c r="X48">
        <v>-124</v>
      </c>
      <c r="Y48">
        <v>0</v>
      </c>
      <c r="Z48">
        <v>132.44</v>
      </c>
    </row>
    <row r="49" spans="7:26">
      <c r="G49" t="s">
        <v>91</v>
      </c>
      <c r="H49" s="73">
        <v>0</v>
      </c>
      <c r="I49" s="46">
        <v>0</v>
      </c>
      <c r="J49" s="46">
        <v>148.87</v>
      </c>
      <c r="K49" s="46">
        <v>0</v>
      </c>
      <c r="L49" s="46">
        <v>0</v>
      </c>
      <c r="M49" s="74">
        <v>0</v>
      </c>
      <c r="N49" s="73">
        <v>0</v>
      </c>
      <c r="O49" s="46">
        <v>-114</v>
      </c>
      <c r="P49" s="46">
        <v>0</v>
      </c>
      <c r="Q49" s="46">
        <v>0</v>
      </c>
      <c r="R49" s="46">
        <v>0</v>
      </c>
      <c r="S49" s="74">
        <v>0</v>
      </c>
      <c r="U49" s="73">
        <v>-114</v>
      </c>
      <c r="V49" s="74">
        <v>148.87</v>
      </c>
      <c r="W49">
        <v>0</v>
      </c>
      <c r="X49">
        <v>-114</v>
      </c>
      <c r="Y49">
        <v>0</v>
      </c>
      <c r="Z49">
        <v>148.87</v>
      </c>
    </row>
    <row r="50" spans="7:26">
      <c r="G50" t="s">
        <v>92</v>
      </c>
      <c r="H50" s="73">
        <v>0</v>
      </c>
      <c r="I50" s="46">
        <v>0</v>
      </c>
      <c r="J50" s="46">
        <v>158.54</v>
      </c>
      <c r="K50" s="46">
        <v>0</v>
      </c>
      <c r="L50" s="46">
        <v>0</v>
      </c>
      <c r="M50" s="74">
        <v>0</v>
      </c>
      <c r="N50" s="73">
        <v>0</v>
      </c>
      <c r="O50" s="46">
        <v>-99</v>
      </c>
      <c r="P50" s="46">
        <v>0</v>
      </c>
      <c r="Q50" s="46">
        <v>0</v>
      </c>
      <c r="R50" s="46">
        <v>0</v>
      </c>
      <c r="S50" s="74">
        <v>0</v>
      </c>
      <c r="U50" s="73">
        <v>-99</v>
      </c>
      <c r="V50" s="74">
        <v>158.54</v>
      </c>
      <c r="W50">
        <v>0</v>
      </c>
      <c r="X50">
        <v>-99</v>
      </c>
      <c r="Y50">
        <v>0</v>
      </c>
      <c r="Z50">
        <v>158.54</v>
      </c>
    </row>
    <row r="51" spans="7:26">
      <c r="G51" t="s">
        <v>93</v>
      </c>
      <c r="H51" s="73">
        <v>0</v>
      </c>
      <c r="I51" s="46">
        <v>0</v>
      </c>
      <c r="J51" s="46">
        <v>174.97</v>
      </c>
      <c r="K51" s="46">
        <v>0</v>
      </c>
      <c r="L51" s="46">
        <v>0</v>
      </c>
      <c r="M51" s="74">
        <v>0</v>
      </c>
      <c r="N51" s="73">
        <v>0</v>
      </c>
      <c r="O51" s="46">
        <v>-84</v>
      </c>
      <c r="P51" s="46">
        <v>0</v>
      </c>
      <c r="Q51" s="46">
        <v>0</v>
      </c>
      <c r="R51" s="46">
        <v>0</v>
      </c>
      <c r="S51" s="74">
        <v>0</v>
      </c>
      <c r="U51" s="73">
        <v>-84</v>
      </c>
      <c r="V51" s="74">
        <v>174.97</v>
      </c>
      <c r="W51">
        <v>0</v>
      </c>
      <c r="X51">
        <v>-84</v>
      </c>
      <c r="Y51">
        <v>0</v>
      </c>
      <c r="Z51">
        <v>174.97</v>
      </c>
    </row>
    <row r="52" spans="7:26">
      <c r="G52" t="s">
        <v>94</v>
      </c>
      <c r="H52" s="73">
        <v>0</v>
      </c>
      <c r="I52" s="46">
        <v>0</v>
      </c>
      <c r="J52" s="46">
        <v>182.71</v>
      </c>
      <c r="K52" s="46">
        <v>0</v>
      </c>
      <c r="L52" s="46">
        <v>0</v>
      </c>
      <c r="M52" s="74">
        <v>0</v>
      </c>
      <c r="N52" s="73">
        <v>0</v>
      </c>
      <c r="O52" s="46">
        <v>-79</v>
      </c>
      <c r="P52" s="46">
        <v>0</v>
      </c>
      <c r="Q52" s="46">
        <v>0</v>
      </c>
      <c r="R52" s="46">
        <v>0</v>
      </c>
      <c r="S52" s="74">
        <v>0</v>
      </c>
      <c r="U52" s="73">
        <v>-79</v>
      </c>
      <c r="V52" s="74">
        <v>182.71</v>
      </c>
      <c r="W52">
        <v>0</v>
      </c>
      <c r="X52">
        <v>-79</v>
      </c>
      <c r="Y52">
        <v>0</v>
      </c>
      <c r="Z52">
        <v>182.71</v>
      </c>
    </row>
    <row r="53" spans="7:26">
      <c r="G53" t="s">
        <v>95</v>
      </c>
      <c r="H53" s="73">
        <v>0</v>
      </c>
      <c r="I53" s="46">
        <v>0</v>
      </c>
      <c r="J53" s="46">
        <v>191.41</v>
      </c>
      <c r="K53" s="46">
        <v>0</v>
      </c>
      <c r="L53" s="46">
        <v>0</v>
      </c>
      <c r="M53" s="74">
        <v>0</v>
      </c>
      <c r="N53" s="73">
        <v>0</v>
      </c>
      <c r="O53" s="46">
        <v>-69</v>
      </c>
      <c r="P53" s="46">
        <v>0</v>
      </c>
      <c r="Q53" s="46">
        <v>0</v>
      </c>
      <c r="R53" s="46">
        <v>0</v>
      </c>
      <c r="S53" s="74">
        <v>0</v>
      </c>
      <c r="U53" s="73">
        <v>-69</v>
      </c>
      <c r="V53" s="74">
        <v>191.41</v>
      </c>
      <c r="W53">
        <v>0</v>
      </c>
      <c r="X53">
        <v>-69</v>
      </c>
      <c r="Y53">
        <v>0</v>
      </c>
      <c r="Z53">
        <v>191.41</v>
      </c>
    </row>
    <row r="54" spans="7:26">
      <c r="G54" t="s">
        <v>96</v>
      </c>
      <c r="H54" s="73">
        <v>0</v>
      </c>
      <c r="I54" s="46">
        <v>0</v>
      </c>
      <c r="J54" s="46">
        <v>188.51</v>
      </c>
      <c r="K54" s="46">
        <v>0</v>
      </c>
      <c r="L54" s="46">
        <v>0</v>
      </c>
      <c r="M54" s="74">
        <v>0</v>
      </c>
      <c r="N54" s="73">
        <v>0</v>
      </c>
      <c r="O54" s="46">
        <v>-64</v>
      </c>
      <c r="P54" s="46">
        <v>0</v>
      </c>
      <c r="Q54" s="46">
        <v>0</v>
      </c>
      <c r="R54" s="46">
        <v>0</v>
      </c>
      <c r="S54" s="74">
        <v>0</v>
      </c>
      <c r="U54" s="73">
        <v>-64</v>
      </c>
      <c r="V54" s="74">
        <v>188.51</v>
      </c>
      <c r="W54">
        <v>0</v>
      </c>
      <c r="X54">
        <v>-64</v>
      </c>
      <c r="Y54">
        <v>0</v>
      </c>
      <c r="Z54">
        <v>188.51</v>
      </c>
    </row>
    <row r="55" spans="7:26">
      <c r="G55" t="s">
        <v>97</v>
      </c>
      <c r="H55" s="73">
        <v>0</v>
      </c>
      <c r="I55" s="46">
        <v>0</v>
      </c>
      <c r="J55" s="46">
        <v>130.5</v>
      </c>
      <c r="K55" s="46">
        <v>0</v>
      </c>
      <c r="L55" s="46">
        <v>0</v>
      </c>
      <c r="M55" s="74">
        <v>0</v>
      </c>
      <c r="N55" s="73">
        <v>0</v>
      </c>
      <c r="O55" s="46">
        <v>-64</v>
      </c>
      <c r="P55" s="46">
        <v>0</v>
      </c>
      <c r="Q55" s="46">
        <v>0</v>
      </c>
      <c r="R55" s="46">
        <v>0</v>
      </c>
      <c r="S55" s="74">
        <v>0</v>
      </c>
      <c r="U55" s="73">
        <v>-64</v>
      </c>
      <c r="V55" s="74">
        <v>130.5</v>
      </c>
      <c r="W55">
        <v>0</v>
      </c>
      <c r="X55">
        <v>-64</v>
      </c>
      <c r="Y55">
        <v>0</v>
      </c>
      <c r="Z55">
        <v>130.5</v>
      </c>
    </row>
    <row r="56" spans="7:26">
      <c r="G56" t="s">
        <v>98</v>
      </c>
      <c r="H56" s="73">
        <v>0</v>
      </c>
      <c r="I56" s="46">
        <v>0</v>
      </c>
      <c r="J56" s="46">
        <v>127.6</v>
      </c>
      <c r="K56" s="46">
        <v>0</v>
      </c>
      <c r="L56" s="46">
        <v>0</v>
      </c>
      <c r="M56" s="74">
        <v>0</v>
      </c>
      <c r="N56" s="73">
        <v>0</v>
      </c>
      <c r="O56" s="46">
        <v>-54</v>
      </c>
      <c r="P56" s="46">
        <v>0</v>
      </c>
      <c r="Q56" s="46">
        <v>0</v>
      </c>
      <c r="R56" s="46">
        <v>0</v>
      </c>
      <c r="S56" s="74">
        <v>0</v>
      </c>
      <c r="U56" s="73">
        <v>-54</v>
      </c>
      <c r="V56" s="74">
        <v>127.6</v>
      </c>
      <c r="W56">
        <v>0</v>
      </c>
      <c r="X56">
        <v>-54</v>
      </c>
      <c r="Y56">
        <v>0</v>
      </c>
      <c r="Z56">
        <v>127.6</v>
      </c>
    </row>
    <row r="57" spans="7:26">
      <c r="G57" t="s">
        <v>99</v>
      </c>
      <c r="H57" s="73">
        <v>0</v>
      </c>
      <c r="I57" s="46">
        <v>0</v>
      </c>
      <c r="J57" s="46">
        <v>177.87</v>
      </c>
      <c r="K57" s="46">
        <v>0</v>
      </c>
      <c r="L57" s="46">
        <v>0</v>
      </c>
      <c r="M57" s="74">
        <v>0</v>
      </c>
      <c r="N57" s="73">
        <v>0</v>
      </c>
      <c r="O57" s="46">
        <v>-44</v>
      </c>
      <c r="P57" s="46">
        <v>0</v>
      </c>
      <c r="Q57" s="46">
        <v>0</v>
      </c>
      <c r="R57" s="46">
        <v>0</v>
      </c>
      <c r="S57" s="74">
        <v>0</v>
      </c>
      <c r="U57" s="73">
        <v>-44</v>
      </c>
      <c r="V57" s="74">
        <v>177.87</v>
      </c>
      <c r="W57">
        <v>0</v>
      </c>
      <c r="X57">
        <v>-44</v>
      </c>
      <c r="Y57">
        <v>0</v>
      </c>
      <c r="Z57">
        <v>177.87</v>
      </c>
    </row>
    <row r="58" spans="7:26">
      <c r="G58" t="s">
        <v>100</v>
      </c>
      <c r="H58" s="73">
        <v>0</v>
      </c>
      <c r="I58" s="46">
        <v>0</v>
      </c>
      <c r="J58" s="46">
        <v>232.01</v>
      </c>
      <c r="K58" s="46">
        <v>0</v>
      </c>
      <c r="L58" s="46">
        <v>0</v>
      </c>
      <c r="M58" s="74">
        <v>0</v>
      </c>
      <c r="N58" s="73">
        <v>0</v>
      </c>
      <c r="O58" s="46">
        <v>-19</v>
      </c>
      <c r="P58" s="46">
        <v>0</v>
      </c>
      <c r="Q58" s="46">
        <v>0</v>
      </c>
      <c r="R58" s="46">
        <v>0</v>
      </c>
      <c r="S58" s="74">
        <v>0</v>
      </c>
      <c r="U58" s="73">
        <v>-19</v>
      </c>
      <c r="V58" s="74">
        <v>232.01</v>
      </c>
      <c r="W58">
        <v>0</v>
      </c>
      <c r="X58">
        <v>-19</v>
      </c>
      <c r="Y58">
        <v>0</v>
      </c>
      <c r="Z58">
        <v>232.01</v>
      </c>
    </row>
    <row r="59" spans="7:26">
      <c r="G59" t="s">
        <v>101</v>
      </c>
      <c r="H59" s="73">
        <v>0</v>
      </c>
      <c r="I59" s="46">
        <v>0</v>
      </c>
      <c r="J59" s="46">
        <v>280.33999999999997</v>
      </c>
      <c r="K59" s="46">
        <v>0</v>
      </c>
      <c r="L59" s="46">
        <v>0</v>
      </c>
      <c r="M59" s="74">
        <v>0</v>
      </c>
      <c r="N59" s="73">
        <v>0</v>
      </c>
      <c r="O59" s="46">
        <v>-5</v>
      </c>
      <c r="P59" s="46">
        <v>0</v>
      </c>
      <c r="Q59" s="46">
        <v>0</v>
      </c>
      <c r="R59" s="46">
        <v>0</v>
      </c>
      <c r="S59" s="74">
        <v>0</v>
      </c>
      <c r="U59" s="73">
        <v>-5</v>
      </c>
      <c r="V59" s="74">
        <v>280.33999999999997</v>
      </c>
      <c r="W59">
        <v>0</v>
      </c>
      <c r="X59">
        <v>-5</v>
      </c>
      <c r="Y59">
        <v>0</v>
      </c>
      <c r="Z59">
        <v>280.33999999999997</v>
      </c>
    </row>
    <row r="60" spans="7:26">
      <c r="G60" t="s">
        <v>102</v>
      </c>
      <c r="H60" s="73">
        <v>0</v>
      </c>
      <c r="I60" s="46">
        <v>0</v>
      </c>
      <c r="J60" s="46">
        <v>322.88</v>
      </c>
      <c r="K60" s="46">
        <v>0</v>
      </c>
      <c r="L60" s="46">
        <v>0</v>
      </c>
      <c r="M60" s="74">
        <v>0</v>
      </c>
      <c r="N60" s="73">
        <v>0</v>
      </c>
      <c r="O60" s="46">
        <v>-6</v>
      </c>
      <c r="P60" s="46">
        <v>0</v>
      </c>
      <c r="Q60" s="46">
        <v>0</v>
      </c>
      <c r="R60" s="46">
        <v>0</v>
      </c>
      <c r="S60" s="74">
        <v>0</v>
      </c>
      <c r="U60" s="73">
        <v>-6</v>
      </c>
      <c r="V60" s="74">
        <v>322.88</v>
      </c>
      <c r="W60">
        <v>0</v>
      </c>
      <c r="X60">
        <v>-6</v>
      </c>
      <c r="Y60">
        <v>0</v>
      </c>
      <c r="Z60">
        <v>322.88</v>
      </c>
    </row>
    <row r="61" spans="7:26">
      <c r="G61" t="s">
        <v>103</v>
      </c>
      <c r="H61" s="73">
        <v>0</v>
      </c>
      <c r="I61" s="46">
        <v>0</v>
      </c>
      <c r="J61" s="46">
        <v>358.65</v>
      </c>
      <c r="K61" s="46">
        <v>0</v>
      </c>
      <c r="L61" s="46">
        <v>0</v>
      </c>
      <c r="M61" s="74">
        <v>0</v>
      </c>
      <c r="N61" s="73">
        <v>0</v>
      </c>
      <c r="O61" s="46">
        <v>-31</v>
      </c>
      <c r="P61" s="46">
        <v>0</v>
      </c>
      <c r="Q61" s="46">
        <v>0</v>
      </c>
      <c r="R61" s="46">
        <v>0</v>
      </c>
      <c r="S61" s="74">
        <v>0</v>
      </c>
      <c r="U61" s="73">
        <v>-31</v>
      </c>
      <c r="V61" s="74">
        <v>358.65</v>
      </c>
      <c r="W61">
        <v>0</v>
      </c>
      <c r="X61">
        <v>-31</v>
      </c>
      <c r="Y61">
        <v>0</v>
      </c>
      <c r="Z61">
        <v>358.65</v>
      </c>
    </row>
    <row r="62" spans="7:26">
      <c r="G62" t="s">
        <v>104</v>
      </c>
      <c r="H62" s="73">
        <v>0</v>
      </c>
      <c r="I62" s="46">
        <v>0</v>
      </c>
      <c r="J62" s="46">
        <v>377.98</v>
      </c>
      <c r="K62" s="46">
        <v>0</v>
      </c>
      <c r="L62" s="46">
        <v>0</v>
      </c>
      <c r="M62" s="74">
        <v>0</v>
      </c>
      <c r="N62" s="73">
        <v>0</v>
      </c>
      <c r="O62" s="46">
        <v>-16</v>
      </c>
      <c r="P62" s="46">
        <v>0</v>
      </c>
      <c r="Q62" s="46">
        <v>0</v>
      </c>
      <c r="R62" s="46">
        <v>0</v>
      </c>
      <c r="S62" s="74">
        <v>0</v>
      </c>
      <c r="U62" s="73">
        <v>-16</v>
      </c>
      <c r="V62" s="74">
        <v>377.98</v>
      </c>
      <c r="W62">
        <v>0</v>
      </c>
      <c r="X62">
        <v>-16</v>
      </c>
      <c r="Y62">
        <v>0</v>
      </c>
      <c r="Z62">
        <v>377.98</v>
      </c>
    </row>
    <row r="63" spans="7:26">
      <c r="G63" t="s">
        <v>105</v>
      </c>
      <c r="H63" s="73">
        <v>0</v>
      </c>
      <c r="I63" s="46">
        <v>0</v>
      </c>
      <c r="J63" s="46">
        <v>428.25</v>
      </c>
      <c r="K63" s="46">
        <v>0</v>
      </c>
      <c r="L63" s="46">
        <v>0</v>
      </c>
      <c r="M63" s="74">
        <v>0</v>
      </c>
      <c r="N63" s="73">
        <v>0</v>
      </c>
      <c r="O63" s="46">
        <v>-6</v>
      </c>
      <c r="P63" s="46">
        <v>0</v>
      </c>
      <c r="Q63" s="46">
        <v>0</v>
      </c>
      <c r="R63" s="46">
        <v>0</v>
      </c>
      <c r="S63" s="74">
        <v>0</v>
      </c>
      <c r="U63" s="73">
        <v>-6</v>
      </c>
      <c r="V63" s="74">
        <v>428.25</v>
      </c>
      <c r="W63">
        <v>0</v>
      </c>
      <c r="X63">
        <v>-6</v>
      </c>
      <c r="Y63">
        <v>0</v>
      </c>
      <c r="Z63">
        <v>428.25</v>
      </c>
    </row>
    <row r="64" spans="7:26">
      <c r="G64" t="s">
        <v>106</v>
      </c>
      <c r="H64" s="73">
        <v>0</v>
      </c>
      <c r="I64" s="46">
        <v>0</v>
      </c>
      <c r="J64" s="46">
        <v>436.95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436.95</v>
      </c>
      <c r="W64">
        <v>0</v>
      </c>
      <c r="X64">
        <v>0</v>
      </c>
      <c r="Y64">
        <v>0</v>
      </c>
      <c r="Z64">
        <v>436.95</v>
      </c>
    </row>
    <row r="65" spans="7:26">
      <c r="G65" t="s">
        <v>107</v>
      </c>
      <c r="H65" s="73">
        <v>24.17</v>
      </c>
      <c r="I65" s="46">
        <v>0</v>
      </c>
      <c r="J65" s="46">
        <v>442.75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466.92</v>
      </c>
      <c r="W65">
        <v>24.17</v>
      </c>
      <c r="X65">
        <v>0</v>
      </c>
      <c r="Y65">
        <v>0</v>
      </c>
      <c r="Z65">
        <v>442.75</v>
      </c>
    </row>
    <row r="66" spans="7:26">
      <c r="G66" t="s">
        <v>108</v>
      </c>
      <c r="H66" s="73">
        <v>36.729999999999997</v>
      </c>
      <c r="I66" s="46">
        <v>0</v>
      </c>
      <c r="J66" s="46">
        <v>442.75</v>
      </c>
      <c r="K66" s="46">
        <v>0</v>
      </c>
      <c r="L66" s="46">
        <v>0</v>
      </c>
      <c r="M66" s="74">
        <v>0</v>
      </c>
      <c r="N66" s="73">
        <v>0</v>
      </c>
      <c r="O66" s="46">
        <v>-4</v>
      </c>
      <c r="P66" s="46">
        <v>0</v>
      </c>
      <c r="Q66" s="46">
        <v>0</v>
      </c>
      <c r="R66" s="46">
        <v>0</v>
      </c>
      <c r="S66" s="74">
        <v>0</v>
      </c>
      <c r="U66" s="73">
        <v>-4</v>
      </c>
      <c r="V66" s="74">
        <v>479.48</v>
      </c>
      <c r="W66">
        <v>36.729999999999997</v>
      </c>
      <c r="X66">
        <v>-4</v>
      </c>
      <c r="Y66">
        <v>0</v>
      </c>
      <c r="Z66">
        <v>442.75</v>
      </c>
    </row>
    <row r="67" spans="7:26">
      <c r="G67" t="s">
        <v>109</v>
      </c>
      <c r="H67" s="73">
        <v>0</v>
      </c>
      <c r="I67" s="46">
        <v>0</v>
      </c>
      <c r="J67" s="46">
        <v>435.02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435.02</v>
      </c>
      <c r="W67">
        <v>0</v>
      </c>
      <c r="X67">
        <v>0</v>
      </c>
      <c r="Y67">
        <v>0</v>
      </c>
      <c r="Z67">
        <v>435.02</v>
      </c>
    </row>
    <row r="68" spans="7:26">
      <c r="G68" t="s">
        <v>110</v>
      </c>
      <c r="H68" s="73">
        <v>0</v>
      </c>
      <c r="I68" s="46">
        <v>0</v>
      </c>
      <c r="J68" s="46">
        <v>424.38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424.38</v>
      </c>
      <c r="W68">
        <v>0</v>
      </c>
      <c r="X68">
        <v>0</v>
      </c>
      <c r="Y68">
        <v>0</v>
      </c>
      <c r="Z68">
        <v>424.38</v>
      </c>
    </row>
    <row r="69" spans="7:26">
      <c r="G69" t="s">
        <v>111</v>
      </c>
      <c r="H69" s="73">
        <v>52.3</v>
      </c>
      <c r="I69" s="46">
        <v>0</v>
      </c>
      <c r="J69" s="46">
        <v>415.68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467.98</v>
      </c>
      <c r="W69">
        <v>52.3</v>
      </c>
      <c r="X69">
        <v>0</v>
      </c>
      <c r="Y69">
        <v>0</v>
      </c>
      <c r="Z69">
        <v>415.68</v>
      </c>
    </row>
    <row r="70" spans="7:26">
      <c r="G70" t="s">
        <v>112</v>
      </c>
      <c r="H70" s="73">
        <v>130.5</v>
      </c>
      <c r="I70" s="46">
        <v>0</v>
      </c>
      <c r="J70" s="46">
        <v>406.02</v>
      </c>
      <c r="K70" s="46">
        <v>0</v>
      </c>
      <c r="L70" s="46">
        <v>0</v>
      </c>
      <c r="M70" s="74">
        <v>0</v>
      </c>
      <c r="N70" s="73">
        <v>0</v>
      </c>
      <c r="O70" s="46">
        <v>-60</v>
      </c>
      <c r="P70" s="46">
        <v>0</v>
      </c>
      <c r="Q70" s="46">
        <v>0</v>
      </c>
      <c r="R70" s="46">
        <v>0</v>
      </c>
      <c r="S70" s="74">
        <v>0</v>
      </c>
      <c r="U70" s="73">
        <v>-60</v>
      </c>
      <c r="V70" s="74">
        <v>536.52</v>
      </c>
      <c r="W70">
        <v>130.5</v>
      </c>
      <c r="X70">
        <v>-60</v>
      </c>
      <c r="Y70">
        <v>0</v>
      </c>
      <c r="Z70">
        <v>406.02</v>
      </c>
    </row>
    <row r="71" spans="7:26">
      <c r="G71" t="s">
        <v>113</v>
      </c>
      <c r="H71" s="73">
        <v>133.4</v>
      </c>
      <c r="I71" s="46">
        <v>0</v>
      </c>
      <c r="J71" s="46">
        <v>344.15</v>
      </c>
      <c r="K71" s="46">
        <v>0</v>
      </c>
      <c r="L71" s="46">
        <v>0</v>
      </c>
      <c r="M71" s="74">
        <v>0</v>
      </c>
      <c r="N71" s="73">
        <v>0</v>
      </c>
      <c r="O71" s="46">
        <v>-50</v>
      </c>
      <c r="P71" s="46">
        <v>0</v>
      </c>
      <c r="Q71" s="46">
        <v>0</v>
      </c>
      <c r="R71" s="46">
        <v>0</v>
      </c>
      <c r="S71" s="74">
        <v>0</v>
      </c>
      <c r="U71" s="73">
        <v>-50</v>
      </c>
      <c r="V71" s="74">
        <v>477.55</v>
      </c>
      <c r="W71">
        <v>133.4</v>
      </c>
      <c r="X71">
        <v>-50</v>
      </c>
      <c r="Y71">
        <v>0</v>
      </c>
      <c r="Z71">
        <v>344.15</v>
      </c>
    </row>
    <row r="72" spans="7:26">
      <c r="G72" t="s">
        <v>114</v>
      </c>
      <c r="H72" s="73">
        <v>0</v>
      </c>
      <c r="I72" s="46">
        <v>0</v>
      </c>
      <c r="J72" s="46">
        <v>332.54</v>
      </c>
      <c r="K72" s="46">
        <v>0</v>
      </c>
      <c r="L72" s="46">
        <v>0</v>
      </c>
      <c r="M72" s="74">
        <v>0</v>
      </c>
      <c r="N72" s="73">
        <v>0</v>
      </c>
      <c r="O72" s="46">
        <v>-35</v>
      </c>
      <c r="P72" s="46">
        <v>0</v>
      </c>
      <c r="Q72" s="46">
        <v>0</v>
      </c>
      <c r="R72" s="46">
        <v>0</v>
      </c>
      <c r="S72" s="74">
        <v>0</v>
      </c>
      <c r="U72" s="73">
        <v>-35</v>
      </c>
      <c r="V72" s="74">
        <v>332.54</v>
      </c>
      <c r="W72">
        <v>0</v>
      </c>
      <c r="X72">
        <v>-35</v>
      </c>
      <c r="Y72">
        <v>0</v>
      </c>
      <c r="Z72">
        <v>332.54</v>
      </c>
    </row>
    <row r="73" spans="7:26">
      <c r="G73" t="s">
        <v>115</v>
      </c>
      <c r="H73" s="73">
        <v>0</v>
      </c>
      <c r="I73" s="46">
        <v>0</v>
      </c>
      <c r="J73" s="46">
        <v>279.38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279.38</v>
      </c>
      <c r="W73">
        <v>0</v>
      </c>
      <c r="X73">
        <v>0</v>
      </c>
      <c r="Y73">
        <v>0</v>
      </c>
      <c r="Z73">
        <v>279.38</v>
      </c>
    </row>
    <row r="74" spans="7:26">
      <c r="G74" t="s">
        <v>116</v>
      </c>
      <c r="H74" s="73">
        <v>0</v>
      </c>
      <c r="I74" s="46">
        <v>0</v>
      </c>
      <c r="J74" s="46">
        <v>261.98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261.98</v>
      </c>
      <c r="W74">
        <v>0</v>
      </c>
      <c r="X74">
        <v>0</v>
      </c>
      <c r="Y74">
        <v>0</v>
      </c>
      <c r="Z74">
        <v>261.98</v>
      </c>
    </row>
    <row r="75" spans="7:26">
      <c r="G75" t="s">
        <v>117</v>
      </c>
      <c r="H75" s="73">
        <v>0</v>
      </c>
      <c r="I75" s="46">
        <v>0</v>
      </c>
      <c r="J75" s="46">
        <v>221.37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221.37</v>
      </c>
      <c r="W75">
        <v>0</v>
      </c>
      <c r="X75">
        <v>0</v>
      </c>
      <c r="Y75">
        <v>0</v>
      </c>
      <c r="Z75">
        <v>221.37</v>
      </c>
    </row>
    <row r="76" spans="7:26">
      <c r="G76" t="s">
        <v>118</v>
      </c>
      <c r="H76" s="73">
        <v>0</v>
      </c>
      <c r="I76" s="46">
        <v>0</v>
      </c>
      <c r="J76" s="46">
        <v>190.44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190.44</v>
      </c>
      <c r="W76">
        <v>0</v>
      </c>
      <c r="X76">
        <v>0</v>
      </c>
      <c r="Y76">
        <v>0</v>
      </c>
      <c r="Z76">
        <v>190.44</v>
      </c>
    </row>
    <row r="77" spans="7:26">
      <c r="G77" t="s">
        <v>119</v>
      </c>
      <c r="H77" s="73">
        <v>0</v>
      </c>
      <c r="I77" s="46">
        <v>0</v>
      </c>
      <c r="J77" s="46">
        <v>168.21</v>
      </c>
      <c r="K77" s="46">
        <v>0</v>
      </c>
      <c r="L77" s="46">
        <v>0</v>
      </c>
      <c r="M77" s="74">
        <v>0</v>
      </c>
      <c r="N77" s="73">
        <v>0</v>
      </c>
      <c r="O77" s="46">
        <v>-4</v>
      </c>
      <c r="P77" s="46">
        <v>0</v>
      </c>
      <c r="Q77" s="46">
        <v>0</v>
      </c>
      <c r="R77" s="46">
        <v>0</v>
      </c>
      <c r="S77" s="74">
        <v>0</v>
      </c>
      <c r="U77" s="73">
        <v>-4</v>
      </c>
      <c r="V77" s="74">
        <v>168.21</v>
      </c>
      <c r="W77">
        <v>0</v>
      </c>
      <c r="X77">
        <v>-4</v>
      </c>
      <c r="Y77">
        <v>0</v>
      </c>
      <c r="Z77">
        <v>168.21</v>
      </c>
    </row>
    <row r="78" spans="7:26">
      <c r="G78" t="s">
        <v>120</v>
      </c>
      <c r="H78" s="73">
        <v>0</v>
      </c>
      <c r="I78" s="46">
        <v>0</v>
      </c>
      <c r="J78" s="46">
        <v>157.57</v>
      </c>
      <c r="K78" s="46">
        <v>0</v>
      </c>
      <c r="L78" s="46">
        <v>0</v>
      </c>
      <c r="M78" s="74">
        <v>0</v>
      </c>
      <c r="N78" s="73">
        <v>0</v>
      </c>
      <c r="O78" s="46">
        <v>-14</v>
      </c>
      <c r="P78" s="46">
        <v>0</v>
      </c>
      <c r="Q78" s="46">
        <v>0</v>
      </c>
      <c r="R78" s="46">
        <v>0</v>
      </c>
      <c r="S78" s="74">
        <v>0</v>
      </c>
      <c r="U78" s="73">
        <v>-14</v>
      </c>
      <c r="V78" s="74">
        <v>157.57</v>
      </c>
      <c r="W78">
        <v>0</v>
      </c>
      <c r="X78">
        <v>-14</v>
      </c>
      <c r="Y78">
        <v>0</v>
      </c>
      <c r="Z78">
        <v>157.57</v>
      </c>
    </row>
    <row r="79" spans="7:26">
      <c r="G79" t="s">
        <v>121</v>
      </c>
      <c r="H79" s="73">
        <v>0</v>
      </c>
      <c r="I79" s="46">
        <v>0</v>
      </c>
      <c r="J79" s="46">
        <v>141.13999999999999</v>
      </c>
      <c r="K79" s="46">
        <v>0</v>
      </c>
      <c r="L79" s="46">
        <v>0</v>
      </c>
      <c r="M79" s="74">
        <v>0</v>
      </c>
      <c r="N79" s="73">
        <v>0</v>
      </c>
      <c r="O79" s="46">
        <v>-34</v>
      </c>
      <c r="P79" s="46">
        <v>0</v>
      </c>
      <c r="Q79" s="46">
        <v>0</v>
      </c>
      <c r="R79" s="46">
        <v>0</v>
      </c>
      <c r="S79" s="74">
        <v>0</v>
      </c>
      <c r="U79" s="73">
        <v>-34</v>
      </c>
      <c r="V79" s="74">
        <v>141.13999999999999</v>
      </c>
      <c r="W79">
        <v>0</v>
      </c>
      <c r="X79">
        <v>-34</v>
      </c>
      <c r="Y79">
        <v>0</v>
      </c>
      <c r="Z79">
        <v>141.13999999999999</v>
      </c>
    </row>
    <row r="80" spans="7:26">
      <c r="G80" t="s">
        <v>122</v>
      </c>
      <c r="H80" s="73">
        <v>0</v>
      </c>
      <c r="I80" s="46">
        <v>0</v>
      </c>
      <c r="J80" s="46">
        <v>143.07</v>
      </c>
      <c r="K80" s="46">
        <v>0</v>
      </c>
      <c r="L80" s="46">
        <v>0</v>
      </c>
      <c r="M80" s="74">
        <v>0.1</v>
      </c>
      <c r="N80" s="73">
        <v>0</v>
      </c>
      <c r="O80" s="46">
        <v>-105</v>
      </c>
      <c r="P80" s="46">
        <v>0</v>
      </c>
      <c r="Q80" s="46">
        <v>0</v>
      </c>
      <c r="R80" s="46">
        <v>0</v>
      </c>
      <c r="S80" s="74">
        <v>0</v>
      </c>
      <c r="U80" s="73">
        <v>-105</v>
      </c>
      <c r="V80" s="74">
        <v>143.16999999999999</v>
      </c>
      <c r="W80">
        <v>0</v>
      </c>
      <c r="X80">
        <v>-105</v>
      </c>
      <c r="Y80">
        <v>0.1</v>
      </c>
      <c r="Z80">
        <v>143.07</v>
      </c>
    </row>
    <row r="81" spans="7:26">
      <c r="G81" t="s">
        <v>123</v>
      </c>
      <c r="H81" s="73">
        <v>0</v>
      </c>
      <c r="I81" s="46">
        <v>0</v>
      </c>
      <c r="J81" s="46">
        <v>110.64</v>
      </c>
      <c r="K81" s="46">
        <v>0</v>
      </c>
      <c r="L81" s="46">
        <v>0</v>
      </c>
      <c r="M81" s="74">
        <v>2.21</v>
      </c>
      <c r="N81" s="73">
        <v>0</v>
      </c>
      <c r="O81" s="46">
        <v>-105</v>
      </c>
      <c r="P81" s="46">
        <v>0</v>
      </c>
      <c r="Q81" s="46">
        <v>0</v>
      </c>
      <c r="R81" s="46">
        <v>0</v>
      </c>
      <c r="S81" s="74">
        <v>0</v>
      </c>
      <c r="U81" s="73">
        <v>-105</v>
      </c>
      <c r="V81" s="74">
        <v>112.85</v>
      </c>
      <c r="W81">
        <v>0</v>
      </c>
      <c r="X81">
        <v>-105</v>
      </c>
      <c r="Y81">
        <v>2.21</v>
      </c>
      <c r="Z81">
        <v>110.64</v>
      </c>
    </row>
    <row r="82" spans="7:26">
      <c r="G82" t="s">
        <v>124</v>
      </c>
      <c r="H82" s="73">
        <v>0</v>
      </c>
      <c r="I82" s="46">
        <v>0</v>
      </c>
      <c r="J82" s="46">
        <v>97.73</v>
      </c>
      <c r="K82" s="46">
        <v>0</v>
      </c>
      <c r="L82" s="46">
        <v>0</v>
      </c>
      <c r="M82" s="74">
        <v>3.53</v>
      </c>
      <c r="N82" s="73">
        <v>0</v>
      </c>
      <c r="O82" s="46">
        <v>-110</v>
      </c>
      <c r="P82" s="46">
        <v>0</v>
      </c>
      <c r="Q82" s="46">
        <v>0</v>
      </c>
      <c r="R82" s="46">
        <v>0</v>
      </c>
      <c r="S82" s="74">
        <v>0</v>
      </c>
      <c r="U82" s="73">
        <v>-110</v>
      </c>
      <c r="V82" s="74">
        <v>101.26</v>
      </c>
      <c r="W82">
        <v>0</v>
      </c>
      <c r="X82">
        <v>-110</v>
      </c>
      <c r="Y82">
        <v>3.53</v>
      </c>
      <c r="Z82">
        <v>97.73</v>
      </c>
    </row>
    <row r="83" spans="7:26">
      <c r="G83" t="s">
        <v>125</v>
      </c>
      <c r="H83" s="73">
        <v>0</v>
      </c>
      <c r="I83" s="46">
        <v>0</v>
      </c>
      <c r="J83" s="46">
        <v>92.58</v>
      </c>
      <c r="K83" s="46">
        <v>0</v>
      </c>
      <c r="L83" s="46">
        <v>0</v>
      </c>
      <c r="M83" s="74">
        <v>1.63</v>
      </c>
      <c r="N83" s="73">
        <v>0</v>
      </c>
      <c r="O83" s="46">
        <v>-120</v>
      </c>
      <c r="P83" s="46">
        <v>0</v>
      </c>
      <c r="Q83" s="46">
        <v>0</v>
      </c>
      <c r="R83" s="46">
        <v>0</v>
      </c>
      <c r="S83" s="74">
        <v>0</v>
      </c>
      <c r="U83" s="73">
        <v>-120</v>
      </c>
      <c r="V83" s="74">
        <v>94.21</v>
      </c>
      <c r="W83">
        <v>0</v>
      </c>
      <c r="X83">
        <v>-120</v>
      </c>
      <c r="Y83">
        <v>1.63</v>
      </c>
      <c r="Z83">
        <v>92.58</v>
      </c>
    </row>
    <row r="84" spans="7:26">
      <c r="G84" t="s">
        <v>126</v>
      </c>
      <c r="H84" s="73">
        <v>0</v>
      </c>
      <c r="I84" s="46">
        <v>0</v>
      </c>
      <c r="J84" s="46">
        <v>78.47</v>
      </c>
      <c r="K84" s="46">
        <v>0</v>
      </c>
      <c r="L84" s="46">
        <v>0</v>
      </c>
      <c r="M84" s="74">
        <v>2.2400000000000002</v>
      </c>
      <c r="N84" s="73">
        <v>0</v>
      </c>
      <c r="O84" s="46">
        <v>-125</v>
      </c>
      <c r="P84" s="46">
        <v>0</v>
      </c>
      <c r="Q84" s="46">
        <v>0</v>
      </c>
      <c r="R84" s="46">
        <v>0</v>
      </c>
      <c r="S84" s="74">
        <v>0</v>
      </c>
      <c r="U84" s="73">
        <v>-125</v>
      </c>
      <c r="V84" s="74">
        <v>80.709999999999994</v>
      </c>
      <c r="W84">
        <v>0</v>
      </c>
      <c r="X84">
        <v>-125</v>
      </c>
      <c r="Y84">
        <v>2.2400000000000002</v>
      </c>
      <c r="Z84">
        <v>78.47</v>
      </c>
    </row>
    <row r="85" spans="7:26">
      <c r="G85" t="s">
        <v>127</v>
      </c>
      <c r="H85" s="73">
        <v>0</v>
      </c>
      <c r="I85" s="46">
        <v>0</v>
      </c>
      <c r="J85" s="46">
        <v>72.06</v>
      </c>
      <c r="K85" s="46">
        <v>0</v>
      </c>
      <c r="L85" s="46">
        <v>0</v>
      </c>
      <c r="M85" s="74">
        <v>1.88</v>
      </c>
      <c r="N85" s="73">
        <v>0</v>
      </c>
      <c r="O85" s="46">
        <v>-75</v>
      </c>
      <c r="P85" s="46">
        <v>0</v>
      </c>
      <c r="Q85" s="46">
        <v>0</v>
      </c>
      <c r="R85" s="46">
        <v>0</v>
      </c>
      <c r="S85" s="74">
        <v>0</v>
      </c>
      <c r="U85" s="73">
        <v>-75</v>
      </c>
      <c r="V85" s="74">
        <v>73.94</v>
      </c>
      <c r="W85">
        <v>0</v>
      </c>
      <c r="X85">
        <v>-75</v>
      </c>
      <c r="Y85">
        <v>1.88</v>
      </c>
      <c r="Z85">
        <v>72.06</v>
      </c>
    </row>
    <row r="86" spans="7:26">
      <c r="G86" t="s">
        <v>128</v>
      </c>
      <c r="H86" s="73">
        <v>1.41</v>
      </c>
      <c r="I86" s="46">
        <v>0</v>
      </c>
      <c r="J86" s="46">
        <v>62.51</v>
      </c>
      <c r="K86" s="46">
        <v>0</v>
      </c>
      <c r="L86" s="46">
        <v>0</v>
      </c>
      <c r="M86" s="74">
        <v>2.4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66.319999999999993</v>
      </c>
      <c r="W86">
        <v>1.41</v>
      </c>
      <c r="X86">
        <v>0</v>
      </c>
      <c r="Y86">
        <v>2.4</v>
      </c>
      <c r="Z86">
        <v>62.51</v>
      </c>
    </row>
    <row r="87" spans="7:26">
      <c r="G87" t="s">
        <v>129</v>
      </c>
      <c r="H87" s="73">
        <v>0</v>
      </c>
      <c r="I87" s="46">
        <v>0</v>
      </c>
      <c r="J87" s="46">
        <v>15.21</v>
      </c>
      <c r="K87" s="46">
        <v>0</v>
      </c>
      <c r="L87" s="46">
        <v>0</v>
      </c>
      <c r="M87" s="74">
        <v>1.89</v>
      </c>
      <c r="N87" s="73">
        <v>0</v>
      </c>
      <c r="O87" s="46">
        <v>-75</v>
      </c>
      <c r="P87" s="46">
        <v>0</v>
      </c>
      <c r="Q87" s="46">
        <v>0</v>
      </c>
      <c r="R87" s="46">
        <v>0</v>
      </c>
      <c r="S87" s="74">
        <v>0</v>
      </c>
      <c r="U87" s="73">
        <v>-75</v>
      </c>
      <c r="V87" s="74">
        <v>17.100000000000001</v>
      </c>
      <c r="W87">
        <v>0</v>
      </c>
      <c r="X87">
        <v>-75</v>
      </c>
      <c r="Y87">
        <v>1.89</v>
      </c>
      <c r="Z87">
        <v>15.21</v>
      </c>
    </row>
    <row r="88" spans="7:26">
      <c r="G88" t="s">
        <v>130</v>
      </c>
      <c r="H88" s="73">
        <v>0</v>
      </c>
      <c r="I88" s="46">
        <v>0</v>
      </c>
      <c r="J88" s="46">
        <v>26.99</v>
      </c>
      <c r="K88" s="46">
        <v>0</v>
      </c>
      <c r="L88" s="46">
        <v>0</v>
      </c>
      <c r="M88" s="74">
        <v>0.97</v>
      </c>
      <c r="N88" s="73">
        <v>0</v>
      </c>
      <c r="O88" s="46">
        <v>-15</v>
      </c>
      <c r="P88" s="46">
        <v>0</v>
      </c>
      <c r="Q88" s="46">
        <v>0</v>
      </c>
      <c r="R88" s="46">
        <v>0</v>
      </c>
      <c r="S88" s="74">
        <v>0</v>
      </c>
      <c r="U88" s="73">
        <v>-15</v>
      </c>
      <c r="V88" s="74">
        <v>27.96</v>
      </c>
      <c r="W88">
        <v>0</v>
      </c>
      <c r="X88">
        <v>-15</v>
      </c>
      <c r="Y88">
        <v>0.97</v>
      </c>
      <c r="Z88">
        <v>26.99</v>
      </c>
    </row>
    <row r="89" spans="7:26">
      <c r="G89" t="s">
        <v>131</v>
      </c>
      <c r="H89" s="73">
        <v>0</v>
      </c>
      <c r="I89" s="46">
        <v>0</v>
      </c>
      <c r="J89" s="46">
        <v>21.53</v>
      </c>
      <c r="K89" s="46">
        <v>0</v>
      </c>
      <c r="L89" s="46">
        <v>0</v>
      </c>
      <c r="M89" s="74">
        <v>1.17</v>
      </c>
      <c r="N89" s="73">
        <v>0</v>
      </c>
      <c r="O89" s="46">
        <v>-15</v>
      </c>
      <c r="P89" s="46">
        <v>0</v>
      </c>
      <c r="Q89" s="46">
        <v>0</v>
      </c>
      <c r="R89" s="46">
        <v>0</v>
      </c>
      <c r="S89" s="74">
        <v>0</v>
      </c>
      <c r="U89" s="73">
        <v>-15</v>
      </c>
      <c r="V89" s="74">
        <v>22.7</v>
      </c>
      <c r="W89">
        <v>0</v>
      </c>
      <c r="X89">
        <v>-15</v>
      </c>
      <c r="Y89">
        <v>1.17</v>
      </c>
      <c r="Z89">
        <v>21.53</v>
      </c>
    </row>
    <row r="90" spans="7:26">
      <c r="G90" t="s">
        <v>132</v>
      </c>
      <c r="H90" s="73">
        <v>5.9</v>
      </c>
      <c r="I90" s="46">
        <v>0</v>
      </c>
      <c r="J90" s="46">
        <v>51.61</v>
      </c>
      <c r="K90" s="46">
        <v>0</v>
      </c>
      <c r="L90" s="46">
        <v>0</v>
      </c>
      <c r="M90" s="74">
        <v>0.61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58.12</v>
      </c>
      <c r="W90">
        <v>5.9</v>
      </c>
      <c r="X90">
        <v>0</v>
      </c>
      <c r="Y90">
        <v>0.61</v>
      </c>
      <c r="Z90">
        <v>51.61</v>
      </c>
    </row>
    <row r="91" spans="7:26">
      <c r="G91" t="s">
        <v>133</v>
      </c>
      <c r="H91" s="73">
        <v>9.6199999999999992</v>
      </c>
      <c r="I91" s="46">
        <v>2.62</v>
      </c>
      <c r="J91" s="46">
        <v>33.270000000000003</v>
      </c>
      <c r="K91" s="46">
        <v>0</v>
      </c>
      <c r="L91" s="46">
        <v>0</v>
      </c>
      <c r="M91" s="74">
        <v>0.34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45.85</v>
      </c>
      <c r="W91">
        <v>9.6199999999999992</v>
      </c>
      <c r="X91">
        <v>2.62</v>
      </c>
      <c r="Y91">
        <v>0.34</v>
      </c>
      <c r="Z91">
        <v>33.270000000000003</v>
      </c>
    </row>
    <row r="92" spans="7:26">
      <c r="G92" t="s">
        <v>134</v>
      </c>
      <c r="H92" s="73">
        <v>33.81</v>
      </c>
      <c r="I92" s="46">
        <v>16.02</v>
      </c>
      <c r="J92" s="46">
        <v>38.57</v>
      </c>
      <c r="K92" s="46">
        <v>0</v>
      </c>
      <c r="L92" s="46">
        <v>0</v>
      </c>
      <c r="M92" s="74">
        <v>0.78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89.18</v>
      </c>
      <c r="W92">
        <v>33.81</v>
      </c>
      <c r="X92">
        <v>16.02</v>
      </c>
      <c r="Y92">
        <v>0.78</v>
      </c>
      <c r="Z92">
        <v>38.57</v>
      </c>
    </row>
    <row r="93" spans="7:26">
      <c r="G93" t="s">
        <v>135</v>
      </c>
      <c r="H93" s="73">
        <v>61.05</v>
      </c>
      <c r="I93" s="46">
        <v>24.27</v>
      </c>
      <c r="J93" s="46">
        <v>63.11</v>
      </c>
      <c r="K93" s="46">
        <v>0</v>
      </c>
      <c r="L93" s="46">
        <v>0</v>
      </c>
      <c r="M93" s="74">
        <v>0.4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148.83000000000001</v>
      </c>
      <c r="W93">
        <v>61.05</v>
      </c>
      <c r="X93">
        <v>24.27</v>
      </c>
      <c r="Y93">
        <v>0.4</v>
      </c>
      <c r="Z93">
        <v>63.11</v>
      </c>
    </row>
    <row r="94" spans="7:26">
      <c r="G94" t="s">
        <v>136</v>
      </c>
      <c r="H94" s="73">
        <v>85.33</v>
      </c>
      <c r="I94" s="46">
        <v>32.75</v>
      </c>
      <c r="J94" s="46">
        <v>54.07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172.18</v>
      </c>
      <c r="W94">
        <v>85.33</v>
      </c>
      <c r="X94">
        <v>32.75</v>
      </c>
      <c r="Y94">
        <v>0.03</v>
      </c>
      <c r="Z94">
        <v>54.07</v>
      </c>
    </row>
    <row r="95" spans="7:26">
      <c r="G95" t="s">
        <v>137</v>
      </c>
      <c r="H95" s="73">
        <v>96.52</v>
      </c>
      <c r="I95" s="46">
        <v>39.68</v>
      </c>
      <c r="J95" s="46">
        <v>46.02</v>
      </c>
      <c r="K95" s="46">
        <v>0</v>
      </c>
      <c r="L95" s="46">
        <v>0</v>
      </c>
      <c r="M95" s="74">
        <v>0.37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182.59</v>
      </c>
      <c r="W95">
        <v>96.52</v>
      </c>
      <c r="X95">
        <v>39.68</v>
      </c>
      <c r="Y95">
        <v>0.37</v>
      </c>
      <c r="Z95">
        <v>46.02</v>
      </c>
    </row>
    <row r="96" spans="7:26">
      <c r="G96" t="s">
        <v>138</v>
      </c>
      <c r="H96" s="73">
        <v>94.12</v>
      </c>
      <c r="I96" s="46">
        <v>42.74</v>
      </c>
      <c r="J96" s="46">
        <v>47.22</v>
      </c>
      <c r="K96" s="46">
        <v>0</v>
      </c>
      <c r="L96" s="46">
        <v>0</v>
      </c>
      <c r="M96" s="74">
        <v>0.22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184.3</v>
      </c>
      <c r="W96">
        <v>94.12</v>
      </c>
      <c r="X96">
        <v>42.74</v>
      </c>
      <c r="Y96">
        <v>0.22</v>
      </c>
      <c r="Z96">
        <v>47.22</v>
      </c>
    </row>
    <row r="97" spans="1:83">
      <c r="G97" t="s">
        <v>139</v>
      </c>
      <c r="H97" s="73">
        <v>90.29</v>
      </c>
      <c r="I97" s="46">
        <v>45.72</v>
      </c>
      <c r="J97" s="46">
        <v>49.7</v>
      </c>
      <c r="K97" s="46">
        <v>0</v>
      </c>
      <c r="L97" s="46">
        <v>0</v>
      </c>
      <c r="M97" s="74">
        <v>0.18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185.89</v>
      </c>
      <c r="W97">
        <v>90.29</v>
      </c>
      <c r="X97">
        <v>45.72</v>
      </c>
      <c r="Y97">
        <v>0.18</v>
      </c>
      <c r="Z97">
        <v>49.7</v>
      </c>
    </row>
    <row r="98" spans="1:83">
      <c r="G98" t="s">
        <v>140</v>
      </c>
      <c r="H98" s="73">
        <v>93.18</v>
      </c>
      <c r="I98" s="46">
        <v>50.89</v>
      </c>
      <c r="J98" s="46">
        <v>56.92</v>
      </c>
      <c r="K98" s="46">
        <v>0</v>
      </c>
      <c r="L98" s="46">
        <v>0</v>
      </c>
      <c r="M98" s="74">
        <v>0.36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201.35</v>
      </c>
      <c r="W98">
        <v>93.18</v>
      </c>
      <c r="X98">
        <v>50.89</v>
      </c>
      <c r="Y98">
        <v>0.36</v>
      </c>
      <c r="Z98">
        <v>56.92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0.35023499999999996</v>
      </c>
      <c r="I99" s="69">
        <f t="shared" ref="I99:BQ99" si="1">SUM(I3:I98)/4000</f>
        <v>9.665E-2</v>
      </c>
      <c r="J99" s="69">
        <f t="shared" si="1"/>
        <v>3.1881774999999992</v>
      </c>
      <c r="K99" s="69">
        <f t="shared" si="1"/>
        <v>0</v>
      </c>
      <c r="L99" s="69">
        <f t="shared" si="1"/>
        <v>0</v>
      </c>
      <c r="M99" s="69">
        <f t="shared" si="1"/>
        <v>1.2917500000000004E-2</v>
      </c>
      <c r="N99" s="68">
        <f t="shared" si="1"/>
        <v>-0.36649999999999999</v>
      </c>
      <c r="O99" s="69">
        <f t="shared" si="1"/>
        <v>-1.8105550000000001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-2.1770550000000002</v>
      </c>
      <c r="V99" s="70">
        <f t="shared" si="1"/>
        <v>3.6479799999999996</v>
      </c>
      <c r="W99">
        <f t="shared" si="1"/>
        <v>-1.6265000000000002E-2</v>
      </c>
      <c r="X99">
        <f t="shared" si="1"/>
        <v>-1.7139049999999998</v>
      </c>
      <c r="Y99">
        <f t="shared" si="1"/>
        <v>1.2917500000000004E-2</v>
      </c>
      <c r="Z99">
        <f t="shared" si="1"/>
        <v>3.1881774999999992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27" t="s">
        <v>223</v>
      </c>
      <c r="B1" s="227"/>
      <c r="C1" s="227"/>
      <c r="D1" s="227"/>
      <c r="E1" s="67"/>
      <c r="F1" s="67"/>
      <c r="G1" s="227" t="s">
        <v>44</v>
      </c>
      <c r="H1" s="228" t="s">
        <v>224</v>
      </c>
      <c r="I1" s="229"/>
      <c r="J1" s="229"/>
      <c r="K1" s="229"/>
      <c r="L1" s="229"/>
      <c r="M1" s="230"/>
      <c r="N1" s="228" t="s">
        <v>225</v>
      </c>
      <c r="O1" s="229"/>
      <c r="P1" s="229"/>
      <c r="Q1" s="229"/>
      <c r="R1" s="229"/>
      <c r="S1" s="230"/>
      <c r="T1">
        <v>5</v>
      </c>
      <c r="W1" t="s">
        <v>534</v>
      </c>
      <c r="X1" t="s">
        <v>564</v>
      </c>
      <c r="Y1" t="s">
        <v>18</v>
      </c>
      <c r="Z1" t="s">
        <v>536</v>
      </c>
      <c r="AA1" t="s">
        <v>551</v>
      </c>
      <c r="AB1" t="s">
        <v>560</v>
      </c>
      <c r="AC1" t="s">
        <v>539</v>
      </c>
      <c r="AD1" t="s">
        <v>573</v>
      </c>
      <c r="AE1" t="s">
        <v>554</v>
      </c>
      <c r="AF1" t="s">
        <v>556</v>
      </c>
      <c r="AG1" t="s">
        <v>569</v>
      </c>
      <c r="AH1" t="s">
        <v>560</v>
      </c>
      <c r="AI1" t="s">
        <v>558</v>
      </c>
      <c r="AJ1" t="s">
        <v>566</v>
      </c>
      <c r="AK1" t="s">
        <v>18</v>
      </c>
      <c r="AL1" t="s">
        <v>549</v>
      </c>
      <c r="AM1" t="s">
        <v>541</v>
      </c>
      <c r="AN1" t="s">
        <v>551</v>
      </c>
      <c r="AO1" t="s">
        <v>560</v>
      </c>
      <c r="AP1" t="s">
        <v>547</v>
      </c>
      <c r="AQ1" t="s">
        <v>543</v>
      </c>
      <c r="AR1" t="s">
        <v>562</v>
      </c>
      <c r="AS1" t="s">
        <v>545</v>
      </c>
      <c r="AT1" t="s">
        <v>547</v>
      </c>
      <c r="AU1" t="s">
        <v>451</v>
      </c>
      <c r="AV1" t="s">
        <v>594</v>
      </c>
      <c r="AW1" t="s">
        <v>539</v>
      </c>
      <c r="AX1" t="s">
        <v>573</v>
      </c>
      <c r="AY1" t="s">
        <v>576</v>
      </c>
      <c r="AZ1" t="s">
        <v>585</v>
      </c>
      <c r="BA1" t="s">
        <v>558</v>
      </c>
      <c r="BB1" t="s">
        <v>541</v>
      </c>
      <c r="BC1" t="s">
        <v>556</v>
      </c>
      <c r="BD1" t="s">
        <v>545</v>
      </c>
      <c r="BE1" t="s">
        <v>578</v>
      </c>
      <c r="BF1" t="s">
        <v>543</v>
      </c>
      <c r="BG1" t="s">
        <v>569</v>
      </c>
      <c r="BH1" t="s">
        <v>549</v>
      </c>
      <c r="BI1" t="s">
        <v>562</v>
      </c>
      <c r="BJ1" t="s">
        <v>581</v>
      </c>
      <c r="BK1" t="s">
        <v>592</v>
      </c>
    </row>
    <row r="2" spans="1:6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45428</v>
      </c>
      <c r="W2" s="28" t="s">
        <v>369</v>
      </c>
      <c r="X2" t="s">
        <v>149</v>
      </c>
      <c r="Y2" t="s">
        <v>149</v>
      </c>
      <c r="Z2" t="s">
        <v>537</v>
      </c>
      <c r="AA2" t="s">
        <v>146</v>
      </c>
      <c r="AB2" t="s">
        <v>240</v>
      </c>
      <c r="AC2" t="s">
        <v>145</v>
      </c>
      <c r="AD2" t="s">
        <v>145</v>
      </c>
      <c r="AE2" t="s">
        <v>146</v>
      </c>
      <c r="AF2" t="s">
        <v>145</v>
      </c>
      <c r="AG2" t="s">
        <v>145</v>
      </c>
      <c r="AH2" t="s">
        <v>240</v>
      </c>
      <c r="AI2" t="s">
        <v>145</v>
      </c>
      <c r="AJ2" t="s">
        <v>358</v>
      </c>
      <c r="AK2" t="s">
        <v>149</v>
      </c>
      <c r="AL2" t="s">
        <v>145</v>
      </c>
      <c r="AM2" t="s">
        <v>145</v>
      </c>
      <c r="AN2" t="s">
        <v>146</v>
      </c>
      <c r="AO2" t="s">
        <v>240</v>
      </c>
      <c r="AP2" t="s">
        <v>145</v>
      </c>
      <c r="AQ2" t="s">
        <v>145</v>
      </c>
      <c r="AR2" t="s">
        <v>145</v>
      </c>
      <c r="AS2" t="s">
        <v>145</v>
      </c>
      <c r="AT2" t="s">
        <v>145</v>
      </c>
      <c r="AU2" t="s">
        <v>598</v>
      </c>
      <c r="AV2" t="s">
        <v>145</v>
      </c>
      <c r="AW2" t="s">
        <v>145</v>
      </c>
      <c r="AX2" t="s">
        <v>145</v>
      </c>
      <c r="AY2" t="s">
        <v>149</v>
      </c>
      <c r="AZ2" t="s">
        <v>149</v>
      </c>
      <c r="BA2" t="s">
        <v>145</v>
      </c>
      <c r="BB2" t="s">
        <v>145</v>
      </c>
      <c r="BC2" t="s">
        <v>145</v>
      </c>
      <c r="BD2" t="s">
        <v>145</v>
      </c>
      <c r="BE2" t="s">
        <v>149</v>
      </c>
      <c r="BF2" t="s">
        <v>145</v>
      </c>
      <c r="BG2" t="s">
        <v>145</v>
      </c>
      <c r="BH2" t="s">
        <v>145</v>
      </c>
      <c r="BI2" t="s">
        <v>145</v>
      </c>
      <c r="BJ2" t="s">
        <v>148</v>
      </c>
      <c r="BK2" t="s">
        <v>149</v>
      </c>
    </row>
    <row r="3" spans="1:6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366.9</v>
      </c>
      <c r="I3" s="53">
        <v>76.56</v>
      </c>
      <c r="J3" s="53">
        <v>543.89</v>
      </c>
      <c r="K3" s="53">
        <v>29.07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602</v>
      </c>
      <c r="W3">
        <v>0</v>
      </c>
      <c r="X3">
        <v>52.59</v>
      </c>
      <c r="Y3">
        <v>67.67</v>
      </c>
      <c r="Z3">
        <v>2</v>
      </c>
      <c r="AA3">
        <v>0</v>
      </c>
      <c r="AB3">
        <v>1.93</v>
      </c>
      <c r="AC3">
        <v>0</v>
      </c>
      <c r="AD3">
        <v>0</v>
      </c>
      <c r="AE3">
        <v>9.67</v>
      </c>
      <c r="AF3">
        <v>0</v>
      </c>
      <c r="AG3">
        <v>0</v>
      </c>
      <c r="AH3">
        <v>4.83</v>
      </c>
      <c r="AI3">
        <v>0</v>
      </c>
      <c r="AJ3">
        <v>0.53</v>
      </c>
      <c r="AK3">
        <v>116</v>
      </c>
      <c r="AL3">
        <v>0</v>
      </c>
      <c r="AM3">
        <v>0</v>
      </c>
      <c r="AN3">
        <v>66.89</v>
      </c>
      <c r="AO3">
        <v>0</v>
      </c>
      <c r="AP3">
        <v>0</v>
      </c>
      <c r="AQ3">
        <v>0</v>
      </c>
      <c r="AR3">
        <v>0</v>
      </c>
      <c r="AS3">
        <v>0</v>
      </c>
      <c r="AT3">
        <v>6.77</v>
      </c>
      <c r="AU3">
        <v>0</v>
      </c>
      <c r="AV3">
        <v>48.34</v>
      </c>
      <c r="AW3">
        <v>4.83</v>
      </c>
      <c r="AX3">
        <v>14.5</v>
      </c>
      <c r="AY3">
        <v>0</v>
      </c>
      <c r="AZ3">
        <v>17.62</v>
      </c>
      <c r="BA3">
        <v>48.34</v>
      </c>
      <c r="BB3">
        <v>58</v>
      </c>
      <c r="BC3">
        <v>39.630000000000003</v>
      </c>
      <c r="BD3">
        <v>5.8</v>
      </c>
      <c r="BE3">
        <v>193.34</v>
      </c>
      <c r="BF3">
        <v>19.329999999999998</v>
      </c>
      <c r="BG3">
        <v>19.329999999999998</v>
      </c>
      <c r="BH3">
        <v>46.4</v>
      </c>
      <c r="BI3">
        <v>48.34</v>
      </c>
      <c r="BJ3">
        <v>29.07</v>
      </c>
      <c r="BK3">
        <v>96.67</v>
      </c>
    </row>
    <row r="4" spans="1:63">
      <c r="A4" t="s">
        <v>234</v>
      </c>
      <c r="B4" t="s">
        <v>226</v>
      </c>
      <c r="C4" t="s">
        <v>228</v>
      </c>
      <c r="G4" t="s">
        <v>46</v>
      </c>
      <c r="H4" s="73">
        <v>366.9</v>
      </c>
      <c r="I4" s="46">
        <v>76.56</v>
      </c>
      <c r="J4" s="46">
        <v>543.89</v>
      </c>
      <c r="K4" s="46">
        <v>29.07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603</v>
      </c>
      <c r="W4">
        <v>0</v>
      </c>
      <c r="X4">
        <v>52.59</v>
      </c>
      <c r="Y4">
        <v>67.67</v>
      </c>
      <c r="Z4">
        <v>2</v>
      </c>
      <c r="AA4">
        <v>0</v>
      </c>
      <c r="AB4">
        <v>1.93</v>
      </c>
      <c r="AC4">
        <v>0</v>
      </c>
      <c r="AD4">
        <v>0</v>
      </c>
      <c r="AE4">
        <v>9.67</v>
      </c>
      <c r="AF4">
        <v>0</v>
      </c>
      <c r="AG4">
        <v>0</v>
      </c>
      <c r="AH4">
        <v>4.83</v>
      </c>
      <c r="AI4">
        <v>0</v>
      </c>
      <c r="AJ4">
        <v>0.53</v>
      </c>
      <c r="AK4">
        <v>116</v>
      </c>
      <c r="AL4">
        <v>0</v>
      </c>
      <c r="AM4">
        <v>0</v>
      </c>
      <c r="AN4">
        <v>66.89</v>
      </c>
      <c r="AO4">
        <v>0</v>
      </c>
      <c r="AP4">
        <v>0</v>
      </c>
      <c r="AQ4">
        <v>0</v>
      </c>
      <c r="AR4">
        <v>0</v>
      </c>
      <c r="AS4">
        <v>0</v>
      </c>
      <c r="AT4">
        <v>6.77</v>
      </c>
      <c r="AU4">
        <v>0</v>
      </c>
      <c r="AV4">
        <v>48.34</v>
      </c>
      <c r="AW4">
        <v>4.83</v>
      </c>
      <c r="AX4">
        <v>14.5</v>
      </c>
      <c r="AY4">
        <v>0</v>
      </c>
      <c r="AZ4">
        <v>17.62</v>
      </c>
      <c r="BA4">
        <v>48.34</v>
      </c>
      <c r="BB4">
        <v>58</v>
      </c>
      <c r="BC4">
        <v>39.630000000000003</v>
      </c>
      <c r="BD4">
        <v>5.8</v>
      </c>
      <c r="BE4">
        <v>193.34</v>
      </c>
      <c r="BF4">
        <v>19.329999999999998</v>
      </c>
      <c r="BG4">
        <v>19.329999999999998</v>
      </c>
      <c r="BH4">
        <v>46.4</v>
      </c>
      <c r="BI4">
        <v>48.34</v>
      </c>
      <c r="BJ4">
        <v>29.07</v>
      </c>
      <c r="BK4">
        <v>96.67</v>
      </c>
    </row>
    <row r="5" spans="1:63">
      <c r="A5" t="s">
        <v>235</v>
      </c>
      <c r="B5" t="s">
        <v>227</v>
      </c>
      <c r="C5" t="s">
        <v>229</v>
      </c>
      <c r="G5" t="s">
        <v>47</v>
      </c>
      <c r="H5" s="73">
        <v>366.9</v>
      </c>
      <c r="I5" s="46">
        <v>76.56</v>
      </c>
      <c r="J5" s="46">
        <v>543.89</v>
      </c>
      <c r="K5" s="46">
        <v>29.07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52.59</v>
      </c>
      <c r="Y5">
        <v>67.67</v>
      </c>
      <c r="Z5">
        <v>2</v>
      </c>
      <c r="AA5">
        <v>0</v>
      </c>
      <c r="AB5">
        <v>1.93</v>
      </c>
      <c r="AC5">
        <v>0</v>
      </c>
      <c r="AD5">
        <v>0</v>
      </c>
      <c r="AE5">
        <v>9.67</v>
      </c>
      <c r="AF5">
        <v>0</v>
      </c>
      <c r="AG5">
        <v>0</v>
      </c>
      <c r="AH5">
        <v>4.83</v>
      </c>
      <c r="AI5">
        <v>0</v>
      </c>
      <c r="AJ5">
        <v>0.53</v>
      </c>
      <c r="AK5">
        <v>116</v>
      </c>
      <c r="AL5">
        <v>0</v>
      </c>
      <c r="AM5">
        <v>0</v>
      </c>
      <c r="AN5">
        <v>66.89</v>
      </c>
      <c r="AO5">
        <v>0</v>
      </c>
      <c r="AP5">
        <v>0</v>
      </c>
      <c r="AQ5">
        <v>0</v>
      </c>
      <c r="AR5">
        <v>0</v>
      </c>
      <c r="AS5">
        <v>0</v>
      </c>
      <c r="AT5">
        <v>6.77</v>
      </c>
      <c r="AU5">
        <v>0</v>
      </c>
      <c r="AV5">
        <v>48.34</v>
      </c>
      <c r="AW5">
        <v>4.83</v>
      </c>
      <c r="AX5">
        <v>14.5</v>
      </c>
      <c r="AY5">
        <v>0</v>
      </c>
      <c r="AZ5">
        <v>17.62</v>
      </c>
      <c r="BA5">
        <v>48.34</v>
      </c>
      <c r="BB5">
        <v>58</v>
      </c>
      <c r="BC5">
        <v>39.630000000000003</v>
      </c>
      <c r="BD5">
        <v>5.8</v>
      </c>
      <c r="BE5">
        <v>193.34</v>
      </c>
      <c r="BF5">
        <v>19.329999999999998</v>
      </c>
      <c r="BG5">
        <v>19.329999999999998</v>
      </c>
      <c r="BH5">
        <v>46.4</v>
      </c>
      <c r="BI5">
        <v>48.34</v>
      </c>
      <c r="BJ5">
        <v>29.07</v>
      </c>
      <c r="BK5">
        <v>96.67</v>
      </c>
    </row>
    <row r="6" spans="1:63">
      <c r="A6" t="s">
        <v>236</v>
      </c>
      <c r="B6" t="s">
        <v>258</v>
      </c>
      <c r="C6" t="s">
        <v>230</v>
      </c>
      <c r="G6" t="s">
        <v>48</v>
      </c>
      <c r="H6" s="73">
        <v>366.9</v>
      </c>
      <c r="I6" s="46">
        <v>76.56</v>
      </c>
      <c r="J6" s="46">
        <v>543.89</v>
      </c>
      <c r="K6" s="46">
        <v>29.07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52.59</v>
      </c>
      <c r="Y6">
        <v>67.67</v>
      </c>
      <c r="Z6">
        <v>2</v>
      </c>
      <c r="AA6">
        <v>0</v>
      </c>
      <c r="AB6">
        <v>1.93</v>
      </c>
      <c r="AC6">
        <v>0</v>
      </c>
      <c r="AD6">
        <v>0</v>
      </c>
      <c r="AE6">
        <v>9.67</v>
      </c>
      <c r="AF6">
        <v>0</v>
      </c>
      <c r="AG6">
        <v>0</v>
      </c>
      <c r="AH6">
        <v>4.83</v>
      </c>
      <c r="AI6">
        <v>0</v>
      </c>
      <c r="AJ6">
        <v>0.53</v>
      </c>
      <c r="AK6">
        <v>116</v>
      </c>
      <c r="AL6">
        <v>0</v>
      </c>
      <c r="AM6">
        <v>0</v>
      </c>
      <c r="AN6">
        <v>66.89</v>
      </c>
      <c r="AO6">
        <v>0</v>
      </c>
      <c r="AP6">
        <v>0</v>
      </c>
      <c r="AQ6">
        <v>0</v>
      </c>
      <c r="AR6">
        <v>0</v>
      </c>
      <c r="AS6">
        <v>0</v>
      </c>
      <c r="AT6">
        <v>6.77</v>
      </c>
      <c r="AU6">
        <v>0</v>
      </c>
      <c r="AV6">
        <v>48.34</v>
      </c>
      <c r="AW6">
        <v>4.83</v>
      </c>
      <c r="AX6">
        <v>14.5</v>
      </c>
      <c r="AY6">
        <v>0</v>
      </c>
      <c r="AZ6">
        <v>17.62</v>
      </c>
      <c r="BA6">
        <v>48.34</v>
      </c>
      <c r="BB6">
        <v>58</v>
      </c>
      <c r="BC6">
        <v>39.630000000000003</v>
      </c>
      <c r="BD6">
        <v>5.8</v>
      </c>
      <c r="BE6">
        <v>193.34</v>
      </c>
      <c r="BF6">
        <v>19.329999999999998</v>
      </c>
      <c r="BG6">
        <v>19.329999999999998</v>
      </c>
      <c r="BH6">
        <v>46.4</v>
      </c>
      <c r="BI6">
        <v>48.34</v>
      </c>
      <c r="BJ6">
        <v>29.07</v>
      </c>
      <c r="BK6">
        <v>96.67</v>
      </c>
    </row>
    <row r="7" spans="1:63">
      <c r="A7" t="s">
        <v>237</v>
      </c>
      <c r="B7" t="s">
        <v>280</v>
      </c>
      <c r="C7" t="s">
        <v>259</v>
      </c>
      <c r="G7" t="s">
        <v>49</v>
      </c>
      <c r="H7" s="73">
        <v>366.85</v>
      </c>
      <c r="I7" s="46">
        <v>76.56</v>
      </c>
      <c r="J7" s="46">
        <v>495.38</v>
      </c>
      <c r="K7" s="46">
        <v>29.07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52.59</v>
      </c>
      <c r="Y7">
        <v>67.67</v>
      </c>
      <c r="Z7">
        <v>2</v>
      </c>
      <c r="AA7">
        <v>0</v>
      </c>
      <c r="AB7">
        <v>1.93</v>
      </c>
      <c r="AC7">
        <v>0</v>
      </c>
      <c r="AD7">
        <v>0</v>
      </c>
      <c r="AE7">
        <v>9.67</v>
      </c>
      <c r="AF7">
        <v>0</v>
      </c>
      <c r="AG7">
        <v>0</v>
      </c>
      <c r="AH7">
        <v>4.83</v>
      </c>
      <c r="AI7">
        <v>0</v>
      </c>
      <c r="AJ7">
        <v>0.48</v>
      </c>
      <c r="AK7">
        <v>116</v>
      </c>
      <c r="AL7">
        <v>0</v>
      </c>
      <c r="AM7">
        <v>0</v>
      </c>
      <c r="AN7">
        <v>66.89</v>
      </c>
      <c r="AO7">
        <v>0</v>
      </c>
      <c r="AP7">
        <v>0</v>
      </c>
      <c r="AQ7">
        <v>0</v>
      </c>
      <c r="AR7">
        <v>0</v>
      </c>
      <c r="AS7">
        <v>0</v>
      </c>
      <c r="AT7">
        <v>6.77</v>
      </c>
      <c r="AU7">
        <v>0</v>
      </c>
      <c r="AV7">
        <v>48.34</v>
      </c>
      <c r="AW7">
        <v>4.83</v>
      </c>
      <c r="AX7">
        <v>14.5</v>
      </c>
      <c r="AY7">
        <v>0</v>
      </c>
      <c r="AZ7">
        <v>17.440000000000001</v>
      </c>
      <c r="BA7">
        <v>48.34</v>
      </c>
      <c r="BB7">
        <v>58</v>
      </c>
      <c r="BC7">
        <v>39.630000000000003</v>
      </c>
      <c r="BD7">
        <v>5.8</v>
      </c>
      <c r="BE7">
        <v>193.34</v>
      </c>
      <c r="BF7">
        <v>19.329999999999998</v>
      </c>
      <c r="BG7">
        <v>19.329999999999998</v>
      </c>
      <c r="BH7">
        <v>46.4</v>
      </c>
      <c r="BI7">
        <v>48.34</v>
      </c>
      <c r="BJ7">
        <v>29.07</v>
      </c>
      <c r="BK7">
        <v>48.34</v>
      </c>
    </row>
    <row r="8" spans="1:63">
      <c r="A8" t="s">
        <v>238</v>
      </c>
      <c r="B8" t="s">
        <v>315</v>
      </c>
      <c r="C8" t="s">
        <v>231</v>
      </c>
      <c r="G8" t="s">
        <v>50</v>
      </c>
      <c r="H8" s="73">
        <v>366.85</v>
      </c>
      <c r="I8" s="46">
        <v>76.56</v>
      </c>
      <c r="J8" s="46">
        <v>495.38</v>
      </c>
      <c r="K8" s="46">
        <v>29.07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52.59</v>
      </c>
      <c r="Y8">
        <v>67.67</v>
      </c>
      <c r="Z8">
        <v>2</v>
      </c>
      <c r="AA8">
        <v>0</v>
      </c>
      <c r="AB8">
        <v>1.93</v>
      </c>
      <c r="AC8">
        <v>0</v>
      </c>
      <c r="AD8">
        <v>0</v>
      </c>
      <c r="AE8">
        <v>9.67</v>
      </c>
      <c r="AF8">
        <v>0</v>
      </c>
      <c r="AG8">
        <v>0</v>
      </c>
      <c r="AH8">
        <v>4.83</v>
      </c>
      <c r="AI8">
        <v>0</v>
      </c>
      <c r="AJ8">
        <v>0.48</v>
      </c>
      <c r="AK8">
        <v>116</v>
      </c>
      <c r="AL8">
        <v>0</v>
      </c>
      <c r="AM8">
        <v>0</v>
      </c>
      <c r="AN8">
        <v>66.89</v>
      </c>
      <c r="AO8">
        <v>0</v>
      </c>
      <c r="AP8">
        <v>0</v>
      </c>
      <c r="AQ8">
        <v>0</v>
      </c>
      <c r="AR8">
        <v>0</v>
      </c>
      <c r="AS8">
        <v>0</v>
      </c>
      <c r="AT8">
        <v>6.77</v>
      </c>
      <c r="AU8">
        <v>0</v>
      </c>
      <c r="AV8">
        <v>48.34</v>
      </c>
      <c r="AW8">
        <v>4.83</v>
      </c>
      <c r="AX8">
        <v>14.5</v>
      </c>
      <c r="AY8">
        <v>0</v>
      </c>
      <c r="AZ8">
        <v>17.440000000000001</v>
      </c>
      <c r="BA8">
        <v>48.34</v>
      </c>
      <c r="BB8">
        <v>58</v>
      </c>
      <c r="BC8">
        <v>39.630000000000003</v>
      </c>
      <c r="BD8">
        <v>5.8</v>
      </c>
      <c r="BE8">
        <v>193.34</v>
      </c>
      <c r="BF8">
        <v>19.329999999999998</v>
      </c>
      <c r="BG8">
        <v>19.329999999999998</v>
      </c>
      <c r="BH8">
        <v>46.4</v>
      </c>
      <c r="BI8">
        <v>48.34</v>
      </c>
      <c r="BJ8">
        <v>29.07</v>
      </c>
      <c r="BK8">
        <v>48.34</v>
      </c>
    </row>
    <row r="9" spans="1:63">
      <c r="A9" t="s">
        <v>239</v>
      </c>
      <c r="B9" t="s">
        <v>335</v>
      </c>
      <c r="C9" t="s">
        <v>232</v>
      </c>
      <c r="G9" t="s">
        <v>51</v>
      </c>
      <c r="H9" s="73">
        <v>366.85</v>
      </c>
      <c r="I9" s="46">
        <v>76.56</v>
      </c>
      <c r="J9" s="46">
        <v>253.7</v>
      </c>
      <c r="K9" s="46">
        <v>29.07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52.59</v>
      </c>
      <c r="Y9">
        <v>67.67</v>
      </c>
      <c r="Z9">
        <v>2</v>
      </c>
      <c r="AA9">
        <v>0</v>
      </c>
      <c r="AB9">
        <v>1.93</v>
      </c>
      <c r="AC9">
        <v>0</v>
      </c>
      <c r="AD9">
        <v>0</v>
      </c>
      <c r="AE9">
        <v>9.67</v>
      </c>
      <c r="AF9">
        <v>0</v>
      </c>
      <c r="AG9">
        <v>0</v>
      </c>
      <c r="AH9">
        <v>4.83</v>
      </c>
      <c r="AI9">
        <v>0</v>
      </c>
      <c r="AJ9">
        <v>0.48</v>
      </c>
      <c r="AK9">
        <v>116</v>
      </c>
      <c r="AL9">
        <v>0</v>
      </c>
      <c r="AM9">
        <v>0</v>
      </c>
      <c r="AN9">
        <v>66.89</v>
      </c>
      <c r="AO9">
        <v>0</v>
      </c>
      <c r="AP9">
        <v>0</v>
      </c>
      <c r="AQ9">
        <v>0</v>
      </c>
      <c r="AR9">
        <v>0</v>
      </c>
      <c r="AS9">
        <v>0</v>
      </c>
      <c r="AT9">
        <v>6.77</v>
      </c>
      <c r="AU9">
        <v>0</v>
      </c>
      <c r="AV9">
        <v>48.34</v>
      </c>
      <c r="AW9">
        <v>4.83</v>
      </c>
      <c r="AX9">
        <v>14.5</v>
      </c>
      <c r="AY9">
        <v>0</v>
      </c>
      <c r="AZ9">
        <v>17.440000000000001</v>
      </c>
      <c r="BA9">
        <v>48.34</v>
      </c>
      <c r="BB9">
        <v>58</v>
      </c>
      <c r="BC9">
        <v>39.630000000000003</v>
      </c>
      <c r="BD9">
        <v>5.8</v>
      </c>
      <c r="BE9">
        <v>0</v>
      </c>
      <c r="BF9">
        <v>19.329999999999998</v>
      </c>
      <c r="BG9">
        <v>19.329999999999998</v>
      </c>
      <c r="BH9">
        <v>46.4</v>
      </c>
      <c r="BI9">
        <v>48.34</v>
      </c>
      <c r="BJ9">
        <v>29.07</v>
      </c>
      <c r="BK9">
        <v>0</v>
      </c>
    </row>
    <row r="10" spans="1:63">
      <c r="A10" t="s">
        <v>260</v>
      </c>
      <c r="C10" t="s">
        <v>233</v>
      </c>
      <c r="G10" t="s">
        <v>52</v>
      </c>
      <c r="H10" s="73">
        <v>366.85</v>
      </c>
      <c r="I10" s="46">
        <v>76.56</v>
      </c>
      <c r="J10" s="46">
        <v>253.7</v>
      </c>
      <c r="K10" s="46">
        <v>29.07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52.59</v>
      </c>
      <c r="Y10">
        <v>67.67</v>
      </c>
      <c r="Z10">
        <v>2</v>
      </c>
      <c r="AA10">
        <v>0</v>
      </c>
      <c r="AB10">
        <v>1.93</v>
      </c>
      <c r="AC10">
        <v>0</v>
      </c>
      <c r="AD10">
        <v>0</v>
      </c>
      <c r="AE10">
        <v>9.67</v>
      </c>
      <c r="AF10">
        <v>0</v>
      </c>
      <c r="AG10">
        <v>0</v>
      </c>
      <c r="AH10">
        <v>4.83</v>
      </c>
      <c r="AI10">
        <v>0</v>
      </c>
      <c r="AJ10">
        <v>0.48</v>
      </c>
      <c r="AK10">
        <v>116</v>
      </c>
      <c r="AL10">
        <v>0</v>
      </c>
      <c r="AM10">
        <v>0</v>
      </c>
      <c r="AN10">
        <v>66.89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6.77</v>
      </c>
      <c r="AU10">
        <v>0</v>
      </c>
      <c r="AV10">
        <v>48.34</v>
      </c>
      <c r="AW10">
        <v>4.83</v>
      </c>
      <c r="AX10">
        <v>14.5</v>
      </c>
      <c r="AY10">
        <v>0</v>
      </c>
      <c r="AZ10">
        <v>17.440000000000001</v>
      </c>
      <c r="BA10">
        <v>48.34</v>
      </c>
      <c r="BB10">
        <v>58</v>
      </c>
      <c r="BC10">
        <v>39.630000000000003</v>
      </c>
      <c r="BD10">
        <v>5.8</v>
      </c>
      <c r="BE10">
        <v>0</v>
      </c>
      <c r="BF10">
        <v>19.329999999999998</v>
      </c>
      <c r="BG10">
        <v>19.329999999999998</v>
      </c>
      <c r="BH10">
        <v>46.4</v>
      </c>
      <c r="BI10">
        <v>48.34</v>
      </c>
      <c r="BJ10">
        <v>29.07</v>
      </c>
      <c r="BK10">
        <v>0</v>
      </c>
    </row>
    <row r="11" spans="1:63">
      <c r="A11" t="s">
        <v>240</v>
      </c>
      <c r="C11" t="s">
        <v>316</v>
      </c>
      <c r="G11" t="s">
        <v>53</v>
      </c>
      <c r="H11" s="73">
        <v>366.85</v>
      </c>
      <c r="I11" s="46">
        <v>76.56</v>
      </c>
      <c r="J11" s="46">
        <v>253.60999999999999</v>
      </c>
      <c r="K11" s="46">
        <v>29.07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52.59</v>
      </c>
      <c r="Y11">
        <v>67.67</v>
      </c>
      <c r="Z11">
        <v>2</v>
      </c>
      <c r="AA11">
        <v>0</v>
      </c>
      <c r="AB11">
        <v>1.93</v>
      </c>
      <c r="AC11">
        <v>0</v>
      </c>
      <c r="AD11">
        <v>0</v>
      </c>
      <c r="AE11">
        <v>9.67</v>
      </c>
      <c r="AF11">
        <v>0</v>
      </c>
      <c r="AG11">
        <v>0</v>
      </c>
      <c r="AH11">
        <v>4.83</v>
      </c>
      <c r="AI11">
        <v>0</v>
      </c>
      <c r="AJ11">
        <v>0.48</v>
      </c>
      <c r="AK11">
        <v>116</v>
      </c>
      <c r="AL11">
        <v>0</v>
      </c>
      <c r="AM11">
        <v>0</v>
      </c>
      <c r="AN11">
        <v>66.89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6.77</v>
      </c>
      <c r="AU11">
        <v>0</v>
      </c>
      <c r="AV11">
        <v>48.34</v>
      </c>
      <c r="AW11">
        <v>4.83</v>
      </c>
      <c r="AX11">
        <v>14.5</v>
      </c>
      <c r="AY11">
        <v>0</v>
      </c>
      <c r="AZ11">
        <v>17.350000000000001</v>
      </c>
      <c r="BA11">
        <v>48.34</v>
      </c>
      <c r="BB11">
        <v>58</v>
      </c>
      <c r="BC11">
        <v>39.630000000000003</v>
      </c>
      <c r="BD11">
        <v>5.8</v>
      </c>
      <c r="BE11">
        <v>0</v>
      </c>
      <c r="BF11">
        <v>19.329999999999998</v>
      </c>
      <c r="BG11">
        <v>19.329999999999998</v>
      </c>
      <c r="BH11">
        <v>46.4</v>
      </c>
      <c r="BI11">
        <v>48.34</v>
      </c>
      <c r="BJ11">
        <v>29.07</v>
      </c>
      <c r="BK11">
        <v>0</v>
      </c>
    </row>
    <row r="12" spans="1:63">
      <c r="A12" t="s">
        <v>241</v>
      </c>
      <c r="C12" t="s">
        <v>336</v>
      </c>
      <c r="G12" t="s">
        <v>54</v>
      </c>
      <c r="H12" s="73">
        <v>366.85</v>
      </c>
      <c r="I12" s="46">
        <v>76.56</v>
      </c>
      <c r="J12" s="46">
        <v>253.60999999999999</v>
      </c>
      <c r="K12" s="46">
        <v>29.07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52.59</v>
      </c>
      <c r="Y12">
        <v>67.67</v>
      </c>
      <c r="Z12">
        <v>2</v>
      </c>
      <c r="AA12">
        <v>0</v>
      </c>
      <c r="AB12">
        <v>1.93</v>
      </c>
      <c r="AC12">
        <v>0</v>
      </c>
      <c r="AD12">
        <v>0</v>
      </c>
      <c r="AE12">
        <v>9.67</v>
      </c>
      <c r="AF12">
        <v>0</v>
      </c>
      <c r="AG12">
        <v>0</v>
      </c>
      <c r="AH12">
        <v>4.83</v>
      </c>
      <c r="AI12">
        <v>0</v>
      </c>
      <c r="AJ12">
        <v>0.48</v>
      </c>
      <c r="AK12">
        <v>116</v>
      </c>
      <c r="AL12">
        <v>0</v>
      </c>
      <c r="AM12">
        <v>0</v>
      </c>
      <c r="AN12">
        <v>66.89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6.77</v>
      </c>
      <c r="AU12">
        <v>0</v>
      </c>
      <c r="AV12">
        <v>48.34</v>
      </c>
      <c r="AW12">
        <v>4.83</v>
      </c>
      <c r="AX12">
        <v>14.5</v>
      </c>
      <c r="AY12">
        <v>0</v>
      </c>
      <c r="AZ12">
        <v>17.350000000000001</v>
      </c>
      <c r="BA12">
        <v>48.34</v>
      </c>
      <c r="BB12">
        <v>58</v>
      </c>
      <c r="BC12">
        <v>39.630000000000003</v>
      </c>
      <c r="BD12">
        <v>5.8</v>
      </c>
      <c r="BE12">
        <v>0</v>
      </c>
      <c r="BF12">
        <v>19.329999999999998</v>
      </c>
      <c r="BG12">
        <v>19.329999999999998</v>
      </c>
      <c r="BH12">
        <v>46.4</v>
      </c>
      <c r="BI12">
        <v>48.34</v>
      </c>
      <c r="BJ12">
        <v>29.07</v>
      </c>
      <c r="BK12">
        <v>0</v>
      </c>
    </row>
    <row r="13" spans="1:63">
      <c r="A13" t="s">
        <v>242</v>
      </c>
      <c r="G13" t="s">
        <v>55</v>
      </c>
      <c r="H13" s="73">
        <v>366.85</v>
      </c>
      <c r="I13" s="46">
        <v>76.56</v>
      </c>
      <c r="J13" s="46">
        <v>253.60999999999999</v>
      </c>
      <c r="K13" s="46">
        <v>29.07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52.59</v>
      </c>
      <c r="Y13">
        <v>67.67</v>
      </c>
      <c r="Z13">
        <v>2</v>
      </c>
      <c r="AA13">
        <v>0</v>
      </c>
      <c r="AB13">
        <v>1.93</v>
      </c>
      <c r="AC13">
        <v>0</v>
      </c>
      <c r="AD13">
        <v>0</v>
      </c>
      <c r="AE13">
        <v>9.67</v>
      </c>
      <c r="AF13">
        <v>0</v>
      </c>
      <c r="AG13">
        <v>0</v>
      </c>
      <c r="AH13">
        <v>4.83</v>
      </c>
      <c r="AI13">
        <v>0</v>
      </c>
      <c r="AJ13">
        <v>0.48</v>
      </c>
      <c r="AK13">
        <v>116</v>
      </c>
      <c r="AL13">
        <v>0</v>
      </c>
      <c r="AM13">
        <v>0</v>
      </c>
      <c r="AN13">
        <v>66.89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6.77</v>
      </c>
      <c r="AU13">
        <v>0</v>
      </c>
      <c r="AV13">
        <v>48.34</v>
      </c>
      <c r="AW13">
        <v>4.83</v>
      </c>
      <c r="AX13">
        <v>14.5</v>
      </c>
      <c r="AY13">
        <v>0</v>
      </c>
      <c r="AZ13">
        <v>17.350000000000001</v>
      </c>
      <c r="BA13">
        <v>48.34</v>
      </c>
      <c r="BB13">
        <v>58</v>
      </c>
      <c r="BC13">
        <v>39.630000000000003</v>
      </c>
      <c r="BD13">
        <v>5.8</v>
      </c>
      <c r="BE13">
        <v>0</v>
      </c>
      <c r="BF13">
        <v>19.329999999999998</v>
      </c>
      <c r="BG13">
        <v>19.329999999999998</v>
      </c>
      <c r="BH13">
        <v>46.4</v>
      </c>
      <c r="BI13">
        <v>48.34</v>
      </c>
      <c r="BJ13">
        <v>29.07</v>
      </c>
      <c r="BK13">
        <v>0</v>
      </c>
    </row>
    <row r="14" spans="1:63">
      <c r="A14" t="s">
        <v>243</v>
      </c>
      <c r="G14" t="s">
        <v>56</v>
      </c>
      <c r="H14" s="73">
        <v>366.85</v>
      </c>
      <c r="I14" s="46">
        <v>76.56</v>
      </c>
      <c r="J14" s="46">
        <v>253.60999999999999</v>
      </c>
      <c r="K14" s="46">
        <v>29.07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52.59</v>
      </c>
      <c r="Y14">
        <v>67.67</v>
      </c>
      <c r="Z14">
        <v>2</v>
      </c>
      <c r="AA14">
        <v>0</v>
      </c>
      <c r="AB14">
        <v>1.93</v>
      </c>
      <c r="AC14">
        <v>0</v>
      </c>
      <c r="AD14">
        <v>0</v>
      </c>
      <c r="AE14">
        <v>9.67</v>
      </c>
      <c r="AF14">
        <v>0</v>
      </c>
      <c r="AG14">
        <v>0</v>
      </c>
      <c r="AH14">
        <v>4.83</v>
      </c>
      <c r="AI14">
        <v>0</v>
      </c>
      <c r="AJ14">
        <v>0.48</v>
      </c>
      <c r="AK14">
        <v>116</v>
      </c>
      <c r="AL14">
        <v>0</v>
      </c>
      <c r="AM14">
        <v>0</v>
      </c>
      <c r="AN14">
        <v>66.89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6.77</v>
      </c>
      <c r="AU14">
        <v>0</v>
      </c>
      <c r="AV14">
        <v>48.34</v>
      </c>
      <c r="AW14">
        <v>4.83</v>
      </c>
      <c r="AX14">
        <v>14.5</v>
      </c>
      <c r="AY14">
        <v>0</v>
      </c>
      <c r="AZ14">
        <v>17.350000000000001</v>
      </c>
      <c r="BA14">
        <v>48.34</v>
      </c>
      <c r="BB14">
        <v>58</v>
      </c>
      <c r="BC14">
        <v>39.630000000000003</v>
      </c>
      <c r="BD14">
        <v>5.8</v>
      </c>
      <c r="BE14">
        <v>0</v>
      </c>
      <c r="BF14">
        <v>19.329999999999998</v>
      </c>
      <c r="BG14">
        <v>19.329999999999998</v>
      </c>
      <c r="BH14">
        <v>46.4</v>
      </c>
      <c r="BI14">
        <v>48.34</v>
      </c>
      <c r="BJ14">
        <v>29.07</v>
      </c>
      <c r="BK14">
        <v>0</v>
      </c>
    </row>
    <row r="15" spans="1:63">
      <c r="A15" t="s">
        <v>244</v>
      </c>
      <c r="G15" t="s">
        <v>57</v>
      </c>
      <c r="H15" s="73">
        <v>366.85</v>
      </c>
      <c r="I15" s="46">
        <v>76.56</v>
      </c>
      <c r="J15" s="46">
        <v>253.43</v>
      </c>
      <c r="K15" s="46">
        <v>29.07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52.59</v>
      </c>
      <c r="Y15">
        <v>67.67</v>
      </c>
      <c r="Z15">
        <v>2</v>
      </c>
      <c r="AA15">
        <v>0</v>
      </c>
      <c r="AB15">
        <v>1.93</v>
      </c>
      <c r="AC15">
        <v>0</v>
      </c>
      <c r="AD15">
        <v>0</v>
      </c>
      <c r="AE15">
        <v>9.67</v>
      </c>
      <c r="AF15">
        <v>0</v>
      </c>
      <c r="AG15">
        <v>0</v>
      </c>
      <c r="AH15">
        <v>4.83</v>
      </c>
      <c r="AI15">
        <v>0</v>
      </c>
      <c r="AJ15">
        <v>0.48</v>
      </c>
      <c r="AK15">
        <v>116</v>
      </c>
      <c r="AL15">
        <v>0</v>
      </c>
      <c r="AM15">
        <v>0</v>
      </c>
      <c r="AN15">
        <v>66.89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6.77</v>
      </c>
      <c r="AU15">
        <v>0</v>
      </c>
      <c r="AV15">
        <v>48.34</v>
      </c>
      <c r="AW15">
        <v>4.83</v>
      </c>
      <c r="AX15">
        <v>14.5</v>
      </c>
      <c r="AY15">
        <v>0</v>
      </c>
      <c r="AZ15">
        <v>17.170000000000002</v>
      </c>
      <c r="BA15">
        <v>48.34</v>
      </c>
      <c r="BB15">
        <v>58</v>
      </c>
      <c r="BC15">
        <v>39.630000000000003</v>
      </c>
      <c r="BD15">
        <v>5.8</v>
      </c>
      <c r="BE15">
        <v>0</v>
      </c>
      <c r="BF15">
        <v>19.329999999999998</v>
      </c>
      <c r="BG15">
        <v>19.329999999999998</v>
      </c>
      <c r="BH15">
        <v>46.4</v>
      </c>
      <c r="BI15">
        <v>48.34</v>
      </c>
      <c r="BJ15">
        <v>29.07</v>
      </c>
      <c r="BK15">
        <v>0</v>
      </c>
    </row>
    <row r="16" spans="1:63">
      <c r="A16" t="s">
        <v>245</v>
      </c>
      <c r="G16" t="s">
        <v>58</v>
      </c>
      <c r="H16" s="73">
        <v>366.85</v>
      </c>
      <c r="I16" s="46">
        <v>76.56</v>
      </c>
      <c r="J16" s="46">
        <v>253.43</v>
      </c>
      <c r="K16" s="46">
        <v>29.07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52.59</v>
      </c>
      <c r="Y16">
        <v>67.67</v>
      </c>
      <c r="Z16">
        <v>2</v>
      </c>
      <c r="AA16">
        <v>0</v>
      </c>
      <c r="AB16">
        <v>1.93</v>
      </c>
      <c r="AC16">
        <v>0</v>
      </c>
      <c r="AD16">
        <v>0</v>
      </c>
      <c r="AE16">
        <v>9.67</v>
      </c>
      <c r="AF16">
        <v>0</v>
      </c>
      <c r="AG16">
        <v>0</v>
      </c>
      <c r="AH16">
        <v>4.83</v>
      </c>
      <c r="AI16">
        <v>0</v>
      </c>
      <c r="AJ16">
        <v>0.48</v>
      </c>
      <c r="AK16">
        <v>116</v>
      </c>
      <c r="AL16">
        <v>0</v>
      </c>
      <c r="AM16">
        <v>0</v>
      </c>
      <c r="AN16">
        <v>66.89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6.77</v>
      </c>
      <c r="AU16">
        <v>0</v>
      </c>
      <c r="AV16">
        <v>48.34</v>
      </c>
      <c r="AW16">
        <v>4.83</v>
      </c>
      <c r="AX16">
        <v>14.5</v>
      </c>
      <c r="AY16">
        <v>0</v>
      </c>
      <c r="AZ16">
        <v>17.170000000000002</v>
      </c>
      <c r="BA16">
        <v>48.34</v>
      </c>
      <c r="BB16">
        <v>58</v>
      </c>
      <c r="BC16">
        <v>39.630000000000003</v>
      </c>
      <c r="BD16">
        <v>5.8</v>
      </c>
      <c r="BE16">
        <v>0</v>
      </c>
      <c r="BF16">
        <v>19.329999999999998</v>
      </c>
      <c r="BG16">
        <v>19.329999999999998</v>
      </c>
      <c r="BH16">
        <v>46.4</v>
      </c>
      <c r="BI16">
        <v>48.34</v>
      </c>
      <c r="BJ16">
        <v>29.07</v>
      </c>
      <c r="BK16">
        <v>0</v>
      </c>
    </row>
    <row r="17" spans="1:63">
      <c r="A17" t="s">
        <v>246</v>
      </c>
      <c r="G17" t="s">
        <v>59</v>
      </c>
      <c r="H17" s="73">
        <v>366.85</v>
      </c>
      <c r="I17" s="46">
        <v>76.56</v>
      </c>
      <c r="J17" s="46">
        <v>253.43</v>
      </c>
      <c r="K17" s="46">
        <v>29.07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52.59</v>
      </c>
      <c r="Y17">
        <v>67.67</v>
      </c>
      <c r="Z17">
        <v>2</v>
      </c>
      <c r="AA17">
        <v>0</v>
      </c>
      <c r="AB17">
        <v>1.93</v>
      </c>
      <c r="AC17">
        <v>0</v>
      </c>
      <c r="AD17">
        <v>0</v>
      </c>
      <c r="AE17">
        <v>9.67</v>
      </c>
      <c r="AF17">
        <v>0</v>
      </c>
      <c r="AG17">
        <v>0</v>
      </c>
      <c r="AH17">
        <v>4.83</v>
      </c>
      <c r="AI17">
        <v>0</v>
      </c>
      <c r="AJ17">
        <v>0.48</v>
      </c>
      <c r="AK17">
        <v>116</v>
      </c>
      <c r="AL17">
        <v>0</v>
      </c>
      <c r="AM17">
        <v>0</v>
      </c>
      <c r="AN17">
        <v>66.89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6.77</v>
      </c>
      <c r="AU17">
        <v>0</v>
      </c>
      <c r="AV17">
        <v>48.34</v>
      </c>
      <c r="AW17">
        <v>4.83</v>
      </c>
      <c r="AX17">
        <v>14.5</v>
      </c>
      <c r="AY17">
        <v>0</v>
      </c>
      <c r="AZ17">
        <v>17.170000000000002</v>
      </c>
      <c r="BA17">
        <v>48.34</v>
      </c>
      <c r="BB17">
        <v>58</v>
      </c>
      <c r="BC17">
        <v>39.630000000000003</v>
      </c>
      <c r="BD17">
        <v>5.8</v>
      </c>
      <c r="BE17">
        <v>0</v>
      </c>
      <c r="BF17">
        <v>19.329999999999998</v>
      </c>
      <c r="BG17">
        <v>19.329999999999998</v>
      </c>
      <c r="BH17">
        <v>46.4</v>
      </c>
      <c r="BI17">
        <v>48.34</v>
      </c>
      <c r="BJ17">
        <v>29.07</v>
      </c>
      <c r="BK17">
        <v>0</v>
      </c>
    </row>
    <row r="18" spans="1:63">
      <c r="A18" t="s">
        <v>247</v>
      </c>
      <c r="G18" t="s">
        <v>60</v>
      </c>
      <c r="H18" s="73">
        <v>366.85</v>
      </c>
      <c r="I18" s="46">
        <v>76.56</v>
      </c>
      <c r="J18" s="46">
        <v>253.43</v>
      </c>
      <c r="K18" s="46">
        <v>29.07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52.59</v>
      </c>
      <c r="Y18">
        <v>67.67</v>
      </c>
      <c r="Z18">
        <v>2</v>
      </c>
      <c r="AA18">
        <v>0</v>
      </c>
      <c r="AB18">
        <v>1.93</v>
      </c>
      <c r="AC18">
        <v>0</v>
      </c>
      <c r="AD18">
        <v>0</v>
      </c>
      <c r="AE18">
        <v>9.67</v>
      </c>
      <c r="AF18">
        <v>0</v>
      </c>
      <c r="AG18">
        <v>0</v>
      </c>
      <c r="AH18">
        <v>4.83</v>
      </c>
      <c r="AI18">
        <v>0</v>
      </c>
      <c r="AJ18">
        <v>0.48</v>
      </c>
      <c r="AK18">
        <v>116</v>
      </c>
      <c r="AL18">
        <v>0</v>
      </c>
      <c r="AM18">
        <v>0</v>
      </c>
      <c r="AN18">
        <v>66.89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6.77</v>
      </c>
      <c r="AU18">
        <v>0</v>
      </c>
      <c r="AV18">
        <v>48.34</v>
      </c>
      <c r="AW18">
        <v>4.83</v>
      </c>
      <c r="AX18">
        <v>14.5</v>
      </c>
      <c r="AY18">
        <v>0</v>
      </c>
      <c r="AZ18">
        <v>17.170000000000002</v>
      </c>
      <c r="BA18">
        <v>48.34</v>
      </c>
      <c r="BB18">
        <v>58</v>
      </c>
      <c r="BC18">
        <v>39.630000000000003</v>
      </c>
      <c r="BD18">
        <v>5.8</v>
      </c>
      <c r="BE18">
        <v>0</v>
      </c>
      <c r="BF18">
        <v>19.329999999999998</v>
      </c>
      <c r="BG18">
        <v>19.329999999999998</v>
      </c>
      <c r="BH18">
        <v>46.4</v>
      </c>
      <c r="BI18">
        <v>48.34</v>
      </c>
      <c r="BJ18">
        <v>29.07</v>
      </c>
      <c r="BK18">
        <v>0</v>
      </c>
    </row>
    <row r="19" spans="1:63">
      <c r="A19" t="s">
        <v>261</v>
      </c>
      <c r="G19" t="s">
        <v>61</v>
      </c>
      <c r="H19" s="73">
        <v>366.85</v>
      </c>
      <c r="I19" s="46">
        <v>76.56</v>
      </c>
      <c r="J19" s="46">
        <v>253.23999999999998</v>
      </c>
      <c r="K19" s="46">
        <v>29.07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52.59</v>
      </c>
      <c r="Y19">
        <v>67.67</v>
      </c>
      <c r="Z19">
        <v>2</v>
      </c>
      <c r="AA19">
        <v>0</v>
      </c>
      <c r="AB19">
        <v>1.93</v>
      </c>
      <c r="AC19">
        <v>0</v>
      </c>
      <c r="AD19">
        <v>0</v>
      </c>
      <c r="AE19">
        <v>9.67</v>
      </c>
      <c r="AF19">
        <v>0</v>
      </c>
      <c r="AG19">
        <v>0</v>
      </c>
      <c r="AH19">
        <v>4.83</v>
      </c>
      <c r="AI19">
        <v>0</v>
      </c>
      <c r="AJ19">
        <v>0.48</v>
      </c>
      <c r="AK19">
        <v>116</v>
      </c>
      <c r="AL19">
        <v>0</v>
      </c>
      <c r="AM19">
        <v>0</v>
      </c>
      <c r="AN19">
        <v>66.89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6.77</v>
      </c>
      <c r="AU19">
        <v>0</v>
      </c>
      <c r="AV19">
        <v>48.34</v>
      </c>
      <c r="AW19">
        <v>4.83</v>
      </c>
      <c r="AX19">
        <v>14.5</v>
      </c>
      <c r="AY19">
        <v>0</v>
      </c>
      <c r="AZ19">
        <v>16.98</v>
      </c>
      <c r="BA19">
        <v>48.34</v>
      </c>
      <c r="BB19">
        <v>58</v>
      </c>
      <c r="BC19">
        <v>39.630000000000003</v>
      </c>
      <c r="BD19">
        <v>5.8</v>
      </c>
      <c r="BE19">
        <v>0</v>
      </c>
      <c r="BF19">
        <v>19.329999999999998</v>
      </c>
      <c r="BG19">
        <v>19.329999999999998</v>
      </c>
      <c r="BH19">
        <v>46.4</v>
      </c>
      <c r="BI19">
        <v>48.34</v>
      </c>
      <c r="BJ19">
        <v>29.07</v>
      </c>
      <c r="BK19">
        <v>0</v>
      </c>
    </row>
    <row r="20" spans="1:63">
      <c r="A20" t="s">
        <v>262</v>
      </c>
      <c r="G20" t="s">
        <v>62</v>
      </c>
      <c r="H20" s="73">
        <v>366.85</v>
      </c>
      <c r="I20" s="46">
        <v>76.56</v>
      </c>
      <c r="J20" s="46">
        <v>253.23999999999998</v>
      </c>
      <c r="K20" s="46">
        <v>29.07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52.59</v>
      </c>
      <c r="Y20">
        <v>67.67</v>
      </c>
      <c r="Z20">
        <v>2</v>
      </c>
      <c r="AA20">
        <v>0</v>
      </c>
      <c r="AB20">
        <v>1.93</v>
      </c>
      <c r="AC20">
        <v>0</v>
      </c>
      <c r="AD20">
        <v>0</v>
      </c>
      <c r="AE20">
        <v>9.67</v>
      </c>
      <c r="AF20">
        <v>0</v>
      </c>
      <c r="AG20">
        <v>0</v>
      </c>
      <c r="AH20">
        <v>4.83</v>
      </c>
      <c r="AI20">
        <v>0</v>
      </c>
      <c r="AJ20">
        <v>0.48</v>
      </c>
      <c r="AK20">
        <v>116</v>
      </c>
      <c r="AL20">
        <v>0</v>
      </c>
      <c r="AM20">
        <v>0</v>
      </c>
      <c r="AN20">
        <v>66.89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6.77</v>
      </c>
      <c r="AU20">
        <v>0</v>
      </c>
      <c r="AV20">
        <v>48.34</v>
      </c>
      <c r="AW20">
        <v>4.83</v>
      </c>
      <c r="AX20">
        <v>14.5</v>
      </c>
      <c r="AY20">
        <v>0</v>
      </c>
      <c r="AZ20">
        <v>16.98</v>
      </c>
      <c r="BA20">
        <v>48.34</v>
      </c>
      <c r="BB20">
        <v>58</v>
      </c>
      <c r="BC20">
        <v>39.630000000000003</v>
      </c>
      <c r="BD20">
        <v>5.8</v>
      </c>
      <c r="BE20">
        <v>0</v>
      </c>
      <c r="BF20">
        <v>19.329999999999998</v>
      </c>
      <c r="BG20">
        <v>19.329999999999998</v>
      </c>
      <c r="BH20">
        <v>46.4</v>
      </c>
      <c r="BI20">
        <v>48.34</v>
      </c>
      <c r="BJ20">
        <v>29.07</v>
      </c>
      <c r="BK20">
        <v>0</v>
      </c>
    </row>
    <row r="21" spans="1:63">
      <c r="A21" t="s">
        <v>248</v>
      </c>
      <c r="G21" t="s">
        <v>63</v>
      </c>
      <c r="H21" s="73">
        <v>366.85</v>
      </c>
      <c r="I21" s="46">
        <v>76.56</v>
      </c>
      <c r="J21" s="46">
        <v>253.23999999999998</v>
      </c>
      <c r="K21" s="46">
        <v>29.07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52.59</v>
      </c>
      <c r="Y21">
        <v>67.67</v>
      </c>
      <c r="Z21">
        <v>2</v>
      </c>
      <c r="AA21">
        <v>0</v>
      </c>
      <c r="AB21">
        <v>1.93</v>
      </c>
      <c r="AC21">
        <v>0</v>
      </c>
      <c r="AD21">
        <v>0</v>
      </c>
      <c r="AE21">
        <v>9.67</v>
      </c>
      <c r="AF21">
        <v>0</v>
      </c>
      <c r="AG21">
        <v>0</v>
      </c>
      <c r="AH21">
        <v>4.83</v>
      </c>
      <c r="AI21">
        <v>0</v>
      </c>
      <c r="AJ21">
        <v>0.48</v>
      </c>
      <c r="AK21">
        <v>116</v>
      </c>
      <c r="AL21">
        <v>0</v>
      </c>
      <c r="AM21">
        <v>0</v>
      </c>
      <c r="AN21">
        <v>66.89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6.77</v>
      </c>
      <c r="AU21">
        <v>0</v>
      </c>
      <c r="AV21">
        <v>48.34</v>
      </c>
      <c r="AW21">
        <v>4.83</v>
      </c>
      <c r="AX21">
        <v>14.5</v>
      </c>
      <c r="AY21">
        <v>0</v>
      </c>
      <c r="AZ21">
        <v>16.98</v>
      </c>
      <c r="BA21">
        <v>48.34</v>
      </c>
      <c r="BB21">
        <v>58</v>
      </c>
      <c r="BC21">
        <v>39.630000000000003</v>
      </c>
      <c r="BD21">
        <v>5.8</v>
      </c>
      <c r="BE21">
        <v>0</v>
      </c>
      <c r="BF21">
        <v>19.329999999999998</v>
      </c>
      <c r="BG21">
        <v>19.329999999999998</v>
      </c>
      <c r="BH21">
        <v>46.4</v>
      </c>
      <c r="BI21">
        <v>48.34</v>
      </c>
      <c r="BJ21">
        <v>29.07</v>
      </c>
      <c r="BK21">
        <v>0</v>
      </c>
    </row>
    <row r="22" spans="1:63">
      <c r="A22" t="s">
        <v>249</v>
      </c>
      <c r="G22" t="s">
        <v>64</v>
      </c>
      <c r="H22" s="73">
        <v>366.85</v>
      </c>
      <c r="I22" s="46">
        <v>76.56</v>
      </c>
      <c r="J22" s="46">
        <v>253.23999999999998</v>
      </c>
      <c r="K22" s="46">
        <v>29.07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52.59</v>
      </c>
      <c r="Y22">
        <v>67.67</v>
      </c>
      <c r="Z22">
        <v>2</v>
      </c>
      <c r="AA22">
        <v>0</v>
      </c>
      <c r="AB22">
        <v>1.93</v>
      </c>
      <c r="AC22">
        <v>0</v>
      </c>
      <c r="AD22">
        <v>0</v>
      </c>
      <c r="AE22">
        <v>9.67</v>
      </c>
      <c r="AF22">
        <v>0</v>
      </c>
      <c r="AG22">
        <v>0</v>
      </c>
      <c r="AH22">
        <v>4.83</v>
      </c>
      <c r="AI22">
        <v>0</v>
      </c>
      <c r="AJ22">
        <v>0.48</v>
      </c>
      <c r="AK22">
        <v>116</v>
      </c>
      <c r="AL22">
        <v>0</v>
      </c>
      <c r="AM22">
        <v>0</v>
      </c>
      <c r="AN22">
        <v>66.89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6.77</v>
      </c>
      <c r="AU22">
        <v>0</v>
      </c>
      <c r="AV22">
        <v>48.34</v>
      </c>
      <c r="AW22">
        <v>4.83</v>
      </c>
      <c r="AX22">
        <v>14.5</v>
      </c>
      <c r="AY22">
        <v>0</v>
      </c>
      <c r="AZ22">
        <v>16.98</v>
      </c>
      <c r="BA22">
        <v>48.34</v>
      </c>
      <c r="BB22">
        <v>58</v>
      </c>
      <c r="BC22">
        <v>39.630000000000003</v>
      </c>
      <c r="BD22">
        <v>5.8</v>
      </c>
      <c r="BE22">
        <v>0</v>
      </c>
      <c r="BF22">
        <v>19.329999999999998</v>
      </c>
      <c r="BG22">
        <v>19.329999999999998</v>
      </c>
      <c r="BH22">
        <v>46.4</v>
      </c>
      <c r="BI22">
        <v>48.34</v>
      </c>
      <c r="BJ22">
        <v>29.07</v>
      </c>
      <c r="BK22">
        <v>0</v>
      </c>
    </row>
    <row r="23" spans="1:63">
      <c r="A23" t="s">
        <v>250</v>
      </c>
      <c r="G23" t="s">
        <v>65</v>
      </c>
      <c r="H23" s="73">
        <v>366.85</v>
      </c>
      <c r="I23" s="46">
        <v>76.56</v>
      </c>
      <c r="J23" s="46">
        <v>253.04999999999998</v>
      </c>
      <c r="K23" s="46">
        <v>29.07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52.59</v>
      </c>
      <c r="Y23">
        <v>67.67</v>
      </c>
      <c r="Z23">
        <v>0</v>
      </c>
      <c r="AA23">
        <v>66.89</v>
      </c>
      <c r="AB23">
        <v>1.93</v>
      </c>
      <c r="AC23">
        <v>0</v>
      </c>
      <c r="AD23">
        <v>0</v>
      </c>
      <c r="AE23">
        <v>9.67</v>
      </c>
      <c r="AF23">
        <v>0</v>
      </c>
      <c r="AG23">
        <v>0</v>
      </c>
      <c r="AH23">
        <v>4.83</v>
      </c>
      <c r="AI23">
        <v>0</v>
      </c>
      <c r="AJ23">
        <v>0.48</v>
      </c>
      <c r="AK23">
        <v>116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6.77</v>
      </c>
      <c r="AU23">
        <v>0</v>
      </c>
      <c r="AV23">
        <v>48.34</v>
      </c>
      <c r="AW23">
        <v>4.83</v>
      </c>
      <c r="AX23">
        <v>14.5</v>
      </c>
      <c r="AY23">
        <v>0</v>
      </c>
      <c r="AZ23">
        <v>16.79</v>
      </c>
      <c r="BA23">
        <v>48.34</v>
      </c>
      <c r="BB23">
        <v>58</v>
      </c>
      <c r="BC23">
        <v>39.630000000000003</v>
      </c>
      <c r="BD23">
        <v>5.8</v>
      </c>
      <c r="BE23">
        <v>0</v>
      </c>
      <c r="BF23">
        <v>19.329999999999998</v>
      </c>
      <c r="BG23">
        <v>19.329999999999998</v>
      </c>
      <c r="BH23">
        <v>46.4</v>
      </c>
      <c r="BI23">
        <v>48.34</v>
      </c>
      <c r="BJ23">
        <v>29.07</v>
      </c>
      <c r="BK23">
        <v>0</v>
      </c>
    </row>
    <row r="24" spans="1:63">
      <c r="A24" t="s">
        <v>251</v>
      </c>
      <c r="G24" t="s">
        <v>66</v>
      </c>
      <c r="H24" s="73">
        <v>366.85</v>
      </c>
      <c r="I24" s="46">
        <v>76.56</v>
      </c>
      <c r="J24" s="46">
        <v>253.04999999999998</v>
      </c>
      <c r="K24" s="46">
        <v>29.07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52.59</v>
      </c>
      <c r="Y24">
        <v>67.67</v>
      </c>
      <c r="Z24">
        <v>0</v>
      </c>
      <c r="AA24">
        <v>66.89</v>
      </c>
      <c r="AB24">
        <v>1.93</v>
      </c>
      <c r="AC24">
        <v>0</v>
      </c>
      <c r="AD24">
        <v>0</v>
      </c>
      <c r="AE24">
        <v>9.67</v>
      </c>
      <c r="AF24">
        <v>0</v>
      </c>
      <c r="AG24">
        <v>0</v>
      </c>
      <c r="AH24">
        <v>4.83</v>
      </c>
      <c r="AI24">
        <v>0</v>
      </c>
      <c r="AJ24">
        <v>0.48</v>
      </c>
      <c r="AK24">
        <v>116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6.77</v>
      </c>
      <c r="AU24">
        <v>0</v>
      </c>
      <c r="AV24">
        <v>48.34</v>
      </c>
      <c r="AW24">
        <v>4.83</v>
      </c>
      <c r="AX24">
        <v>14.5</v>
      </c>
      <c r="AY24">
        <v>0</v>
      </c>
      <c r="AZ24">
        <v>16.79</v>
      </c>
      <c r="BA24">
        <v>48.34</v>
      </c>
      <c r="BB24">
        <v>58</v>
      </c>
      <c r="BC24">
        <v>39.630000000000003</v>
      </c>
      <c r="BD24">
        <v>5.8</v>
      </c>
      <c r="BE24">
        <v>0</v>
      </c>
      <c r="BF24">
        <v>19.329999999999998</v>
      </c>
      <c r="BG24">
        <v>19.329999999999998</v>
      </c>
      <c r="BH24">
        <v>46.4</v>
      </c>
      <c r="BI24">
        <v>48.34</v>
      </c>
      <c r="BJ24">
        <v>29.07</v>
      </c>
      <c r="BK24">
        <v>0</v>
      </c>
    </row>
    <row r="25" spans="1:63">
      <c r="A25" t="s">
        <v>252</v>
      </c>
      <c r="G25" t="s">
        <v>67</v>
      </c>
      <c r="H25" s="73">
        <v>366.85</v>
      </c>
      <c r="I25" s="46">
        <v>76.56</v>
      </c>
      <c r="J25" s="46">
        <v>253.04999999999998</v>
      </c>
      <c r="K25" s="46">
        <v>29.07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52.59</v>
      </c>
      <c r="Y25">
        <v>67.67</v>
      </c>
      <c r="Z25">
        <v>0</v>
      </c>
      <c r="AA25">
        <v>66.89</v>
      </c>
      <c r="AB25">
        <v>1.93</v>
      </c>
      <c r="AC25">
        <v>0</v>
      </c>
      <c r="AD25">
        <v>0</v>
      </c>
      <c r="AE25">
        <v>9.67</v>
      </c>
      <c r="AF25">
        <v>0</v>
      </c>
      <c r="AG25">
        <v>0</v>
      </c>
      <c r="AH25">
        <v>4.83</v>
      </c>
      <c r="AI25">
        <v>0</v>
      </c>
      <c r="AJ25">
        <v>0.48</v>
      </c>
      <c r="AK25">
        <v>116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6.77</v>
      </c>
      <c r="AU25">
        <v>0</v>
      </c>
      <c r="AV25">
        <v>48.34</v>
      </c>
      <c r="AW25">
        <v>4.83</v>
      </c>
      <c r="AX25">
        <v>14.5</v>
      </c>
      <c r="AY25">
        <v>0</v>
      </c>
      <c r="AZ25">
        <v>16.79</v>
      </c>
      <c r="BA25">
        <v>48.34</v>
      </c>
      <c r="BB25">
        <v>58</v>
      </c>
      <c r="BC25">
        <v>39.630000000000003</v>
      </c>
      <c r="BD25">
        <v>5.8</v>
      </c>
      <c r="BE25">
        <v>0</v>
      </c>
      <c r="BF25">
        <v>19.329999999999998</v>
      </c>
      <c r="BG25">
        <v>19.329999999999998</v>
      </c>
      <c r="BH25">
        <v>46.4</v>
      </c>
      <c r="BI25">
        <v>48.34</v>
      </c>
      <c r="BJ25">
        <v>29.07</v>
      </c>
      <c r="BK25">
        <v>0</v>
      </c>
    </row>
    <row r="26" spans="1:63">
      <c r="A26" t="s">
        <v>253</v>
      </c>
      <c r="G26" t="s">
        <v>68</v>
      </c>
      <c r="H26" s="73">
        <v>366.85</v>
      </c>
      <c r="I26" s="46">
        <v>76.56</v>
      </c>
      <c r="J26" s="46">
        <v>253.04999999999998</v>
      </c>
      <c r="K26" s="46">
        <v>29.07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52.59</v>
      </c>
      <c r="Y26">
        <v>67.67</v>
      </c>
      <c r="Z26">
        <v>0</v>
      </c>
      <c r="AA26">
        <v>66.89</v>
      </c>
      <c r="AB26">
        <v>1.93</v>
      </c>
      <c r="AC26">
        <v>0</v>
      </c>
      <c r="AD26">
        <v>0</v>
      </c>
      <c r="AE26">
        <v>9.67</v>
      </c>
      <c r="AF26">
        <v>0</v>
      </c>
      <c r="AG26">
        <v>0</v>
      </c>
      <c r="AH26">
        <v>4.83</v>
      </c>
      <c r="AI26">
        <v>0</v>
      </c>
      <c r="AJ26">
        <v>0.48</v>
      </c>
      <c r="AK26">
        <v>116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6.77</v>
      </c>
      <c r="AU26">
        <v>0</v>
      </c>
      <c r="AV26">
        <v>48.34</v>
      </c>
      <c r="AW26">
        <v>4.83</v>
      </c>
      <c r="AX26">
        <v>14.5</v>
      </c>
      <c r="AY26">
        <v>0</v>
      </c>
      <c r="AZ26">
        <v>16.79</v>
      </c>
      <c r="BA26">
        <v>48.34</v>
      </c>
      <c r="BB26">
        <v>58</v>
      </c>
      <c r="BC26">
        <v>39.630000000000003</v>
      </c>
      <c r="BD26">
        <v>5.8</v>
      </c>
      <c r="BE26">
        <v>0</v>
      </c>
      <c r="BF26">
        <v>19.329999999999998</v>
      </c>
      <c r="BG26">
        <v>19.329999999999998</v>
      </c>
      <c r="BH26">
        <v>46.4</v>
      </c>
      <c r="BI26">
        <v>48.34</v>
      </c>
      <c r="BJ26">
        <v>29.07</v>
      </c>
      <c r="BK26">
        <v>0</v>
      </c>
    </row>
    <row r="27" spans="1:63">
      <c r="A27" t="s">
        <v>254</v>
      </c>
      <c r="G27" t="s">
        <v>69</v>
      </c>
      <c r="H27" s="73">
        <v>366.85</v>
      </c>
      <c r="I27" s="46">
        <v>66.89</v>
      </c>
      <c r="J27" s="46">
        <v>252.78</v>
      </c>
      <c r="K27" s="46">
        <v>29.07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52.59</v>
      </c>
      <c r="Y27">
        <v>67.67</v>
      </c>
      <c r="Z27">
        <v>0</v>
      </c>
      <c r="AA27">
        <v>66.89</v>
      </c>
      <c r="AB27">
        <v>1.93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4.83</v>
      </c>
      <c r="AI27">
        <v>0</v>
      </c>
      <c r="AJ27">
        <v>0.48</v>
      </c>
      <c r="AK27">
        <v>116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6.77</v>
      </c>
      <c r="AU27">
        <v>0</v>
      </c>
      <c r="AV27">
        <v>48.34</v>
      </c>
      <c r="AW27">
        <v>4.83</v>
      </c>
      <c r="AX27">
        <v>14.5</v>
      </c>
      <c r="AY27">
        <v>0</v>
      </c>
      <c r="AZ27">
        <v>16.52</v>
      </c>
      <c r="BA27">
        <v>48.34</v>
      </c>
      <c r="BB27">
        <v>58</v>
      </c>
      <c r="BC27">
        <v>39.630000000000003</v>
      </c>
      <c r="BD27">
        <v>5.8</v>
      </c>
      <c r="BE27">
        <v>0</v>
      </c>
      <c r="BF27">
        <v>19.329999999999998</v>
      </c>
      <c r="BG27">
        <v>19.329999999999998</v>
      </c>
      <c r="BH27">
        <v>46.4</v>
      </c>
      <c r="BI27">
        <v>48.34</v>
      </c>
      <c r="BJ27">
        <v>29.07</v>
      </c>
      <c r="BK27">
        <v>0</v>
      </c>
    </row>
    <row r="28" spans="1:63">
      <c r="A28" t="s">
        <v>255</v>
      </c>
      <c r="G28" t="s">
        <v>70</v>
      </c>
      <c r="H28" s="73">
        <v>366.85</v>
      </c>
      <c r="I28" s="46">
        <v>66.89</v>
      </c>
      <c r="J28" s="46">
        <v>252.78</v>
      </c>
      <c r="K28" s="46">
        <v>29.07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52.59</v>
      </c>
      <c r="Y28">
        <v>67.67</v>
      </c>
      <c r="Z28">
        <v>0</v>
      </c>
      <c r="AA28">
        <v>66.89</v>
      </c>
      <c r="AB28">
        <v>1.93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4.83</v>
      </c>
      <c r="AI28">
        <v>0</v>
      </c>
      <c r="AJ28">
        <v>0.48</v>
      </c>
      <c r="AK28">
        <v>116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6.77</v>
      </c>
      <c r="AU28">
        <v>0</v>
      </c>
      <c r="AV28">
        <v>48.34</v>
      </c>
      <c r="AW28">
        <v>4.83</v>
      </c>
      <c r="AX28">
        <v>14.5</v>
      </c>
      <c r="AY28">
        <v>0</v>
      </c>
      <c r="AZ28">
        <v>16.52</v>
      </c>
      <c r="BA28">
        <v>48.34</v>
      </c>
      <c r="BB28">
        <v>58</v>
      </c>
      <c r="BC28">
        <v>39.630000000000003</v>
      </c>
      <c r="BD28">
        <v>5.8</v>
      </c>
      <c r="BE28">
        <v>0</v>
      </c>
      <c r="BF28">
        <v>19.329999999999998</v>
      </c>
      <c r="BG28">
        <v>19.329999999999998</v>
      </c>
      <c r="BH28">
        <v>46.4</v>
      </c>
      <c r="BI28">
        <v>48.34</v>
      </c>
      <c r="BJ28">
        <v>29.07</v>
      </c>
      <c r="BK28">
        <v>0</v>
      </c>
    </row>
    <row r="29" spans="1:63">
      <c r="A29" t="s">
        <v>263</v>
      </c>
      <c r="G29" t="s">
        <v>71</v>
      </c>
      <c r="H29" s="73">
        <v>366.85</v>
      </c>
      <c r="I29" s="46">
        <v>66.89</v>
      </c>
      <c r="J29" s="46">
        <v>252.78</v>
      </c>
      <c r="K29" s="46">
        <v>29.07</v>
      </c>
      <c r="L29" s="46">
        <v>0.25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0.25</v>
      </c>
      <c r="X29">
        <v>52.59</v>
      </c>
      <c r="Y29">
        <v>67.67</v>
      </c>
      <c r="Z29">
        <v>0</v>
      </c>
      <c r="AA29">
        <v>66.89</v>
      </c>
      <c r="AB29">
        <v>1.93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4.83</v>
      </c>
      <c r="AI29">
        <v>0</v>
      </c>
      <c r="AJ29">
        <v>0.48</v>
      </c>
      <c r="AK29">
        <v>116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6.77</v>
      </c>
      <c r="AU29">
        <v>0</v>
      </c>
      <c r="AV29">
        <v>48.34</v>
      </c>
      <c r="AW29">
        <v>4.83</v>
      </c>
      <c r="AX29">
        <v>14.5</v>
      </c>
      <c r="AY29">
        <v>0</v>
      </c>
      <c r="AZ29">
        <v>16.52</v>
      </c>
      <c r="BA29">
        <v>48.34</v>
      </c>
      <c r="BB29">
        <v>58</v>
      </c>
      <c r="BC29">
        <v>39.630000000000003</v>
      </c>
      <c r="BD29">
        <v>5.8</v>
      </c>
      <c r="BE29">
        <v>0</v>
      </c>
      <c r="BF29">
        <v>19.329999999999998</v>
      </c>
      <c r="BG29">
        <v>19.329999999999998</v>
      </c>
      <c r="BH29">
        <v>46.4</v>
      </c>
      <c r="BI29">
        <v>48.34</v>
      </c>
      <c r="BJ29">
        <v>29.07</v>
      </c>
      <c r="BK29">
        <v>0</v>
      </c>
    </row>
    <row r="30" spans="1:63">
      <c r="A30" t="s">
        <v>264</v>
      </c>
      <c r="G30" t="s">
        <v>72</v>
      </c>
      <c r="H30" s="73">
        <v>366.85</v>
      </c>
      <c r="I30" s="46">
        <v>66.89</v>
      </c>
      <c r="J30" s="46">
        <v>252.78</v>
      </c>
      <c r="K30" s="46">
        <v>29.07</v>
      </c>
      <c r="L30" s="46">
        <v>0.66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0.66</v>
      </c>
      <c r="X30">
        <v>52.59</v>
      </c>
      <c r="Y30">
        <v>67.67</v>
      </c>
      <c r="Z30">
        <v>0</v>
      </c>
      <c r="AA30">
        <v>66.89</v>
      </c>
      <c r="AB30">
        <v>1.93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4.83</v>
      </c>
      <c r="AI30">
        <v>0</v>
      </c>
      <c r="AJ30">
        <v>0.48</v>
      </c>
      <c r="AK30">
        <v>116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6.77</v>
      </c>
      <c r="AU30">
        <v>0</v>
      </c>
      <c r="AV30">
        <v>48.34</v>
      </c>
      <c r="AW30">
        <v>4.83</v>
      </c>
      <c r="AX30">
        <v>14.5</v>
      </c>
      <c r="AY30">
        <v>0</v>
      </c>
      <c r="AZ30">
        <v>16.52</v>
      </c>
      <c r="BA30">
        <v>48.34</v>
      </c>
      <c r="BB30">
        <v>58</v>
      </c>
      <c r="BC30">
        <v>39.630000000000003</v>
      </c>
      <c r="BD30">
        <v>5.8</v>
      </c>
      <c r="BE30">
        <v>0</v>
      </c>
      <c r="BF30">
        <v>19.329999999999998</v>
      </c>
      <c r="BG30">
        <v>19.329999999999998</v>
      </c>
      <c r="BH30">
        <v>46.4</v>
      </c>
      <c r="BI30">
        <v>48.34</v>
      </c>
      <c r="BJ30">
        <v>29.07</v>
      </c>
      <c r="BK30">
        <v>0</v>
      </c>
    </row>
    <row r="31" spans="1:63">
      <c r="A31" t="s">
        <v>274</v>
      </c>
      <c r="G31" t="s">
        <v>73</v>
      </c>
      <c r="H31" s="73">
        <v>367</v>
      </c>
      <c r="I31" s="46">
        <v>66.89</v>
      </c>
      <c r="J31" s="46">
        <v>252.6</v>
      </c>
      <c r="K31" s="46">
        <v>29.07</v>
      </c>
      <c r="L31" s="46">
        <v>1.1299999999999999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1.1299999999999999</v>
      </c>
      <c r="X31">
        <v>52.59</v>
      </c>
      <c r="Y31">
        <v>67.67</v>
      </c>
      <c r="Z31">
        <v>0</v>
      </c>
      <c r="AA31">
        <v>66.89</v>
      </c>
      <c r="AB31">
        <v>1.93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4.83</v>
      </c>
      <c r="AI31">
        <v>0</v>
      </c>
      <c r="AJ31">
        <v>0.63</v>
      </c>
      <c r="AK31">
        <v>116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6.77</v>
      </c>
      <c r="AU31">
        <v>0</v>
      </c>
      <c r="AV31">
        <v>48.34</v>
      </c>
      <c r="AW31">
        <v>4.83</v>
      </c>
      <c r="AX31">
        <v>14.5</v>
      </c>
      <c r="AY31">
        <v>0</v>
      </c>
      <c r="AZ31">
        <v>16.34</v>
      </c>
      <c r="BA31">
        <v>48.34</v>
      </c>
      <c r="BB31">
        <v>58</v>
      </c>
      <c r="BC31">
        <v>39.630000000000003</v>
      </c>
      <c r="BD31">
        <v>5.8</v>
      </c>
      <c r="BE31">
        <v>0</v>
      </c>
      <c r="BF31">
        <v>19.329999999999998</v>
      </c>
      <c r="BG31">
        <v>19.329999999999998</v>
      </c>
      <c r="BH31">
        <v>46.4</v>
      </c>
      <c r="BI31">
        <v>48.34</v>
      </c>
      <c r="BJ31">
        <v>29.07</v>
      </c>
      <c r="BK31">
        <v>0</v>
      </c>
    </row>
    <row r="32" spans="1:63">
      <c r="A32" t="s">
        <v>275</v>
      </c>
      <c r="G32" t="s">
        <v>74</v>
      </c>
      <c r="H32" s="73">
        <v>367</v>
      </c>
      <c r="I32" s="46">
        <v>66.89</v>
      </c>
      <c r="J32" s="46">
        <v>252.6</v>
      </c>
      <c r="K32" s="46">
        <v>29.07</v>
      </c>
      <c r="L32" s="46">
        <v>1.71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1.71</v>
      </c>
      <c r="X32">
        <v>52.59</v>
      </c>
      <c r="Y32">
        <v>67.67</v>
      </c>
      <c r="Z32">
        <v>0</v>
      </c>
      <c r="AA32">
        <v>66.89</v>
      </c>
      <c r="AB32">
        <v>1.93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4.83</v>
      </c>
      <c r="AI32">
        <v>0</v>
      </c>
      <c r="AJ32">
        <v>0.63</v>
      </c>
      <c r="AK32">
        <v>116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6.77</v>
      </c>
      <c r="AU32">
        <v>0</v>
      </c>
      <c r="AV32">
        <v>48.34</v>
      </c>
      <c r="AW32">
        <v>4.83</v>
      </c>
      <c r="AX32">
        <v>14.5</v>
      </c>
      <c r="AY32">
        <v>0</v>
      </c>
      <c r="AZ32">
        <v>16.34</v>
      </c>
      <c r="BA32">
        <v>48.34</v>
      </c>
      <c r="BB32">
        <v>58</v>
      </c>
      <c r="BC32">
        <v>39.630000000000003</v>
      </c>
      <c r="BD32">
        <v>5.8</v>
      </c>
      <c r="BE32">
        <v>0</v>
      </c>
      <c r="BF32">
        <v>19.329999999999998</v>
      </c>
      <c r="BG32">
        <v>19.329999999999998</v>
      </c>
      <c r="BH32">
        <v>46.4</v>
      </c>
      <c r="BI32">
        <v>48.34</v>
      </c>
      <c r="BJ32">
        <v>29.07</v>
      </c>
      <c r="BK32">
        <v>0</v>
      </c>
    </row>
    <row r="33" spans="1:63">
      <c r="A33" t="s">
        <v>276</v>
      </c>
      <c r="G33" t="s">
        <v>75</v>
      </c>
      <c r="H33" s="73">
        <v>367</v>
      </c>
      <c r="I33" s="46">
        <v>66.89</v>
      </c>
      <c r="J33" s="46">
        <v>252.6</v>
      </c>
      <c r="K33" s="46">
        <v>29.07</v>
      </c>
      <c r="L33" s="46">
        <v>2.29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2.29</v>
      </c>
      <c r="X33">
        <v>52.59</v>
      </c>
      <c r="Y33">
        <v>67.67</v>
      </c>
      <c r="Z33">
        <v>0</v>
      </c>
      <c r="AA33">
        <v>66.89</v>
      </c>
      <c r="AB33">
        <v>1.93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4.83</v>
      </c>
      <c r="AI33">
        <v>0</v>
      </c>
      <c r="AJ33">
        <v>0.63</v>
      </c>
      <c r="AK33">
        <v>116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6.77</v>
      </c>
      <c r="AU33">
        <v>0</v>
      </c>
      <c r="AV33">
        <v>48.34</v>
      </c>
      <c r="AW33">
        <v>4.83</v>
      </c>
      <c r="AX33">
        <v>14.5</v>
      </c>
      <c r="AY33">
        <v>0</v>
      </c>
      <c r="AZ33">
        <v>16.34</v>
      </c>
      <c r="BA33">
        <v>48.34</v>
      </c>
      <c r="BB33">
        <v>58</v>
      </c>
      <c r="BC33">
        <v>39.630000000000003</v>
      </c>
      <c r="BD33">
        <v>5.8</v>
      </c>
      <c r="BE33">
        <v>0</v>
      </c>
      <c r="BF33">
        <v>19.329999999999998</v>
      </c>
      <c r="BG33">
        <v>19.329999999999998</v>
      </c>
      <c r="BH33">
        <v>46.4</v>
      </c>
      <c r="BI33">
        <v>48.34</v>
      </c>
      <c r="BJ33">
        <v>29.07</v>
      </c>
      <c r="BK33">
        <v>0</v>
      </c>
    </row>
    <row r="34" spans="1:63">
      <c r="A34" t="s">
        <v>277</v>
      </c>
      <c r="G34" t="s">
        <v>76</v>
      </c>
      <c r="H34" s="73">
        <v>367</v>
      </c>
      <c r="I34" s="46">
        <v>66.89</v>
      </c>
      <c r="J34" s="46">
        <v>252.6</v>
      </c>
      <c r="K34" s="46">
        <v>29.07</v>
      </c>
      <c r="L34" s="46">
        <v>2.87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2.87</v>
      </c>
      <c r="X34">
        <v>52.59</v>
      </c>
      <c r="Y34">
        <v>67.67</v>
      </c>
      <c r="Z34">
        <v>0</v>
      </c>
      <c r="AA34">
        <v>66.89</v>
      </c>
      <c r="AB34">
        <v>1.93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4.83</v>
      </c>
      <c r="AI34">
        <v>0</v>
      </c>
      <c r="AJ34">
        <v>0.63</v>
      </c>
      <c r="AK34">
        <v>116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6.77</v>
      </c>
      <c r="AU34">
        <v>0</v>
      </c>
      <c r="AV34">
        <v>48.34</v>
      </c>
      <c r="AW34">
        <v>4.83</v>
      </c>
      <c r="AX34">
        <v>14.5</v>
      </c>
      <c r="AY34">
        <v>0</v>
      </c>
      <c r="AZ34">
        <v>16.34</v>
      </c>
      <c r="BA34">
        <v>48.34</v>
      </c>
      <c r="BB34">
        <v>58</v>
      </c>
      <c r="BC34">
        <v>39.630000000000003</v>
      </c>
      <c r="BD34">
        <v>5.8</v>
      </c>
      <c r="BE34">
        <v>0</v>
      </c>
      <c r="BF34">
        <v>19.329999999999998</v>
      </c>
      <c r="BG34">
        <v>19.329999999999998</v>
      </c>
      <c r="BH34">
        <v>46.4</v>
      </c>
      <c r="BI34">
        <v>48.34</v>
      </c>
      <c r="BJ34">
        <v>29.07</v>
      </c>
      <c r="BK34">
        <v>0</v>
      </c>
    </row>
    <row r="35" spans="1:63">
      <c r="A35" t="s">
        <v>279</v>
      </c>
      <c r="G35" t="s">
        <v>77</v>
      </c>
      <c r="H35" s="73">
        <v>367.34</v>
      </c>
      <c r="I35" s="46">
        <v>66.89</v>
      </c>
      <c r="J35" s="46">
        <v>252.32</v>
      </c>
      <c r="K35" s="46">
        <v>29.07</v>
      </c>
      <c r="L35" s="46">
        <v>3.48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3.48</v>
      </c>
      <c r="X35">
        <v>52.59</v>
      </c>
      <c r="Y35">
        <v>67.67</v>
      </c>
      <c r="Z35">
        <v>0</v>
      </c>
      <c r="AA35">
        <v>66.89</v>
      </c>
      <c r="AB35">
        <v>1.93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4.83</v>
      </c>
      <c r="AI35">
        <v>0</v>
      </c>
      <c r="AJ35">
        <v>0.97</v>
      </c>
      <c r="AK35">
        <v>116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6.77</v>
      </c>
      <c r="AU35">
        <v>0</v>
      </c>
      <c r="AV35">
        <v>48.34</v>
      </c>
      <c r="AW35">
        <v>4.83</v>
      </c>
      <c r="AX35">
        <v>14.5</v>
      </c>
      <c r="AY35">
        <v>0</v>
      </c>
      <c r="AZ35">
        <v>16.059999999999999</v>
      </c>
      <c r="BA35">
        <v>48.34</v>
      </c>
      <c r="BB35">
        <v>58</v>
      </c>
      <c r="BC35">
        <v>39.630000000000003</v>
      </c>
      <c r="BD35">
        <v>5.8</v>
      </c>
      <c r="BE35">
        <v>0</v>
      </c>
      <c r="BF35">
        <v>19.329999999999998</v>
      </c>
      <c r="BG35">
        <v>19.329999999999998</v>
      </c>
      <c r="BH35">
        <v>46.4</v>
      </c>
      <c r="BI35">
        <v>48.34</v>
      </c>
      <c r="BJ35">
        <v>29.07</v>
      </c>
      <c r="BK35">
        <v>0</v>
      </c>
    </row>
    <row r="36" spans="1:63">
      <c r="A36" t="s">
        <v>309</v>
      </c>
      <c r="G36" t="s">
        <v>78</v>
      </c>
      <c r="H36" s="73">
        <v>367.34</v>
      </c>
      <c r="I36" s="46">
        <v>66.89</v>
      </c>
      <c r="J36" s="46">
        <v>252.32</v>
      </c>
      <c r="K36" s="46">
        <v>29.07</v>
      </c>
      <c r="L36" s="46">
        <v>4.04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4.04</v>
      </c>
      <c r="X36">
        <v>52.59</v>
      </c>
      <c r="Y36">
        <v>67.67</v>
      </c>
      <c r="Z36">
        <v>0</v>
      </c>
      <c r="AA36">
        <v>66.89</v>
      </c>
      <c r="AB36">
        <v>1.93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4.83</v>
      </c>
      <c r="AI36">
        <v>0</v>
      </c>
      <c r="AJ36">
        <v>0.97</v>
      </c>
      <c r="AK36">
        <v>116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6.77</v>
      </c>
      <c r="AU36">
        <v>0</v>
      </c>
      <c r="AV36">
        <v>48.34</v>
      </c>
      <c r="AW36">
        <v>4.83</v>
      </c>
      <c r="AX36">
        <v>14.5</v>
      </c>
      <c r="AY36">
        <v>0</v>
      </c>
      <c r="AZ36">
        <v>16.059999999999999</v>
      </c>
      <c r="BA36">
        <v>48.34</v>
      </c>
      <c r="BB36">
        <v>58</v>
      </c>
      <c r="BC36">
        <v>39.630000000000003</v>
      </c>
      <c r="BD36">
        <v>5.8</v>
      </c>
      <c r="BE36">
        <v>0</v>
      </c>
      <c r="BF36">
        <v>19.329999999999998</v>
      </c>
      <c r="BG36">
        <v>19.329999999999998</v>
      </c>
      <c r="BH36">
        <v>46.4</v>
      </c>
      <c r="BI36">
        <v>48.34</v>
      </c>
      <c r="BJ36">
        <v>29.07</v>
      </c>
      <c r="BK36">
        <v>0</v>
      </c>
    </row>
    <row r="37" spans="1:63">
      <c r="A37" t="s">
        <v>310</v>
      </c>
      <c r="G37" t="s">
        <v>79</v>
      </c>
      <c r="H37" s="73">
        <v>367.34</v>
      </c>
      <c r="I37" s="46">
        <v>66.89</v>
      </c>
      <c r="J37" s="46">
        <v>252.32</v>
      </c>
      <c r="K37" s="46">
        <v>29.07</v>
      </c>
      <c r="L37" s="46">
        <v>4.57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4.57</v>
      </c>
      <c r="X37">
        <v>52.59</v>
      </c>
      <c r="Y37">
        <v>67.67</v>
      </c>
      <c r="Z37">
        <v>0</v>
      </c>
      <c r="AA37">
        <v>66.89</v>
      </c>
      <c r="AB37">
        <v>1.93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4.83</v>
      </c>
      <c r="AI37">
        <v>0</v>
      </c>
      <c r="AJ37">
        <v>0.97</v>
      </c>
      <c r="AK37">
        <v>116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6.77</v>
      </c>
      <c r="AU37">
        <v>0</v>
      </c>
      <c r="AV37">
        <v>48.34</v>
      </c>
      <c r="AW37">
        <v>4.83</v>
      </c>
      <c r="AX37">
        <v>14.5</v>
      </c>
      <c r="AY37">
        <v>0</v>
      </c>
      <c r="AZ37">
        <v>16.059999999999999</v>
      </c>
      <c r="BA37">
        <v>48.34</v>
      </c>
      <c r="BB37">
        <v>58</v>
      </c>
      <c r="BC37">
        <v>39.630000000000003</v>
      </c>
      <c r="BD37">
        <v>5.8</v>
      </c>
      <c r="BE37">
        <v>0</v>
      </c>
      <c r="BF37">
        <v>19.329999999999998</v>
      </c>
      <c r="BG37">
        <v>19.329999999999998</v>
      </c>
      <c r="BH37">
        <v>46.4</v>
      </c>
      <c r="BI37">
        <v>48.34</v>
      </c>
      <c r="BJ37">
        <v>29.07</v>
      </c>
      <c r="BK37">
        <v>0</v>
      </c>
    </row>
    <row r="38" spans="1:63">
      <c r="A38" t="s">
        <v>311</v>
      </c>
      <c r="G38" t="s">
        <v>80</v>
      </c>
      <c r="H38" s="73">
        <v>367.34</v>
      </c>
      <c r="I38" s="46">
        <v>66.89</v>
      </c>
      <c r="J38" s="46">
        <v>252.32</v>
      </c>
      <c r="K38" s="46">
        <v>29.07</v>
      </c>
      <c r="L38" s="46">
        <v>5.18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5.18</v>
      </c>
      <c r="X38">
        <v>52.59</v>
      </c>
      <c r="Y38">
        <v>67.67</v>
      </c>
      <c r="Z38">
        <v>0</v>
      </c>
      <c r="AA38">
        <v>66.89</v>
      </c>
      <c r="AB38">
        <v>1.93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4.83</v>
      </c>
      <c r="AI38">
        <v>0</v>
      </c>
      <c r="AJ38">
        <v>0.97</v>
      </c>
      <c r="AK38">
        <v>116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6.77</v>
      </c>
      <c r="AU38">
        <v>0</v>
      </c>
      <c r="AV38">
        <v>48.34</v>
      </c>
      <c r="AW38">
        <v>4.83</v>
      </c>
      <c r="AX38">
        <v>14.5</v>
      </c>
      <c r="AY38">
        <v>0</v>
      </c>
      <c r="AZ38">
        <v>16.059999999999999</v>
      </c>
      <c r="BA38">
        <v>48.34</v>
      </c>
      <c r="BB38">
        <v>58</v>
      </c>
      <c r="BC38">
        <v>39.630000000000003</v>
      </c>
      <c r="BD38">
        <v>5.8</v>
      </c>
      <c r="BE38">
        <v>0</v>
      </c>
      <c r="BF38">
        <v>19.329999999999998</v>
      </c>
      <c r="BG38">
        <v>19.329999999999998</v>
      </c>
      <c r="BH38">
        <v>46.4</v>
      </c>
      <c r="BI38">
        <v>48.34</v>
      </c>
      <c r="BJ38">
        <v>29.07</v>
      </c>
      <c r="BK38">
        <v>0</v>
      </c>
    </row>
    <row r="39" spans="1:63">
      <c r="A39" t="s">
        <v>312</v>
      </c>
      <c r="G39" t="s">
        <v>81</v>
      </c>
      <c r="H39" s="73">
        <v>367.34</v>
      </c>
      <c r="I39" s="46">
        <v>66.89</v>
      </c>
      <c r="J39" s="46">
        <v>252.04</v>
      </c>
      <c r="K39" s="46">
        <v>29.07</v>
      </c>
      <c r="L39" s="46">
        <v>5.72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5.72</v>
      </c>
      <c r="X39">
        <v>52.59</v>
      </c>
      <c r="Y39">
        <v>67.67</v>
      </c>
      <c r="Z39">
        <v>0</v>
      </c>
      <c r="AA39">
        <v>66.89</v>
      </c>
      <c r="AB39">
        <v>1.93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4.83</v>
      </c>
      <c r="AI39">
        <v>0</v>
      </c>
      <c r="AJ39">
        <v>0.97</v>
      </c>
      <c r="AK39">
        <v>116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6.77</v>
      </c>
      <c r="AU39">
        <v>0</v>
      </c>
      <c r="AV39">
        <v>48.34</v>
      </c>
      <c r="AW39">
        <v>4.83</v>
      </c>
      <c r="AX39">
        <v>14.5</v>
      </c>
      <c r="AY39">
        <v>0</v>
      </c>
      <c r="AZ39">
        <v>15.78</v>
      </c>
      <c r="BA39">
        <v>48.34</v>
      </c>
      <c r="BB39">
        <v>58</v>
      </c>
      <c r="BC39">
        <v>39.630000000000003</v>
      </c>
      <c r="BD39">
        <v>5.8</v>
      </c>
      <c r="BE39">
        <v>0</v>
      </c>
      <c r="BF39">
        <v>19.329999999999998</v>
      </c>
      <c r="BG39">
        <v>19.329999999999998</v>
      </c>
      <c r="BH39">
        <v>46.4</v>
      </c>
      <c r="BI39">
        <v>48.34</v>
      </c>
      <c r="BJ39">
        <v>29.07</v>
      </c>
      <c r="BK39">
        <v>0</v>
      </c>
    </row>
    <row r="40" spans="1:63">
      <c r="A40" t="s">
        <v>329</v>
      </c>
      <c r="G40" t="s">
        <v>82</v>
      </c>
      <c r="H40" s="73">
        <v>367.34</v>
      </c>
      <c r="I40" s="46">
        <v>66.89</v>
      </c>
      <c r="J40" s="46">
        <v>252.04</v>
      </c>
      <c r="K40" s="46">
        <v>29.07</v>
      </c>
      <c r="L40" s="46">
        <v>6.22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6.22</v>
      </c>
      <c r="X40">
        <v>52.59</v>
      </c>
      <c r="Y40">
        <v>67.67</v>
      </c>
      <c r="Z40">
        <v>0</v>
      </c>
      <c r="AA40">
        <v>66.89</v>
      </c>
      <c r="AB40">
        <v>1.93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4.83</v>
      </c>
      <c r="AI40">
        <v>0</v>
      </c>
      <c r="AJ40">
        <v>0.97</v>
      </c>
      <c r="AK40">
        <v>116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6.77</v>
      </c>
      <c r="AU40">
        <v>0</v>
      </c>
      <c r="AV40">
        <v>48.34</v>
      </c>
      <c r="AW40">
        <v>4.83</v>
      </c>
      <c r="AX40">
        <v>14.5</v>
      </c>
      <c r="AY40">
        <v>0</v>
      </c>
      <c r="AZ40">
        <v>15.78</v>
      </c>
      <c r="BA40">
        <v>48.34</v>
      </c>
      <c r="BB40">
        <v>58</v>
      </c>
      <c r="BC40">
        <v>39.630000000000003</v>
      </c>
      <c r="BD40">
        <v>5.8</v>
      </c>
      <c r="BE40">
        <v>0</v>
      </c>
      <c r="BF40">
        <v>19.329999999999998</v>
      </c>
      <c r="BG40">
        <v>19.329999999999998</v>
      </c>
      <c r="BH40">
        <v>46.4</v>
      </c>
      <c r="BI40">
        <v>48.34</v>
      </c>
      <c r="BJ40">
        <v>29.07</v>
      </c>
      <c r="BK40">
        <v>0</v>
      </c>
    </row>
    <row r="41" spans="1:63">
      <c r="A41" t="s">
        <v>330</v>
      </c>
      <c r="G41" t="s">
        <v>83</v>
      </c>
      <c r="H41" s="73">
        <v>367.34</v>
      </c>
      <c r="I41" s="46">
        <v>66.89</v>
      </c>
      <c r="J41" s="46">
        <v>252.04</v>
      </c>
      <c r="K41" s="46">
        <v>29.07</v>
      </c>
      <c r="L41" s="46">
        <v>6.68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6.68</v>
      </c>
      <c r="X41">
        <v>52.59</v>
      </c>
      <c r="Y41">
        <v>67.67</v>
      </c>
      <c r="Z41">
        <v>0</v>
      </c>
      <c r="AA41">
        <v>66.89</v>
      </c>
      <c r="AB41">
        <v>1.93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4.83</v>
      </c>
      <c r="AI41">
        <v>0</v>
      </c>
      <c r="AJ41">
        <v>0.97</v>
      </c>
      <c r="AK41">
        <v>116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6.77</v>
      </c>
      <c r="AU41">
        <v>0</v>
      </c>
      <c r="AV41">
        <v>48.34</v>
      </c>
      <c r="AW41">
        <v>4.83</v>
      </c>
      <c r="AX41">
        <v>14.5</v>
      </c>
      <c r="AY41">
        <v>0</v>
      </c>
      <c r="AZ41">
        <v>15.78</v>
      </c>
      <c r="BA41">
        <v>48.34</v>
      </c>
      <c r="BB41">
        <v>58</v>
      </c>
      <c r="BC41">
        <v>39.630000000000003</v>
      </c>
      <c r="BD41">
        <v>5.8</v>
      </c>
      <c r="BE41">
        <v>0</v>
      </c>
      <c r="BF41">
        <v>19.329999999999998</v>
      </c>
      <c r="BG41">
        <v>19.329999999999998</v>
      </c>
      <c r="BH41">
        <v>46.4</v>
      </c>
      <c r="BI41">
        <v>48.34</v>
      </c>
      <c r="BJ41">
        <v>29.07</v>
      </c>
      <c r="BK41">
        <v>0</v>
      </c>
    </row>
    <row r="42" spans="1:63">
      <c r="A42" t="s">
        <v>331</v>
      </c>
      <c r="G42" t="s">
        <v>84</v>
      </c>
      <c r="H42" s="73">
        <v>367.34</v>
      </c>
      <c r="I42" s="46">
        <v>66.89</v>
      </c>
      <c r="J42" s="46">
        <v>252.04</v>
      </c>
      <c r="K42" s="46">
        <v>29.07</v>
      </c>
      <c r="L42" s="46">
        <v>7.11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7.11</v>
      </c>
      <c r="X42">
        <v>52.59</v>
      </c>
      <c r="Y42">
        <v>67.67</v>
      </c>
      <c r="Z42">
        <v>0</v>
      </c>
      <c r="AA42">
        <v>66.89</v>
      </c>
      <c r="AB42">
        <v>1.93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4.83</v>
      </c>
      <c r="AI42">
        <v>0</v>
      </c>
      <c r="AJ42">
        <v>0.97</v>
      </c>
      <c r="AK42">
        <v>116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6.77</v>
      </c>
      <c r="AU42">
        <v>0</v>
      </c>
      <c r="AV42">
        <v>48.34</v>
      </c>
      <c r="AW42">
        <v>4.83</v>
      </c>
      <c r="AX42">
        <v>14.5</v>
      </c>
      <c r="AY42">
        <v>0</v>
      </c>
      <c r="AZ42">
        <v>15.78</v>
      </c>
      <c r="BA42">
        <v>48.34</v>
      </c>
      <c r="BB42">
        <v>58</v>
      </c>
      <c r="BC42">
        <v>39.630000000000003</v>
      </c>
      <c r="BD42">
        <v>5.8</v>
      </c>
      <c r="BE42">
        <v>0</v>
      </c>
      <c r="BF42">
        <v>19.329999999999998</v>
      </c>
      <c r="BG42">
        <v>19.329999999999998</v>
      </c>
      <c r="BH42">
        <v>46.4</v>
      </c>
      <c r="BI42">
        <v>48.34</v>
      </c>
      <c r="BJ42">
        <v>29.07</v>
      </c>
      <c r="BK42">
        <v>0</v>
      </c>
    </row>
    <row r="43" spans="1:63">
      <c r="A43" t="s">
        <v>337</v>
      </c>
      <c r="G43" t="s">
        <v>85</v>
      </c>
      <c r="H43" s="73">
        <v>367.34000000000003</v>
      </c>
      <c r="I43" s="46">
        <v>66.89</v>
      </c>
      <c r="J43" s="46">
        <v>244.23000000000002</v>
      </c>
      <c r="K43" s="46">
        <v>29.07</v>
      </c>
      <c r="L43" s="46">
        <v>7.5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7.5</v>
      </c>
      <c r="X43">
        <v>45.05</v>
      </c>
      <c r="Y43">
        <v>67.67</v>
      </c>
      <c r="Z43">
        <v>0</v>
      </c>
      <c r="AA43">
        <v>66.89</v>
      </c>
      <c r="AB43">
        <v>1.93</v>
      </c>
      <c r="AC43">
        <v>4.83</v>
      </c>
      <c r="AD43">
        <v>0</v>
      </c>
      <c r="AE43">
        <v>0</v>
      </c>
      <c r="AF43">
        <v>0</v>
      </c>
      <c r="AG43">
        <v>0</v>
      </c>
      <c r="AH43">
        <v>4.83</v>
      </c>
      <c r="AI43">
        <v>48.34</v>
      </c>
      <c r="AJ43">
        <v>0.97</v>
      </c>
      <c r="AK43">
        <v>116</v>
      </c>
      <c r="AL43">
        <v>46.4</v>
      </c>
      <c r="AM43">
        <v>58</v>
      </c>
      <c r="AN43">
        <v>0</v>
      </c>
      <c r="AO43">
        <v>0</v>
      </c>
      <c r="AP43">
        <v>6.77</v>
      </c>
      <c r="AQ43">
        <v>0</v>
      </c>
      <c r="AR43">
        <v>48.34</v>
      </c>
      <c r="AS43">
        <v>5.8</v>
      </c>
      <c r="AT43">
        <v>0</v>
      </c>
      <c r="AU43">
        <v>0</v>
      </c>
      <c r="AV43">
        <v>48.34</v>
      </c>
      <c r="AW43">
        <v>0</v>
      </c>
      <c r="AX43">
        <v>14.5</v>
      </c>
      <c r="AY43">
        <v>0</v>
      </c>
      <c r="AZ43">
        <v>15.51</v>
      </c>
      <c r="BA43">
        <v>0</v>
      </c>
      <c r="BB43">
        <v>0</v>
      </c>
      <c r="BC43">
        <v>39.630000000000003</v>
      </c>
      <c r="BD43">
        <v>0</v>
      </c>
      <c r="BE43">
        <v>0</v>
      </c>
      <c r="BF43">
        <v>19.329999999999998</v>
      </c>
      <c r="BG43">
        <v>19.329999999999998</v>
      </c>
      <c r="BH43">
        <v>0</v>
      </c>
      <c r="BI43">
        <v>0</v>
      </c>
      <c r="BJ43">
        <v>29.07</v>
      </c>
      <c r="BK43">
        <v>0</v>
      </c>
    </row>
    <row r="44" spans="1:63">
      <c r="A44" t="s">
        <v>339</v>
      </c>
      <c r="G44" t="s">
        <v>86</v>
      </c>
      <c r="H44" s="73">
        <v>367.34000000000003</v>
      </c>
      <c r="I44" s="46">
        <v>66.89</v>
      </c>
      <c r="J44" s="46">
        <v>244.23000000000002</v>
      </c>
      <c r="K44" s="46">
        <v>29.07</v>
      </c>
      <c r="L44" s="46">
        <v>7.8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7.8</v>
      </c>
      <c r="X44">
        <v>45.05</v>
      </c>
      <c r="Y44">
        <v>67.67</v>
      </c>
      <c r="Z44">
        <v>0</v>
      </c>
      <c r="AA44">
        <v>66.89</v>
      </c>
      <c r="AB44">
        <v>1.93</v>
      </c>
      <c r="AC44">
        <v>4.83</v>
      </c>
      <c r="AD44">
        <v>0</v>
      </c>
      <c r="AE44">
        <v>0</v>
      </c>
      <c r="AF44">
        <v>0</v>
      </c>
      <c r="AG44">
        <v>0</v>
      </c>
      <c r="AH44">
        <v>4.83</v>
      </c>
      <c r="AI44">
        <v>48.34</v>
      </c>
      <c r="AJ44">
        <v>0.97</v>
      </c>
      <c r="AK44">
        <v>116</v>
      </c>
      <c r="AL44">
        <v>46.4</v>
      </c>
      <c r="AM44">
        <v>58</v>
      </c>
      <c r="AN44">
        <v>0</v>
      </c>
      <c r="AO44">
        <v>0</v>
      </c>
      <c r="AP44">
        <v>6.77</v>
      </c>
      <c r="AQ44">
        <v>0</v>
      </c>
      <c r="AR44">
        <v>48.34</v>
      </c>
      <c r="AS44">
        <v>5.8</v>
      </c>
      <c r="AT44">
        <v>0</v>
      </c>
      <c r="AU44">
        <v>0</v>
      </c>
      <c r="AV44">
        <v>48.34</v>
      </c>
      <c r="AW44">
        <v>0</v>
      </c>
      <c r="AX44">
        <v>14.5</v>
      </c>
      <c r="AY44">
        <v>0</v>
      </c>
      <c r="AZ44">
        <v>15.51</v>
      </c>
      <c r="BA44">
        <v>0</v>
      </c>
      <c r="BB44">
        <v>0</v>
      </c>
      <c r="BC44">
        <v>39.630000000000003</v>
      </c>
      <c r="BD44">
        <v>0</v>
      </c>
      <c r="BE44">
        <v>0</v>
      </c>
      <c r="BF44">
        <v>19.329999999999998</v>
      </c>
      <c r="BG44">
        <v>19.329999999999998</v>
      </c>
      <c r="BH44">
        <v>0</v>
      </c>
      <c r="BI44">
        <v>0</v>
      </c>
      <c r="BJ44">
        <v>29.07</v>
      </c>
      <c r="BK44">
        <v>0</v>
      </c>
    </row>
    <row r="45" spans="1:63">
      <c r="A45" t="s">
        <v>358</v>
      </c>
      <c r="G45" t="s">
        <v>87</v>
      </c>
      <c r="H45" s="73">
        <v>367.34000000000003</v>
      </c>
      <c r="I45" s="46">
        <v>66.89</v>
      </c>
      <c r="J45" s="46">
        <v>244.23000000000002</v>
      </c>
      <c r="K45" s="46">
        <v>29.07</v>
      </c>
      <c r="L45" s="46">
        <v>8.17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8.17</v>
      </c>
      <c r="X45">
        <v>45.05</v>
      </c>
      <c r="Y45">
        <v>67.67</v>
      </c>
      <c r="Z45">
        <v>0</v>
      </c>
      <c r="AA45">
        <v>66.89</v>
      </c>
      <c r="AB45">
        <v>1.93</v>
      </c>
      <c r="AC45">
        <v>4.83</v>
      </c>
      <c r="AD45">
        <v>0</v>
      </c>
      <c r="AE45">
        <v>0</v>
      </c>
      <c r="AF45">
        <v>0</v>
      </c>
      <c r="AG45">
        <v>0</v>
      </c>
      <c r="AH45">
        <v>4.83</v>
      </c>
      <c r="AI45">
        <v>48.34</v>
      </c>
      <c r="AJ45">
        <v>0.97</v>
      </c>
      <c r="AK45">
        <v>116</v>
      </c>
      <c r="AL45">
        <v>46.4</v>
      </c>
      <c r="AM45">
        <v>58</v>
      </c>
      <c r="AN45">
        <v>0</v>
      </c>
      <c r="AO45">
        <v>0</v>
      </c>
      <c r="AP45">
        <v>6.77</v>
      </c>
      <c r="AQ45">
        <v>0</v>
      </c>
      <c r="AR45">
        <v>48.34</v>
      </c>
      <c r="AS45">
        <v>5.8</v>
      </c>
      <c r="AT45">
        <v>0</v>
      </c>
      <c r="AU45">
        <v>0</v>
      </c>
      <c r="AV45">
        <v>48.34</v>
      </c>
      <c r="AW45">
        <v>0</v>
      </c>
      <c r="AX45">
        <v>14.5</v>
      </c>
      <c r="AY45">
        <v>0</v>
      </c>
      <c r="AZ45">
        <v>15.51</v>
      </c>
      <c r="BA45">
        <v>0</v>
      </c>
      <c r="BB45">
        <v>0</v>
      </c>
      <c r="BC45">
        <v>39.630000000000003</v>
      </c>
      <c r="BD45">
        <v>0</v>
      </c>
      <c r="BE45">
        <v>0</v>
      </c>
      <c r="BF45">
        <v>19.329999999999998</v>
      </c>
      <c r="BG45">
        <v>19.329999999999998</v>
      </c>
      <c r="BH45">
        <v>0</v>
      </c>
      <c r="BI45">
        <v>0</v>
      </c>
      <c r="BJ45">
        <v>29.07</v>
      </c>
      <c r="BK45">
        <v>0</v>
      </c>
    </row>
    <row r="46" spans="1:63">
      <c r="A46" t="s">
        <v>359</v>
      </c>
      <c r="G46" t="s">
        <v>88</v>
      </c>
      <c r="H46" s="73">
        <v>367.34000000000003</v>
      </c>
      <c r="I46" s="46">
        <v>66.89</v>
      </c>
      <c r="J46" s="46">
        <v>244.23000000000002</v>
      </c>
      <c r="K46" s="46">
        <v>29.07</v>
      </c>
      <c r="L46" s="46">
        <v>8.44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8.44</v>
      </c>
      <c r="X46">
        <v>45.05</v>
      </c>
      <c r="Y46">
        <v>67.67</v>
      </c>
      <c r="Z46">
        <v>0</v>
      </c>
      <c r="AA46">
        <v>66.89</v>
      </c>
      <c r="AB46">
        <v>1.93</v>
      </c>
      <c r="AC46">
        <v>4.83</v>
      </c>
      <c r="AD46">
        <v>0</v>
      </c>
      <c r="AE46">
        <v>0</v>
      </c>
      <c r="AF46">
        <v>0</v>
      </c>
      <c r="AG46">
        <v>0</v>
      </c>
      <c r="AH46">
        <v>4.83</v>
      </c>
      <c r="AI46">
        <v>48.34</v>
      </c>
      <c r="AJ46">
        <v>0.97</v>
      </c>
      <c r="AK46">
        <v>116</v>
      </c>
      <c r="AL46">
        <v>46.4</v>
      </c>
      <c r="AM46">
        <v>58</v>
      </c>
      <c r="AN46">
        <v>0</v>
      </c>
      <c r="AO46">
        <v>0</v>
      </c>
      <c r="AP46">
        <v>6.77</v>
      </c>
      <c r="AQ46">
        <v>0</v>
      </c>
      <c r="AR46">
        <v>48.34</v>
      </c>
      <c r="AS46">
        <v>5.8</v>
      </c>
      <c r="AT46">
        <v>0</v>
      </c>
      <c r="AU46">
        <v>0</v>
      </c>
      <c r="AV46">
        <v>48.34</v>
      </c>
      <c r="AW46">
        <v>0</v>
      </c>
      <c r="AX46">
        <v>14.5</v>
      </c>
      <c r="AY46">
        <v>0</v>
      </c>
      <c r="AZ46">
        <v>15.51</v>
      </c>
      <c r="BA46">
        <v>0</v>
      </c>
      <c r="BB46">
        <v>0</v>
      </c>
      <c r="BC46">
        <v>39.630000000000003</v>
      </c>
      <c r="BD46">
        <v>0</v>
      </c>
      <c r="BE46">
        <v>0</v>
      </c>
      <c r="BF46">
        <v>19.329999999999998</v>
      </c>
      <c r="BG46">
        <v>19.329999999999998</v>
      </c>
      <c r="BH46">
        <v>0</v>
      </c>
      <c r="BI46">
        <v>0</v>
      </c>
      <c r="BJ46">
        <v>29.07</v>
      </c>
      <c r="BK46">
        <v>0</v>
      </c>
    </row>
    <row r="47" spans="1:63">
      <c r="A47" t="s">
        <v>360</v>
      </c>
      <c r="G47" t="s">
        <v>89</v>
      </c>
      <c r="H47" s="73">
        <v>367.34000000000003</v>
      </c>
      <c r="I47" s="46">
        <v>66.89</v>
      </c>
      <c r="J47" s="46">
        <v>243.95000000000002</v>
      </c>
      <c r="K47" s="46">
        <v>29.07</v>
      </c>
      <c r="L47" s="46">
        <v>8.7200000000000006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8.7200000000000006</v>
      </c>
      <c r="X47">
        <v>45.05</v>
      </c>
      <c r="Y47">
        <v>67.67</v>
      </c>
      <c r="Z47">
        <v>0</v>
      </c>
      <c r="AA47">
        <v>0</v>
      </c>
      <c r="AB47">
        <v>1.93</v>
      </c>
      <c r="AC47">
        <v>4.83</v>
      </c>
      <c r="AD47">
        <v>0</v>
      </c>
      <c r="AE47">
        <v>0</v>
      </c>
      <c r="AF47">
        <v>0</v>
      </c>
      <c r="AG47">
        <v>0</v>
      </c>
      <c r="AH47">
        <v>4.83</v>
      </c>
      <c r="AI47">
        <v>48.34</v>
      </c>
      <c r="AJ47">
        <v>0.97</v>
      </c>
      <c r="AK47">
        <v>116</v>
      </c>
      <c r="AL47">
        <v>46.4</v>
      </c>
      <c r="AM47">
        <v>58</v>
      </c>
      <c r="AN47">
        <v>66.89</v>
      </c>
      <c r="AO47">
        <v>0</v>
      </c>
      <c r="AP47">
        <v>6.77</v>
      </c>
      <c r="AQ47">
        <v>0</v>
      </c>
      <c r="AR47">
        <v>48.34</v>
      </c>
      <c r="AS47">
        <v>5.8</v>
      </c>
      <c r="AT47">
        <v>0</v>
      </c>
      <c r="AU47">
        <v>0</v>
      </c>
      <c r="AV47">
        <v>48.34</v>
      </c>
      <c r="AW47">
        <v>0</v>
      </c>
      <c r="AX47">
        <v>14.5</v>
      </c>
      <c r="AY47">
        <v>0</v>
      </c>
      <c r="AZ47">
        <v>15.23</v>
      </c>
      <c r="BA47">
        <v>0</v>
      </c>
      <c r="BB47">
        <v>0</v>
      </c>
      <c r="BC47">
        <v>39.630000000000003</v>
      </c>
      <c r="BD47">
        <v>0</v>
      </c>
      <c r="BE47">
        <v>0</v>
      </c>
      <c r="BF47">
        <v>19.329999999999998</v>
      </c>
      <c r="BG47">
        <v>19.329999999999998</v>
      </c>
      <c r="BH47">
        <v>0</v>
      </c>
      <c r="BI47">
        <v>0</v>
      </c>
      <c r="BJ47">
        <v>29.07</v>
      </c>
      <c r="BK47">
        <v>0</v>
      </c>
    </row>
    <row r="48" spans="1:63">
      <c r="A48" t="s">
        <v>364</v>
      </c>
      <c r="G48" t="s">
        <v>90</v>
      </c>
      <c r="H48" s="73">
        <v>367.34000000000003</v>
      </c>
      <c r="I48" s="46">
        <v>66.89</v>
      </c>
      <c r="J48" s="46">
        <v>243.95000000000002</v>
      </c>
      <c r="K48" s="46">
        <v>29.07</v>
      </c>
      <c r="L48" s="46">
        <v>8.8800000000000008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8.8800000000000008</v>
      </c>
      <c r="X48">
        <v>45.05</v>
      </c>
      <c r="Y48">
        <v>67.67</v>
      </c>
      <c r="Z48">
        <v>0</v>
      </c>
      <c r="AA48">
        <v>0</v>
      </c>
      <c r="AB48">
        <v>1.93</v>
      </c>
      <c r="AC48">
        <v>4.83</v>
      </c>
      <c r="AD48">
        <v>0</v>
      </c>
      <c r="AE48">
        <v>0</v>
      </c>
      <c r="AF48">
        <v>0</v>
      </c>
      <c r="AG48">
        <v>0</v>
      </c>
      <c r="AH48">
        <v>4.83</v>
      </c>
      <c r="AI48">
        <v>48.34</v>
      </c>
      <c r="AJ48">
        <v>0.97</v>
      </c>
      <c r="AK48">
        <v>116</v>
      </c>
      <c r="AL48">
        <v>46.4</v>
      </c>
      <c r="AM48">
        <v>58</v>
      </c>
      <c r="AN48">
        <v>66.89</v>
      </c>
      <c r="AO48">
        <v>0</v>
      </c>
      <c r="AP48">
        <v>6.77</v>
      </c>
      <c r="AQ48">
        <v>0</v>
      </c>
      <c r="AR48">
        <v>48.34</v>
      </c>
      <c r="AS48">
        <v>5.8</v>
      </c>
      <c r="AT48">
        <v>0</v>
      </c>
      <c r="AU48">
        <v>0</v>
      </c>
      <c r="AV48">
        <v>48.34</v>
      </c>
      <c r="AW48">
        <v>0</v>
      </c>
      <c r="AX48">
        <v>14.5</v>
      </c>
      <c r="AY48">
        <v>0</v>
      </c>
      <c r="AZ48">
        <v>15.23</v>
      </c>
      <c r="BA48">
        <v>0</v>
      </c>
      <c r="BB48">
        <v>0</v>
      </c>
      <c r="BC48">
        <v>39.630000000000003</v>
      </c>
      <c r="BD48">
        <v>0</v>
      </c>
      <c r="BE48">
        <v>0</v>
      </c>
      <c r="BF48">
        <v>19.329999999999998</v>
      </c>
      <c r="BG48">
        <v>19.329999999999998</v>
      </c>
      <c r="BH48">
        <v>0</v>
      </c>
      <c r="BI48">
        <v>0</v>
      </c>
      <c r="BJ48">
        <v>29.07</v>
      </c>
      <c r="BK48">
        <v>0</v>
      </c>
    </row>
    <row r="49" spans="1:63">
      <c r="A49" t="s">
        <v>365</v>
      </c>
      <c r="G49" t="s">
        <v>91</v>
      </c>
      <c r="H49" s="73">
        <v>367.34000000000003</v>
      </c>
      <c r="I49" s="46">
        <v>66.89</v>
      </c>
      <c r="J49" s="46">
        <v>243.95000000000002</v>
      </c>
      <c r="K49" s="46">
        <v>29.07</v>
      </c>
      <c r="L49" s="46">
        <v>8.2799999999999994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8.2799999999999994</v>
      </c>
      <c r="X49">
        <v>45.05</v>
      </c>
      <c r="Y49">
        <v>67.67</v>
      </c>
      <c r="Z49">
        <v>0</v>
      </c>
      <c r="AA49">
        <v>0</v>
      </c>
      <c r="AB49">
        <v>1.93</v>
      </c>
      <c r="AC49">
        <v>4.83</v>
      </c>
      <c r="AD49">
        <v>0</v>
      </c>
      <c r="AE49">
        <v>0</v>
      </c>
      <c r="AF49">
        <v>0</v>
      </c>
      <c r="AG49">
        <v>0</v>
      </c>
      <c r="AH49">
        <v>4.83</v>
      </c>
      <c r="AI49">
        <v>48.34</v>
      </c>
      <c r="AJ49">
        <v>0.97</v>
      </c>
      <c r="AK49">
        <v>116</v>
      </c>
      <c r="AL49">
        <v>46.4</v>
      </c>
      <c r="AM49">
        <v>58</v>
      </c>
      <c r="AN49">
        <v>66.89</v>
      </c>
      <c r="AO49">
        <v>0</v>
      </c>
      <c r="AP49">
        <v>6.77</v>
      </c>
      <c r="AQ49">
        <v>0</v>
      </c>
      <c r="AR49">
        <v>48.34</v>
      </c>
      <c r="AS49">
        <v>5.8</v>
      </c>
      <c r="AT49">
        <v>0</v>
      </c>
      <c r="AU49">
        <v>0</v>
      </c>
      <c r="AV49">
        <v>48.34</v>
      </c>
      <c r="AW49">
        <v>0</v>
      </c>
      <c r="AX49">
        <v>14.5</v>
      </c>
      <c r="AY49">
        <v>0</v>
      </c>
      <c r="AZ49">
        <v>15.23</v>
      </c>
      <c r="BA49">
        <v>0</v>
      </c>
      <c r="BB49">
        <v>0</v>
      </c>
      <c r="BC49">
        <v>39.630000000000003</v>
      </c>
      <c r="BD49">
        <v>0</v>
      </c>
      <c r="BE49">
        <v>0</v>
      </c>
      <c r="BF49">
        <v>19.329999999999998</v>
      </c>
      <c r="BG49">
        <v>19.329999999999998</v>
      </c>
      <c r="BH49">
        <v>0</v>
      </c>
      <c r="BI49">
        <v>0</v>
      </c>
      <c r="BJ49">
        <v>29.07</v>
      </c>
      <c r="BK49">
        <v>0</v>
      </c>
    </row>
    <row r="50" spans="1:63">
      <c r="A50" t="s">
        <v>366</v>
      </c>
      <c r="G50" t="s">
        <v>92</v>
      </c>
      <c r="H50" s="73">
        <v>367.34000000000003</v>
      </c>
      <c r="I50" s="46">
        <v>66.89</v>
      </c>
      <c r="J50" s="46">
        <v>243.95000000000002</v>
      </c>
      <c r="K50" s="46">
        <v>29.07</v>
      </c>
      <c r="L50" s="46">
        <v>8.8800000000000008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8.8800000000000008</v>
      </c>
      <c r="X50">
        <v>45.05</v>
      </c>
      <c r="Y50">
        <v>67.67</v>
      </c>
      <c r="Z50">
        <v>0</v>
      </c>
      <c r="AA50">
        <v>0</v>
      </c>
      <c r="AB50">
        <v>1.93</v>
      </c>
      <c r="AC50">
        <v>4.83</v>
      </c>
      <c r="AD50">
        <v>0</v>
      </c>
      <c r="AE50">
        <v>0</v>
      </c>
      <c r="AF50">
        <v>0</v>
      </c>
      <c r="AG50">
        <v>0</v>
      </c>
      <c r="AH50">
        <v>4.83</v>
      </c>
      <c r="AI50">
        <v>48.34</v>
      </c>
      <c r="AJ50">
        <v>0.97</v>
      </c>
      <c r="AK50">
        <v>116</v>
      </c>
      <c r="AL50">
        <v>46.4</v>
      </c>
      <c r="AM50">
        <v>58</v>
      </c>
      <c r="AN50">
        <v>66.89</v>
      </c>
      <c r="AO50">
        <v>0</v>
      </c>
      <c r="AP50">
        <v>6.77</v>
      </c>
      <c r="AQ50">
        <v>0</v>
      </c>
      <c r="AR50">
        <v>48.34</v>
      </c>
      <c r="AS50">
        <v>5.8</v>
      </c>
      <c r="AT50">
        <v>0</v>
      </c>
      <c r="AU50">
        <v>0</v>
      </c>
      <c r="AV50">
        <v>48.34</v>
      </c>
      <c r="AW50">
        <v>0</v>
      </c>
      <c r="AX50">
        <v>14.5</v>
      </c>
      <c r="AY50">
        <v>0</v>
      </c>
      <c r="AZ50">
        <v>15.23</v>
      </c>
      <c r="BA50">
        <v>0</v>
      </c>
      <c r="BB50">
        <v>0</v>
      </c>
      <c r="BC50">
        <v>39.630000000000003</v>
      </c>
      <c r="BD50">
        <v>0</v>
      </c>
      <c r="BE50">
        <v>0</v>
      </c>
      <c r="BF50">
        <v>19.329999999999998</v>
      </c>
      <c r="BG50">
        <v>19.329999999999998</v>
      </c>
      <c r="BH50">
        <v>0</v>
      </c>
      <c r="BI50">
        <v>0</v>
      </c>
      <c r="BJ50">
        <v>29.07</v>
      </c>
      <c r="BK50">
        <v>0</v>
      </c>
    </row>
    <row r="51" spans="1:63">
      <c r="A51" t="s">
        <v>367</v>
      </c>
      <c r="G51" t="s">
        <v>93</v>
      </c>
      <c r="H51" s="73">
        <v>369.27</v>
      </c>
      <c r="I51" s="46">
        <v>66.89</v>
      </c>
      <c r="J51" s="46">
        <v>243.67000000000002</v>
      </c>
      <c r="K51" s="46">
        <v>29.07</v>
      </c>
      <c r="L51" s="46">
        <v>7.62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7.62</v>
      </c>
      <c r="X51">
        <v>45.05</v>
      </c>
      <c r="Y51">
        <v>67.67</v>
      </c>
      <c r="Z51">
        <v>0</v>
      </c>
      <c r="AA51">
        <v>0</v>
      </c>
      <c r="AB51">
        <v>1.93</v>
      </c>
      <c r="AC51">
        <v>4.83</v>
      </c>
      <c r="AD51">
        <v>14.5</v>
      </c>
      <c r="AE51">
        <v>0</v>
      </c>
      <c r="AF51">
        <v>39.630000000000003</v>
      </c>
      <c r="AG51">
        <v>19.329999999999998</v>
      </c>
      <c r="AH51">
        <v>4.83</v>
      </c>
      <c r="AI51">
        <v>48.34</v>
      </c>
      <c r="AJ51">
        <v>0.97</v>
      </c>
      <c r="AK51">
        <v>116</v>
      </c>
      <c r="AL51">
        <v>46.4</v>
      </c>
      <c r="AM51">
        <v>58</v>
      </c>
      <c r="AN51">
        <v>66.89</v>
      </c>
      <c r="AO51">
        <v>1.93</v>
      </c>
      <c r="AP51">
        <v>6.77</v>
      </c>
      <c r="AQ51">
        <v>19.329999999999998</v>
      </c>
      <c r="AR51">
        <v>48.34</v>
      </c>
      <c r="AS51">
        <v>5.8</v>
      </c>
      <c r="AT51">
        <v>0</v>
      </c>
      <c r="AU51">
        <v>0</v>
      </c>
      <c r="AV51">
        <v>48.34</v>
      </c>
      <c r="AW51">
        <v>0</v>
      </c>
      <c r="AX51">
        <v>0</v>
      </c>
      <c r="AY51">
        <v>0</v>
      </c>
      <c r="AZ51">
        <v>14.95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29.07</v>
      </c>
      <c r="BK51">
        <v>0</v>
      </c>
    </row>
    <row r="52" spans="1:63">
      <c r="A52" t="s">
        <v>368</v>
      </c>
      <c r="G52" t="s">
        <v>94</v>
      </c>
      <c r="H52" s="73">
        <v>369.27</v>
      </c>
      <c r="I52" s="46">
        <v>66.89</v>
      </c>
      <c r="J52" s="46">
        <v>243.67000000000002</v>
      </c>
      <c r="K52" s="46">
        <v>29.07</v>
      </c>
      <c r="L52" s="46">
        <v>8.85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8.85</v>
      </c>
      <c r="X52">
        <v>45.05</v>
      </c>
      <c r="Y52">
        <v>67.67</v>
      </c>
      <c r="Z52">
        <v>0</v>
      </c>
      <c r="AA52">
        <v>0</v>
      </c>
      <c r="AB52">
        <v>1.93</v>
      </c>
      <c r="AC52">
        <v>4.83</v>
      </c>
      <c r="AD52">
        <v>14.5</v>
      </c>
      <c r="AE52">
        <v>0</v>
      </c>
      <c r="AF52">
        <v>39.630000000000003</v>
      </c>
      <c r="AG52">
        <v>19.329999999999998</v>
      </c>
      <c r="AH52">
        <v>4.83</v>
      </c>
      <c r="AI52">
        <v>48.34</v>
      </c>
      <c r="AJ52">
        <v>0.97</v>
      </c>
      <c r="AK52">
        <v>116</v>
      </c>
      <c r="AL52">
        <v>46.4</v>
      </c>
      <c r="AM52">
        <v>58</v>
      </c>
      <c r="AN52">
        <v>66.89</v>
      </c>
      <c r="AO52">
        <v>1.93</v>
      </c>
      <c r="AP52">
        <v>6.77</v>
      </c>
      <c r="AQ52">
        <v>19.329999999999998</v>
      </c>
      <c r="AR52">
        <v>48.34</v>
      </c>
      <c r="AS52">
        <v>5.8</v>
      </c>
      <c r="AT52">
        <v>0</v>
      </c>
      <c r="AU52">
        <v>0</v>
      </c>
      <c r="AV52">
        <v>48.34</v>
      </c>
      <c r="AW52">
        <v>0</v>
      </c>
      <c r="AX52">
        <v>0</v>
      </c>
      <c r="AY52">
        <v>0</v>
      </c>
      <c r="AZ52">
        <v>14.95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29.07</v>
      </c>
      <c r="BK52">
        <v>0</v>
      </c>
    </row>
    <row r="53" spans="1:63">
      <c r="A53" t="s">
        <v>400</v>
      </c>
      <c r="G53" t="s">
        <v>95</v>
      </c>
      <c r="H53" s="73">
        <v>369.27</v>
      </c>
      <c r="I53" s="46">
        <v>66.89</v>
      </c>
      <c r="J53" s="46">
        <v>243.67000000000002</v>
      </c>
      <c r="K53" s="46">
        <v>29.07</v>
      </c>
      <c r="L53" s="46">
        <v>8.58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8.58</v>
      </c>
      <c r="X53">
        <v>45.05</v>
      </c>
      <c r="Y53">
        <v>67.67</v>
      </c>
      <c r="Z53">
        <v>0</v>
      </c>
      <c r="AA53">
        <v>0</v>
      </c>
      <c r="AB53">
        <v>1.93</v>
      </c>
      <c r="AC53">
        <v>4.83</v>
      </c>
      <c r="AD53">
        <v>14.5</v>
      </c>
      <c r="AE53">
        <v>0</v>
      </c>
      <c r="AF53">
        <v>39.630000000000003</v>
      </c>
      <c r="AG53">
        <v>19.329999999999998</v>
      </c>
      <c r="AH53">
        <v>4.83</v>
      </c>
      <c r="AI53">
        <v>48.34</v>
      </c>
      <c r="AJ53">
        <v>0.97</v>
      </c>
      <c r="AK53">
        <v>116</v>
      </c>
      <c r="AL53">
        <v>46.4</v>
      </c>
      <c r="AM53">
        <v>58</v>
      </c>
      <c r="AN53">
        <v>66.89</v>
      </c>
      <c r="AO53">
        <v>1.93</v>
      </c>
      <c r="AP53">
        <v>6.77</v>
      </c>
      <c r="AQ53">
        <v>19.329999999999998</v>
      </c>
      <c r="AR53">
        <v>48.34</v>
      </c>
      <c r="AS53">
        <v>5.8</v>
      </c>
      <c r="AT53">
        <v>0</v>
      </c>
      <c r="AU53">
        <v>0</v>
      </c>
      <c r="AV53">
        <v>48.34</v>
      </c>
      <c r="AW53">
        <v>0</v>
      </c>
      <c r="AX53">
        <v>0</v>
      </c>
      <c r="AY53">
        <v>0</v>
      </c>
      <c r="AZ53">
        <v>14.95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29.07</v>
      </c>
      <c r="BK53">
        <v>0</v>
      </c>
    </row>
    <row r="54" spans="1:63">
      <c r="A54" t="s">
        <v>399</v>
      </c>
      <c r="G54" t="s">
        <v>96</v>
      </c>
      <c r="H54" s="73">
        <v>369.27</v>
      </c>
      <c r="I54" s="46">
        <v>66.89</v>
      </c>
      <c r="J54" s="46">
        <v>243.67000000000002</v>
      </c>
      <c r="K54" s="46">
        <v>29.07</v>
      </c>
      <c r="L54" s="46">
        <v>8.67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8.67</v>
      </c>
      <c r="X54">
        <v>45.05</v>
      </c>
      <c r="Y54">
        <v>67.67</v>
      </c>
      <c r="Z54">
        <v>0</v>
      </c>
      <c r="AA54">
        <v>0</v>
      </c>
      <c r="AB54">
        <v>1.93</v>
      </c>
      <c r="AC54">
        <v>4.83</v>
      </c>
      <c r="AD54">
        <v>14.5</v>
      </c>
      <c r="AE54">
        <v>0</v>
      </c>
      <c r="AF54">
        <v>39.630000000000003</v>
      </c>
      <c r="AG54">
        <v>19.329999999999998</v>
      </c>
      <c r="AH54">
        <v>4.83</v>
      </c>
      <c r="AI54">
        <v>48.34</v>
      </c>
      <c r="AJ54">
        <v>0.97</v>
      </c>
      <c r="AK54">
        <v>116</v>
      </c>
      <c r="AL54">
        <v>46.4</v>
      </c>
      <c r="AM54">
        <v>58</v>
      </c>
      <c r="AN54">
        <v>66.89</v>
      </c>
      <c r="AO54">
        <v>1.93</v>
      </c>
      <c r="AP54">
        <v>6.77</v>
      </c>
      <c r="AQ54">
        <v>19.329999999999998</v>
      </c>
      <c r="AR54">
        <v>48.34</v>
      </c>
      <c r="AS54">
        <v>5.8</v>
      </c>
      <c r="AT54">
        <v>0</v>
      </c>
      <c r="AU54">
        <v>0</v>
      </c>
      <c r="AV54">
        <v>48.34</v>
      </c>
      <c r="AW54">
        <v>0</v>
      </c>
      <c r="AX54">
        <v>0</v>
      </c>
      <c r="AY54">
        <v>0</v>
      </c>
      <c r="AZ54">
        <v>14.95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29.07</v>
      </c>
      <c r="BK54">
        <v>0</v>
      </c>
    </row>
    <row r="55" spans="1:63">
      <c r="A55" t="s">
        <v>401</v>
      </c>
      <c r="G55" t="s">
        <v>97</v>
      </c>
      <c r="H55" s="73">
        <v>369.27</v>
      </c>
      <c r="I55" s="46">
        <v>66.89</v>
      </c>
      <c r="J55" s="46">
        <v>243.48000000000002</v>
      </c>
      <c r="K55" s="46">
        <v>29.07</v>
      </c>
      <c r="L55" s="46">
        <v>8.4499999999999993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8.4499999999999993</v>
      </c>
      <c r="X55">
        <v>45.05</v>
      </c>
      <c r="Y55">
        <v>67.67</v>
      </c>
      <c r="Z55">
        <v>0</v>
      </c>
      <c r="AA55">
        <v>0</v>
      </c>
      <c r="AB55">
        <v>1.93</v>
      </c>
      <c r="AC55">
        <v>4.83</v>
      </c>
      <c r="AD55">
        <v>14.5</v>
      </c>
      <c r="AE55">
        <v>0</v>
      </c>
      <c r="AF55">
        <v>39.630000000000003</v>
      </c>
      <c r="AG55">
        <v>19.329999999999998</v>
      </c>
      <c r="AH55">
        <v>4.83</v>
      </c>
      <c r="AI55">
        <v>48.34</v>
      </c>
      <c r="AJ55">
        <v>0.97</v>
      </c>
      <c r="AK55">
        <v>116</v>
      </c>
      <c r="AL55">
        <v>46.4</v>
      </c>
      <c r="AM55">
        <v>58</v>
      </c>
      <c r="AN55">
        <v>66.89</v>
      </c>
      <c r="AO55">
        <v>1.93</v>
      </c>
      <c r="AP55">
        <v>6.77</v>
      </c>
      <c r="AQ55">
        <v>19.329999999999998</v>
      </c>
      <c r="AR55">
        <v>48.34</v>
      </c>
      <c r="AS55">
        <v>5.8</v>
      </c>
      <c r="AT55">
        <v>0</v>
      </c>
      <c r="AU55">
        <v>0</v>
      </c>
      <c r="AV55">
        <v>48.34</v>
      </c>
      <c r="AW55">
        <v>0</v>
      </c>
      <c r="AX55">
        <v>0</v>
      </c>
      <c r="AY55">
        <v>0</v>
      </c>
      <c r="AZ55">
        <v>14.76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29.07</v>
      </c>
      <c r="BK55">
        <v>0</v>
      </c>
    </row>
    <row r="56" spans="1:63">
      <c r="A56" t="s">
        <v>401</v>
      </c>
      <c r="G56" t="s">
        <v>98</v>
      </c>
      <c r="H56" s="73">
        <v>369.27</v>
      </c>
      <c r="I56" s="46">
        <v>66.89</v>
      </c>
      <c r="J56" s="46">
        <v>243.48000000000002</v>
      </c>
      <c r="K56" s="46">
        <v>29.07</v>
      </c>
      <c r="L56" s="46">
        <v>5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5</v>
      </c>
      <c r="X56">
        <v>45.05</v>
      </c>
      <c r="Y56">
        <v>67.67</v>
      </c>
      <c r="Z56">
        <v>0</v>
      </c>
      <c r="AA56">
        <v>0</v>
      </c>
      <c r="AB56">
        <v>1.93</v>
      </c>
      <c r="AC56">
        <v>4.83</v>
      </c>
      <c r="AD56">
        <v>14.5</v>
      </c>
      <c r="AE56">
        <v>0</v>
      </c>
      <c r="AF56">
        <v>39.630000000000003</v>
      </c>
      <c r="AG56">
        <v>19.329999999999998</v>
      </c>
      <c r="AH56">
        <v>4.83</v>
      </c>
      <c r="AI56">
        <v>48.34</v>
      </c>
      <c r="AJ56">
        <v>0.97</v>
      </c>
      <c r="AK56">
        <v>116</v>
      </c>
      <c r="AL56">
        <v>46.4</v>
      </c>
      <c r="AM56">
        <v>58</v>
      </c>
      <c r="AN56">
        <v>66.89</v>
      </c>
      <c r="AO56">
        <v>1.93</v>
      </c>
      <c r="AP56">
        <v>6.77</v>
      </c>
      <c r="AQ56">
        <v>19.329999999999998</v>
      </c>
      <c r="AR56">
        <v>48.34</v>
      </c>
      <c r="AS56">
        <v>5.8</v>
      </c>
      <c r="AT56">
        <v>0</v>
      </c>
      <c r="AU56">
        <v>0</v>
      </c>
      <c r="AV56">
        <v>48.34</v>
      </c>
      <c r="AW56">
        <v>0</v>
      </c>
      <c r="AX56">
        <v>0</v>
      </c>
      <c r="AY56">
        <v>0</v>
      </c>
      <c r="AZ56">
        <v>14.76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29.07</v>
      </c>
      <c r="BK56">
        <v>0</v>
      </c>
    </row>
    <row r="57" spans="1:63">
      <c r="G57" t="s">
        <v>99</v>
      </c>
      <c r="H57" s="73">
        <v>369.27</v>
      </c>
      <c r="I57" s="46">
        <v>66.89</v>
      </c>
      <c r="J57" s="46">
        <v>243.48000000000002</v>
      </c>
      <c r="K57" s="46">
        <v>29.07</v>
      </c>
      <c r="L57" s="46">
        <v>3.25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3.25</v>
      </c>
      <c r="X57">
        <v>45.05</v>
      </c>
      <c r="Y57">
        <v>67.67</v>
      </c>
      <c r="Z57">
        <v>0</v>
      </c>
      <c r="AA57">
        <v>0</v>
      </c>
      <c r="AB57">
        <v>1.93</v>
      </c>
      <c r="AC57">
        <v>4.83</v>
      </c>
      <c r="AD57">
        <v>14.5</v>
      </c>
      <c r="AE57">
        <v>0</v>
      </c>
      <c r="AF57">
        <v>39.630000000000003</v>
      </c>
      <c r="AG57">
        <v>19.329999999999998</v>
      </c>
      <c r="AH57">
        <v>4.83</v>
      </c>
      <c r="AI57">
        <v>48.34</v>
      </c>
      <c r="AJ57">
        <v>0.97</v>
      </c>
      <c r="AK57">
        <v>116</v>
      </c>
      <c r="AL57">
        <v>46.4</v>
      </c>
      <c r="AM57">
        <v>58</v>
      </c>
      <c r="AN57">
        <v>66.89</v>
      </c>
      <c r="AO57">
        <v>1.93</v>
      </c>
      <c r="AP57">
        <v>6.77</v>
      </c>
      <c r="AQ57">
        <v>19.329999999999998</v>
      </c>
      <c r="AR57">
        <v>48.34</v>
      </c>
      <c r="AS57">
        <v>5.8</v>
      </c>
      <c r="AT57">
        <v>0</v>
      </c>
      <c r="AU57">
        <v>0</v>
      </c>
      <c r="AV57">
        <v>48.34</v>
      </c>
      <c r="AW57">
        <v>0</v>
      </c>
      <c r="AX57">
        <v>0</v>
      </c>
      <c r="AY57">
        <v>0</v>
      </c>
      <c r="AZ57">
        <v>14.76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29.07</v>
      </c>
      <c r="BK57">
        <v>0</v>
      </c>
    </row>
    <row r="58" spans="1:63">
      <c r="G58" t="s">
        <v>100</v>
      </c>
      <c r="H58" s="73">
        <v>369.27</v>
      </c>
      <c r="I58" s="46">
        <v>66.89</v>
      </c>
      <c r="J58" s="46">
        <v>243.48000000000002</v>
      </c>
      <c r="K58" s="46">
        <v>29.07</v>
      </c>
      <c r="L58" s="46">
        <v>6.94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6.94</v>
      </c>
      <c r="X58">
        <v>45.05</v>
      </c>
      <c r="Y58">
        <v>67.67</v>
      </c>
      <c r="Z58">
        <v>0</v>
      </c>
      <c r="AA58">
        <v>0</v>
      </c>
      <c r="AB58">
        <v>1.93</v>
      </c>
      <c r="AC58">
        <v>4.83</v>
      </c>
      <c r="AD58">
        <v>14.5</v>
      </c>
      <c r="AE58">
        <v>0</v>
      </c>
      <c r="AF58">
        <v>39.630000000000003</v>
      </c>
      <c r="AG58">
        <v>19.329999999999998</v>
      </c>
      <c r="AH58">
        <v>4.83</v>
      </c>
      <c r="AI58">
        <v>48.34</v>
      </c>
      <c r="AJ58">
        <v>0.97</v>
      </c>
      <c r="AK58">
        <v>116</v>
      </c>
      <c r="AL58">
        <v>46.4</v>
      </c>
      <c r="AM58">
        <v>58</v>
      </c>
      <c r="AN58">
        <v>66.89</v>
      </c>
      <c r="AO58">
        <v>1.93</v>
      </c>
      <c r="AP58">
        <v>6.77</v>
      </c>
      <c r="AQ58">
        <v>19.329999999999998</v>
      </c>
      <c r="AR58">
        <v>48.34</v>
      </c>
      <c r="AS58">
        <v>5.8</v>
      </c>
      <c r="AT58">
        <v>0</v>
      </c>
      <c r="AU58">
        <v>0</v>
      </c>
      <c r="AV58">
        <v>48.34</v>
      </c>
      <c r="AW58">
        <v>0</v>
      </c>
      <c r="AX58">
        <v>0</v>
      </c>
      <c r="AY58">
        <v>0</v>
      </c>
      <c r="AZ58">
        <v>14.76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29.07</v>
      </c>
      <c r="BK58">
        <v>0</v>
      </c>
    </row>
    <row r="59" spans="1:63">
      <c r="G59" t="s">
        <v>101</v>
      </c>
      <c r="H59" s="73">
        <v>369.27</v>
      </c>
      <c r="I59" s="46">
        <v>66.89</v>
      </c>
      <c r="J59" s="46">
        <v>243.67000000000002</v>
      </c>
      <c r="K59" s="46">
        <v>29.07</v>
      </c>
      <c r="L59" s="46">
        <v>7.62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7.62</v>
      </c>
      <c r="X59">
        <v>45.05</v>
      </c>
      <c r="Y59">
        <v>67.67</v>
      </c>
      <c r="Z59">
        <v>0</v>
      </c>
      <c r="AA59">
        <v>0</v>
      </c>
      <c r="AB59">
        <v>1.93</v>
      </c>
      <c r="AC59">
        <v>4.83</v>
      </c>
      <c r="AD59">
        <v>14.5</v>
      </c>
      <c r="AE59">
        <v>0</v>
      </c>
      <c r="AF59">
        <v>39.630000000000003</v>
      </c>
      <c r="AG59">
        <v>19.329999999999998</v>
      </c>
      <c r="AH59">
        <v>4.83</v>
      </c>
      <c r="AI59">
        <v>48.34</v>
      </c>
      <c r="AJ59">
        <v>0.97</v>
      </c>
      <c r="AK59">
        <v>116</v>
      </c>
      <c r="AL59">
        <v>46.4</v>
      </c>
      <c r="AM59">
        <v>58</v>
      </c>
      <c r="AN59">
        <v>66.89</v>
      </c>
      <c r="AO59">
        <v>1.93</v>
      </c>
      <c r="AP59">
        <v>6.77</v>
      </c>
      <c r="AQ59">
        <v>19.329999999999998</v>
      </c>
      <c r="AR59">
        <v>48.34</v>
      </c>
      <c r="AS59">
        <v>5.8</v>
      </c>
      <c r="AT59">
        <v>0</v>
      </c>
      <c r="AU59">
        <v>0</v>
      </c>
      <c r="AV59">
        <v>48.34</v>
      </c>
      <c r="AW59">
        <v>0</v>
      </c>
      <c r="AX59">
        <v>0</v>
      </c>
      <c r="AY59">
        <v>0</v>
      </c>
      <c r="AZ59">
        <v>14.95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29.07</v>
      </c>
      <c r="BK59">
        <v>0</v>
      </c>
    </row>
    <row r="60" spans="1:63">
      <c r="G60" t="s">
        <v>102</v>
      </c>
      <c r="H60" s="73">
        <v>369.27</v>
      </c>
      <c r="I60" s="46">
        <v>66.89</v>
      </c>
      <c r="J60" s="46">
        <v>243.67000000000002</v>
      </c>
      <c r="K60" s="46">
        <v>29.07</v>
      </c>
      <c r="L60" s="46">
        <v>4.01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4.01</v>
      </c>
      <c r="X60">
        <v>45.05</v>
      </c>
      <c r="Y60">
        <v>67.67</v>
      </c>
      <c r="Z60">
        <v>0</v>
      </c>
      <c r="AA60">
        <v>0</v>
      </c>
      <c r="AB60">
        <v>1.93</v>
      </c>
      <c r="AC60">
        <v>4.83</v>
      </c>
      <c r="AD60">
        <v>14.5</v>
      </c>
      <c r="AE60">
        <v>0</v>
      </c>
      <c r="AF60">
        <v>39.630000000000003</v>
      </c>
      <c r="AG60">
        <v>19.329999999999998</v>
      </c>
      <c r="AH60">
        <v>4.83</v>
      </c>
      <c r="AI60">
        <v>48.34</v>
      </c>
      <c r="AJ60">
        <v>0.97</v>
      </c>
      <c r="AK60">
        <v>116</v>
      </c>
      <c r="AL60">
        <v>46.4</v>
      </c>
      <c r="AM60">
        <v>58</v>
      </c>
      <c r="AN60">
        <v>66.89</v>
      </c>
      <c r="AO60">
        <v>1.93</v>
      </c>
      <c r="AP60">
        <v>6.77</v>
      </c>
      <c r="AQ60">
        <v>19.329999999999998</v>
      </c>
      <c r="AR60">
        <v>48.34</v>
      </c>
      <c r="AS60">
        <v>5.8</v>
      </c>
      <c r="AT60">
        <v>0</v>
      </c>
      <c r="AU60">
        <v>0</v>
      </c>
      <c r="AV60">
        <v>48.34</v>
      </c>
      <c r="AW60">
        <v>0</v>
      </c>
      <c r="AX60">
        <v>0</v>
      </c>
      <c r="AY60">
        <v>0</v>
      </c>
      <c r="AZ60">
        <v>14.95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29.07</v>
      </c>
      <c r="BK60">
        <v>0</v>
      </c>
    </row>
    <row r="61" spans="1:63">
      <c r="G61" t="s">
        <v>103</v>
      </c>
      <c r="H61" s="73">
        <v>369.27</v>
      </c>
      <c r="I61" s="46">
        <v>66.89</v>
      </c>
      <c r="J61" s="46">
        <v>243.67000000000002</v>
      </c>
      <c r="K61" s="46">
        <v>29.07</v>
      </c>
      <c r="L61" s="46">
        <v>5.81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5.81</v>
      </c>
      <c r="X61">
        <v>45.05</v>
      </c>
      <c r="Y61">
        <v>67.67</v>
      </c>
      <c r="Z61">
        <v>0</v>
      </c>
      <c r="AA61">
        <v>0</v>
      </c>
      <c r="AB61">
        <v>1.93</v>
      </c>
      <c r="AC61">
        <v>4.83</v>
      </c>
      <c r="AD61">
        <v>14.5</v>
      </c>
      <c r="AE61">
        <v>0</v>
      </c>
      <c r="AF61">
        <v>39.630000000000003</v>
      </c>
      <c r="AG61">
        <v>19.329999999999998</v>
      </c>
      <c r="AH61">
        <v>4.83</v>
      </c>
      <c r="AI61">
        <v>48.34</v>
      </c>
      <c r="AJ61">
        <v>0.97</v>
      </c>
      <c r="AK61">
        <v>116</v>
      </c>
      <c r="AL61">
        <v>46.4</v>
      </c>
      <c r="AM61">
        <v>58</v>
      </c>
      <c r="AN61">
        <v>66.89</v>
      </c>
      <c r="AO61">
        <v>1.93</v>
      </c>
      <c r="AP61">
        <v>6.77</v>
      </c>
      <c r="AQ61">
        <v>19.329999999999998</v>
      </c>
      <c r="AR61">
        <v>48.34</v>
      </c>
      <c r="AS61">
        <v>5.8</v>
      </c>
      <c r="AT61">
        <v>0</v>
      </c>
      <c r="AU61">
        <v>0</v>
      </c>
      <c r="AV61">
        <v>48.34</v>
      </c>
      <c r="AW61">
        <v>0</v>
      </c>
      <c r="AX61">
        <v>0</v>
      </c>
      <c r="AY61">
        <v>0</v>
      </c>
      <c r="AZ61">
        <v>14.95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29.07</v>
      </c>
      <c r="BK61">
        <v>0</v>
      </c>
    </row>
    <row r="62" spans="1:63">
      <c r="G62" t="s">
        <v>104</v>
      </c>
      <c r="H62" s="73">
        <v>369.27</v>
      </c>
      <c r="I62" s="46">
        <v>66.89</v>
      </c>
      <c r="J62" s="46">
        <v>243.67000000000002</v>
      </c>
      <c r="K62" s="46">
        <v>29.07</v>
      </c>
      <c r="L62" s="46">
        <v>7.53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7.53</v>
      </c>
      <c r="X62">
        <v>45.05</v>
      </c>
      <c r="Y62">
        <v>67.67</v>
      </c>
      <c r="Z62">
        <v>0</v>
      </c>
      <c r="AA62">
        <v>0</v>
      </c>
      <c r="AB62">
        <v>1.93</v>
      </c>
      <c r="AC62">
        <v>4.83</v>
      </c>
      <c r="AD62">
        <v>14.5</v>
      </c>
      <c r="AE62">
        <v>0</v>
      </c>
      <c r="AF62">
        <v>39.630000000000003</v>
      </c>
      <c r="AG62">
        <v>19.329999999999998</v>
      </c>
      <c r="AH62">
        <v>4.83</v>
      </c>
      <c r="AI62">
        <v>48.34</v>
      </c>
      <c r="AJ62">
        <v>0.97</v>
      </c>
      <c r="AK62">
        <v>116</v>
      </c>
      <c r="AL62">
        <v>46.4</v>
      </c>
      <c r="AM62">
        <v>58</v>
      </c>
      <c r="AN62">
        <v>66.89</v>
      </c>
      <c r="AO62">
        <v>1.93</v>
      </c>
      <c r="AP62">
        <v>6.77</v>
      </c>
      <c r="AQ62">
        <v>19.329999999999998</v>
      </c>
      <c r="AR62">
        <v>48.34</v>
      </c>
      <c r="AS62">
        <v>5.8</v>
      </c>
      <c r="AT62">
        <v>0</v>
      </c>
      <c r="AU62">
        <v>0</v>
      </c>
      <c r="AV62">
        <v>48.34</v>
      </c>
      <c r="AW62">
        <v>0</v>
      </c>
      <c r="AX62">
        <v>0</v>
      </c>
      <c r="AY62">
        <v>0</v>
      </c>
      <c r="AZ62">
        <v>14.95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29.07</v>
      </c>
      <c r="BK62">
        <v>0</v>
      </c>
    </row>
    <row r="63" spans="1:63">
      <c r="G63" t="s">
        <v>105</v>
      </c>
      <c r="H63" s="73">
        <v>369.03</v>
      </c>
      <c r="I63" s="46">
        <v>66.89</v>
      </c>
      <c r="J63" s="46">
        <v>243.86</v>
      </c>
      <c r="K63" s="46">
        <v>29.07</v>
      </c>
      <c r="L63" s="46">
        <v>7.11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7.11</v>
      </c>
      <c r="X63">
        <v>45.05</v>
      </c>
      <c r="Y63">
        <v>67.67</v>
      </c>
      <c r="Z63">
        <v>0</v>
      </c>
      <c r="AA63">
        <v>0</v>
      </c>
      <c r="AB63">
        <v>1.93</v>
      </c>
      <c r="AC63">
        <v>4.83</v>
      </c>
      <c r="AD63">
        <v>14.5</v>
      </c>
      <c r="AE63">
        <v>0</v>
      </c>
      <c r="AF63">
        <v>39.630000000000003</v>
      </c>
      <c r="AG63">
        <v>19.329999999999998</v>
      </c>
      <c r="AH63">
        <v>4.83</v>
      </c>
      <c r="AI63">
        <v>48.34</v>
      </c>
      <c r="AJ63">
        <v>0.73</v>
      </c>
      <c r="AK63">
        <v>116</v>
      </c>
      <c r="AL63">
        <v>46.4</v>
      </c>
      <c r="AM63">
        <v>58</v>
      </c>
      <c r="AN63">
        <v>66.89</v>
      </c>
      <c r="AO63">
        <v>1.93</v>
      </c>
      <c r="AP63">
        <v>6.77</v>
      </c>
      <c r="AQ63">
        <v>19.329999999999998</v>
      </c>
      <c r="AR63">
        <v>48.34</v>
      </c>
      <c r="AS63">
        <v>5.8</v>
      </c>
      <c r="AT63">
        <v>0</v>
      </c>
      <c r="AU63">
        <v>0</v>
      </c>
      <c r="AV63">
        <v>48.34</v>
      </c>
      <c r="AW63">
        <v>0</v>
      </c>
      <c r="AX63">
        <v>0</v>
      </c>
      <c r="AY63">
        <v>0</v>
      </c>
      <c r="AZ63">
        <v>15.14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29.07</v>
      </c>
      <c r="BK63">
        <v>0</v>
      </c>
    </row>
    <row r="64" spans="1:63">
      <c r="G64" t="s">
        <v>106</v>
      </c>
      <c r="H64" s="73">
        <v>369.03</v>
      </c>
      <c r="I64" s="46">
        <v>66.89</v>
      </c>
      <c r="J64" s="46">
        <v>243.86</v>
      </c>
      <c r="K64" s="46">
        <v>29.07</v>
      </c>
      <c r="L64" s="46">
        <v>5.59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5.59</v>
      </c>
      <c r="X64">
        <v>45.05</v>
      </c>
      <c r="Y64">
        <v>67.67</v>
      </c>
      <c r="Z64">
        <v>0</v>
      </c>
      <c r="AA64">
        <v>0</v>
      </c>
      <c r="AB64">
        <v>1.93</v>
      </c>
      <c r="AC64">
        <v>4.83</v>
      </c>
      <c r="AD64">
        <v>14.5</v>
      </c>
      <c r="AE64">
        <v>0</v>
      </c>
      <c r="AF64">
        <v>39.630000000000003</v>
      </c>
      <c r="AG64">
        <v>19.329999999999998</v>
      </c>
      <c r="AH64">
        <v>4.83</v>
      </c>
      <c r="AI64">
        <v>48.34</v>
      </c>
      <c r="AJ64">
        <v>0.73</v>
      </c>
      <c r="AK64">
        <v>116</v>
      </c>
      <c r="AL64">
        <v>46.4</v>
      </c>
      <c r="AM64">
        <v>58</v>
      </c>
      <c r="AN64">
        <v>66.89</v>
      </c>
      <c r="AO64">
        <v>1.93</v>
      </c>
      <c r="AP64">
        <v>6.77</v>
      </c>
      <c r="AQ64">
        <v>19.329999999999998</v>
      </c>
      <c r="AR64">
        <v>48.34</v>
      </c>
      <c r="AS64">
        <v>5.8</v>
      </c>
      <c r="AT64">
        <v>0</v>
      </c>
      <c r="AU64">
        <v>0</v>
      </c>
      <c r="AV64">
        <v>48.34</v>
      </c>
      <c r="AW64">
        <v>0</v>
      </c>
      <c r="AX64">
        <v>0</v>
      </c>
      <c r="AY64">
        <v>0</v>
      </c>
      <c r="AZ64">
        <v>15.14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29.07</v>
      </c>
      <c r="BK64">
        <v>0</v>
      </c>
    </row>
    <row r="65" spans="7:63">
      <c r="G65" t="s">
        <v>107</v>
      </c>
      <c r="H65" s="73">
        <v>369.03</v>
      </c>
      <c r="I65" s="46">
        <v>66.89</v>
      </c>
      <c r="J65" s="46">
        <v>243.86</v>
      </c>
      <c r="K65" s="46">
        <v>29.07</v>
      </c>
      <c r="L65" s="46">
        <v>6.61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6.61</v>
      </c>
      <c r="X65">
        <v>45.05</v>
      </c>
      <c r="Y65">
        <v>67.67</v>
      </c>
      <c r="Z65">
        <v>0</v>
      </c>
      <c r="AA65">
        <v>0</v>
      </c>
      <c r="AB65">
        <v>1.93</v>
      </c>
      <c r="AC65">
        <v>4.83</v>
      </c>
      <c r="AD65">
        <v>14.5</v>
      </c>
      <c r="AE65">
        <v>0</v>
      </c>
      <c r="AF65">
        <v>39.630000000000003</v>
      </c>
      <c r="AG65">
        <v>19.329999999999998</v>
      </c>
      <c r="AH65">
        <v>4.83</v>
      </c>
      <c r="AI65">
        <v>48.34</v>
      </c>
      <c r="AJ65">
        <v>0.73</v>
      </c>
      <c r="AK65">
        <v>116</v>
      </c>
      <c r="AL65">
        <v>46.4</v>
      </c>
      <c r="AM65">
        <v>58</v>
      </c>
      <c r="AN65">
        <v>66.89</v>
      </c>
      <c r="AO65">
        <v>1.93</v>
      </c>
      <c r="AP65">
        <v>6.77</v>
      </c>
      <c r="AQ65">
        <v>19.329999999999998</v>
      </c>
      <c r="AR65">
        <v>48.34</v>
      </c>
      <c r="AS65">
        <v>5.8</v>
      </c>
      <c r="AT65">
        <v>0</v>
      </c>
      <c r="AU65">
        <v>0</v>
      </c>
      <c r="AV65">
        <v>48.34</v>
      </c>
      <c r="AW65">
        <v>0</v>
      </c>
      <c r="AX65">
        <v>0</v>
      </c>
      <c r="AY65">
        <v>0</v>
      </c>
      <c r="AZ65">
        <v>15.14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29.07</v>
      </c>
      <c r="BK65">
        <v>0</v>
      </c>
    </row>
    <row r="66" spans="7:63">
      <c r="G66" t="s">
        <v>108</v>
      </c>
      <c r="H66" s="73">
        <v>369.03</v>
      </c>
      <c r="I66" s="46">
        <v>66.89</v>
      </c>
      <c r="J66" s="46">
        <v>243.86</v>
      </c>
      <c r="K66" s="46">
        <v>29.07</v>
      </c>
      <c r="L66" s="46">
        <v>3.56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3.56</v>
      </c>
      <c r="X66">
        <v>45.05</v>
      </c>
      <c r="Y66">
        <v>67.67</v>
      </c>
      <c r="Z66">
        <v>0</v>
      </c>
      <c r="AA66">
        <v>0</v>
      </c>
      <c r="AB66">
        <v>1.93</v>
      </c>
      <c r="AC66">
        <v>4.83</v>
      </c>
      <c r="AD66">
        <v>14.5</v>
      </c>
      <c r="AE66">
        <v>0</v>
      </c>
      <c r="AF66">
        <v>39.630000000000003</v>
      </c>
      <c r="AG66">
        <v>19.329999999999998</v>
      </c>
      <c r="AH66">
        <v>4.83</v>
      </c>
      <c r="AI66">
        <v>48.34</v>
      </c>
      <c r="AJ66">
        <v>0.73</v>
      </c>
      <c r="AK66">
        <v>116</v>
      </c>
      <c r="AL66">
        <v>46.4</v>
      </c>
      <c r="AM66">
        <v>58</v>
      </c>
      <c r="AN66">
        <v>66.89</v>
      </c>
      <c r="AO66">
        <v>1.93</v>
      </c>
      <c r="AP66">
        <v>6.77</v>
      </c>
      <c r="AQ66">
        <v>19.329999999999998</v>
      </c>
      <c r="AR66">
        <v>48.34</v>
      </c>
      <c r="AS66">
        <v>5.8</v>
      </c>
      <c r="AT66">
        <v>0</v>
      </c>
      <c r="AU66">
        <v>0</v>
      </c>
      <c r="AV66">
        <v>48.34</v>
      </c>
      <c r="AW66">
        <v>0</v>
      </c>
      <c r="AX66">
        <v>0</v>
      </c>
      <c r="AY66">
        <v>0</v>
      </c>
      <c r="AZ66">
        <v>15.14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29.07</v>
      </c>
      <c r="BK66">
        <v>0</v>
      </c>
    </row>
    <row r="67" spans="7:63">
      <c r="G67" t="s">
        <v>109</v>
      </c>
      <c r="H67" s="73">
        <v>369.03</v>
      </c>
      <c r="I67" s="46">
        <v>66.89</v>
      </c>
      <c r="J67" s="46">
        <v>251.57999999999998</v>
      </c>
      <c r="K67" s="46">
        <v>29.07</v>
      </c>
      <c r="L67" s="46">
        <v>2.14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2.14</v>
      </c>
      <c r="X67">
        <v>52.59</v>
      </c>
      <c r="Y67">
        <v>67.67</v>
      </c>
      <c r="Z67">
        <v>0</v>
      </c>
      <c r="AA67">
        <v>0</v>
      </c>
      <c r="AB67">
        <v>1.93</v>
      </c>
      <c r="AC67">
        <v>4.83</v>
      </c>
      <c r="AD67">
        <v>0</v>
      </c>
      <c r="AE67">
        <v>0</v>
      </c>
      <c r="AF67">
        <v>0</v>
      </c>
      <c r="AG67">
        <v>0</v>
      </c>
      <c r="AH67">
        <v>4.83</v>
      </c>
      <c r="AI67">
        <v>48.34</v>
      </c>
      <c r="AJ67">
        <v>0.73</v>
      </c>
      <c r="AK67">
        <v>116</v>
      </c>
      <c r="AL67">
        <v>46.4</v>
      </c>
      <c r="AM67">
        <v>58</v>
      </c>
      <c r="AN67">
        <v>66.89</v>
      </c>
      <c r="AO67">
        <v>1.93</v>
      </c>
      <c r="AP67">
        <v>6.77</v>
      </c>
      <c r="AQ67">
        <v>0</v>
      </c>
      <c r="AR67">
        <v>48.34</v>
      </c>
      <c r="AS67">
        <v>5.8</v>
      </c>
      <c r="AT67">
        <v>0</v>
      </c>
      <c r="AU67">
        <v>0</v>
      </c>
      <c r="AV67">
        <v>48.34</v>
      </c>
      <c r="AW67">
        <v>0</v>
      </c>
      <c r="AX67">
        <v>14.5</v>
      </c>
      <c r="AY67">
        <v>0</v>
      </c>
      <c r="AZ67">
        <v>15.32</v>
      </c>
      <c r="BA67">
        <v>0</v>
      </c>
      <c r="BB67">
        <v>0</v>
      </c>
      <c r="BC67">
        <v>39.630000000000003</v>
      </c>
      <c r="BD67">
        <v>0</v>
      </c>
      <c r="BE67">
        <v>0</v>
      </c>
      <c r="BF67">
        <v>19.329999999999998</v>
      </c>
      <c r="BG67">
        <v>19.329999999999998</v>
      </c>
      <c r="BH67">
        <v>0</v>
      </c>
      <c r="BI67">
        <v>0</v>
      </c>
      <c r="BJ67">
        <v>29.07</v>
      </c>
      <c r="BK67">
        <v>0</v>
      </c>
    </row>
    <row r="68" spans="7:63">
      <c r="G68" t="s">
        <v>110</v>
      </c>
      <c r="H68" s="73">
        <v>369.03</v>
      </c>
      <c r="I68" s="46">
        <v>66.89</v>
      </c>
      <c r="J68" s="46">
        <v>251.57999999999998</v>
      </c>
      <c r="K68" s="46">
        <v>29.07</v>
      </c>
      <c r="L68" s="46">
        <v>1.33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1.33</v>
      </c>
      <c r="X68">
        <v>52.59</v>
      </c>
      <c r="Y68">
        <v>67.67</v>
      </c>
      <c r="Z68">
        <v>0</v>
      </c>
      <c r="AA68">
        <v>0</v>
      </c>
      <c r="AB68">
        <v>1.93</v>
      </c>
      <c r="AC68">
        <v>4.83</v>
      </c>
      <c r="AD68">
        <v>0</v>
      </c>
      <c r="AE68">
        <v>0</v>
      </c>
      <c r="AF68">
        <v>0</v>
      </c>
      <c r="AG68">
        <v>0</v>
      </c>
      <c r="AH68">
        <v>4.83</v>
      </c>
      <c r="AI68">
        <v>48.34</v>
      </c>
      <c r="AJ68">
        <v>0.73</v>
      </c>
      <c r="AK68">
        <v>116</v>
      </c>
      <c r="AL68">
        <v>46.4</v>
      </c>
      <c r="AM68">
        <v>58</v>
      </c>
      <c r="AN68">
        <v>66.89</v>
      </c>
      <c r="AO68">
        <v>1.93</v>
      </c>
      <c r="AP68">
        <v>6.77</v>
      </c>
      <c r="AQ68">
        <v>0</v>
      </c>
      <c r="AR68">
        <v>48.34</v>
      </c>
      <c r="AS68">
        <v>5.8</v>
      </c>
      <c r="AT68">
        <v>0</v>
      </c>
      <c r="AU68">
        <v>0</v>
      </c>
      <c r="AV68">
        <v>48.34</v>
      </c>
      <c r="AW68">
        <v>0</v>
      </c>
      <c r="AX68">
        <v>14.5</v>
      </c>
      <c r="AY68">
        <v>0</v>
      </c>
      <c r="AZ68">
        <v>15.32</v>
      </c>
      <c r="BA68">
        <v>0</v>
      </c>
      <c r="BB68">
        <v>0</v>
      </c>
      <c r="BC68">
        <v>39.630000000000003</v>
      </c>
      <c r="BD68">
        <v>0</v>
      </c>
      <c r="BE68">
        <v>0</v>
      </c>
      <c r="BF68">
        <v>19.329999999999998</v>
      </c>
      <c r="BG68">
        <v>19.329999999999998</v>
      </c>
      <c r="BH68">
        <v>0</v>
      </c>
      <c r="BI68">
        <v>0</v>
      </c>
      <c r="BJ68">
        <v>29.07</v>
      </c>
      <c r="BK68">
        <v>0</v>
      </c>
    </row>
    <row r="69" spans="7:63">
      <c r="G69" t="s">
        <v>111</v>
      </c>
      <c r="H69" s="73">
        <v>369.03</v>
      </c>
      <c r="I69" s="46">
        <v>66.89</v>
      </c>
      <c r="J69" s="46">
        <v>251.57999999999998</v>
      </c>
      <c r="K69" s="46">
        <v>29.07</v>
      </c>
      <c r="L69" s="46">
        <v>0.54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0.54</v>
      </c>
      <c r="X69">
        <v>52.59</v>
      </c>
      <c r="Y69">
        <v>67.67</v>
      </c>
      <c r="Z69">
        <v>0</v>
      </c>
      <c r="AA69">
        <v>0</v>
      </c>
      <c r="AB69">
        <v>1.93</v>
      </c>
      <c r="AC69">
        <v>4.83</v>
      </c>
      <c r="AD69">
        <v>0</v>
      </c>
      <c r="AE69">
        <v>0</v>
      </c>
      <c r="AF69">
        <v>0</v>
      </c>
      <c r="AG69">
        <v>0</v>
      </c>
      <c r="AH69">
        <v>4.83</v>
      </c>
      <c r="AI69">
        <v>48.34</v>
      </c>
      <c r="AJ69">
        <v>0.73</v>
      </c>
      <c r="AK69">
        <v>116</v>
      </c>
      <c r="AL69">
        <v>46.4</v>
      </c>
      <c r="AM69">
        <v>58</v>
      </c>
      <c r="AN69">
        <v>66.89</v>
      </c>
      <c r="AO69">
        <v>1.93</v>
      </c>
      <c r="AP69">
        <v>6.77</v>
      </c>
      <c r="AQ69">
        <v>0</v>
      </c>
      <c r="AR69">
        <v>48.34</v>
      </c>
      <c r="AS69">
        <v>5.8</v>
      </c>
      <c r="AT69">
        <v>0</v>
      </c>
      <c r="AU69">
        <v>0</v>
      </c>
      <c r="AV69">
        <v>48.34</v>
      </c>
      <c r="AW69">
        <v>0</v>
      </c>
      <c r="AX69">
        <v>14.5</v>
      </c>
      <c r="AY69">
        <v>0</v>
      </c>
      <c r="AZ69">
        <v>15.32</v>
      </c>
      <c r="BA69">
        <v>0</v>
      </c>
      <c r="BB69">
        <v>0</v>
      </c>
      <c r="BC69">
        <v>39.630000000000003</v>
      </c>
      <c r="BD69">
        <v>0</v>
      </c>
      <c r="BE69">
        <v>0</v>
      </c>
      <c r="BF69">
        <v>19.329999999999998</v>
      </c>
      <c r="BG69">
        <v>19.329999999999998</v>
      </c>
      <c r="BH69">
        <v>0</v>
      </c>
      <c r="BI69">
        <v>0</v>
      </c>
      <c r="BJ69">
        <v>29.07</v>
      </c>
      <c r="BK69">
        <v>0</v>
      </c>
    </row>
    <row r="70" spans="7:63">
      <c r="G70" t="s">
        <v>112</v>
      </c>
      <c r="H70" s="73">
        <v>369.03</v>
      </c>
      <c r="I70" s="46">
        <v>66.89</v>
      </c>
      <c r="J70" s="46">
        <v>251.57999999999998</v>
      </c>
      <c r="K70" s="46">
        <v>29.07</v>
      </c>
      <c r="L70" s="46">
        <v>0.17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0.17</v>
      </c>
      <c r="X70">
        <v>52.59</v>
      </c>
      <c r="Y70">
        <v>67.67</v>
      </c>
      <c r="Z70">
        <v>0</v>
      </c>
      <c r="AA70">
        <v>0</v>
      </c>
      <c r="AB70">
        <v>1.93</v>
      </c>
      <c r="AC70">
        <v>4.83</v>
      </c>
      <c r="AD70">
        <v>0</v>
      </c>
      <c r="AE70">
        <v>0</v>
      </c>
      <c r="AF70">
        <v>0</v>
      </c>
      <c r="AG70">
        <v>0</v>
      </c>
      <c r="AH70">
        <v>4.83</v>
      </c>
      <c r="AI70">
        <v>48.34</v>
      </c>
      <c r="AJ70">
        <v>0.73</v>
      </c>
      <c r="AK70">
        <v>116</v>
      </c>
      <c r="AL70">
        <v>46.4</v>
      </c>
      <c r="AM70">
        <v>58</v>
      </c>
      <c r="AN70">
        <v>66.89</v>
      </c>
      <c r="AO70">
        <v>1.93</v>
      </c>
      <c r="AP70">
        <v>6.77</v>
      </c>
      <c r="AQ70">
        <v>0</v>
      </c>
      <c r="AR70">
        <v>48.34</v>
      </c>
      <c r="AS70">
        <v>5.8</v>
      </c>
      <c r="AT70">
        <v>0</v>
      </c>
      <c r="AU70">
        <v>0</v>
      </c>
      <c r="AV70">
        <v>48.34</v>
      </c>
      <c r="AW70">
        <v>0</v>
      </c>
      <c r="AX70">
        <v>14.5</v>
      </c>
      <c r="AY70">
        <v>0</v>
      </c>
      <c r="AZ70">
        <v>15.32</v>
      </c>
      <c r="BA70">
        <v>0</v>
      </c>
      <c r="BB70">
        <v>0</v>
      </c>
      <c r="BC70">
        <v>39.630000000000003</v>
      </c>
      <c r="BD70">
        <v>0</v>
      </c>
      <c r="BE70">
        <v>0</v>
      </c>
      <c r="BF70">
        <v>19.329999999999998</v>
      </c>
      <c r="BG70">
        <v>19.329999999999998</v>
      </c>
      <c r="BH70">
        <v>0</v>
      </c>
      <c r="BI70">
        <v>0</v>
      </c>
      <c r="BJ70">
        <v>29.07</v>
      </c>
      <c r="BK70">
        <v>0</v>
      </c>
    </row>
    <row r="71" spans="7:63">
      <c r="G71" t="s">
        <v>113</v>
      </c>
      <c r="H71" s="73">
        <v>368.98</v>
      </c>
      <c r="I71" s="46">
        <v>66.89</v>
      </c>
      <c r="J71" s="46">
        <v>308.02999999999997</v>
      </c>
      <c r="K71" s="46">
        <v>29.07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108.85</v>
      </c>
      <c r="Y71">
        <v>67.67</v>
      </c>
      <c r="Z71">
        <v>0</v>
      </c>
      <c r="AA71">
        <v>0</v>
      </c>
      <c r="AB71">
        <v>1.93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4.83</v>
      </c>
      <c r="AI71">
        <v>48.34</v>
      </c>
      <c r="AJ71">
        <v>0.68</v>
      </c>
      <c r="AK71">
        <v>116</v>
      </c>
      <c r="AL71">
        <v>0</v>
      </c>
      <c r="AM71">
        <v>0</v>
      </c>
      <c r="AN71">
        <v>66.89</v>
      </c>
      <c r="AO71">
        <v>1.93</v>
      </c>
      <c r="AP71">
        <v>0</v>
      </c>
      <c r="AQ71">
        <v>0</v>
      </c>
      <c r="AR71">
        <v>0</v>
      </c>
      <c r="AS71">
        <v>0</v>
      </c>
      <c r="AT71">
        <v>6.77</v>
      </c>
      <c r="AU71">
        <v>0</v>
      </c>
      <c r="AV71">
        <v>48.34</v>
      </c>
      <c r="AW71">
        <v>4.83</v>
      </c>
      <c r="AX71">
        <v>14.5</v>
      </c>
      <c r="AY71">
        <v>0</v>
      </c>
      <c r="AZ71">
        <v>15.51</v>
      </c>
      <c r="BA71">
        <v>0</v>
      </c>
      <c r="BB71">
        <v>58</v>
      </c>
      <c r="BC71">
        <v>39.630000000000003</v>
      </c>
      <c r="BD71">
        <v>5.8</v>
      </c>
      <c r="BE71">
        <v>0</v>
      </c>
      <c r="BF71">
        <v>19.329999999999998</v>
      </c>
      <c r="BG71">
        <v>19.329999999999998</v>
      </c>
      <c r="BH71">
        <v>46.4</v>
      </c>
      <c r="BI71">
        <v>48.34</v>
      </c>
      <c r="BJ71">
        <v>29.07</v>
      </c>
      <c r="BK71">
        <v>0</v>
      </c>
    </row>
    <row r="72" spans="7:63">
      <c r="G72" t="s">
        <v>114</v>
      </c>
      <c r="H72" s="73">
        <v>368.98</v>
      </c>
      <c r="I72" s="46">
        <v>66.89</v>
      </c>
      <c r="J72" s="46">
        <v>308.02999999999997</v>
      </c>
      <c r="K72" s="46">
        <v>29.07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108.85</v>
      </c>
      <c r="Y72">
        <v>67.67</v>
      </c>
      <c r="Z72">
        <v>0</v>
      </c>
      <c r="AA72">
        <v>0</v>
      </c>
      <c r="AB72">
        <v>1.93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4.83</v>
      </c>
      <c r="AI72">
        <v>48.34</v>
      </c>
      <c r="AJ72">
        <v>0.68</v>
      </c>
      <c r="AK72">
        <v>116</v>
      </c>
      <c r="AL72">
        <v>0</v>
      </c>
      <c r="AM72">
        <v>0</v>
      </c>
      <c r="AN72">
        <v>66.89</v>
      </c>
      <c r="AO72">
        <v>1.93</v>
      </c>
      <c r="AP72">
        <v>0</v>
      </c>
      <c r="AQ72">
        <v>0</v>
      </c>
      <c r="AR72">
        <v>0</v>
      </c>
      <c r="AS72">
        <v>0</v>
      </c>
      <c r="AT72">
        <v>6.77</v>
      </c>
      <c r="AU72">
        <v>0</v>
      </c>
      <c r="AV72">
        <v>48.34</v>
      </c>
      <c r="AW72">
        <v>4.83</v>
      </c>
      <c r="AX72">
        <v>14.5</v>
      </c>
      <c r="AY72">
        <v>0</v>
      </c>
      <c r="AZ72">
        <v>15.51</v>
      </c>
      <c r="BA72">
        <v>0</v>
      </c>
      <c r="BB72">
        <v>58</v>
      </c>
      <c r="BC72">
        <v>39.630000000000003</v>
      </c>
      <c r="BD72">
        <v>5.8</v>
      </c>
      <c r="BE72">
        <v>0</v>
      </c>
      <c r="BF72">
        <v>19.329999999999998</v>
      </c>
      <c r="BG72">
        <v>19.329999999999998</v>
      </c>
      <c r="BH72">
        <v>46.4</v>
      </c>
      <c r="BI72">
        <v>48.34</v>
      </c>
      <c r="BJ72">
        <v>29.07</v>
      </c>
      <c r="BK72">
        <v>0</v>
      </c>
    </row>
    <row r="73" spans="7:63">
      <c r="G73" t="s">
        <v>115</v>
      </c>
      <c r="H73" s="73">
        <v>368.98</v>
      </c>
      <c r="I73" s="46">
        <v>66.89</v>
      </c>
      <c r="J73" s="46">
        <v>341.86</v>
      </c>
      <c r="K73" s="46">
        <v>29.07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142.68</v>
      </c>
      <c r="Y73">
        <v>67.67</v>
      </c>
      <c r="Z73">
        <v>0</v>
      </c>
      <c r="AA73">
        <v>0</v>
      </c>
      <c r="AB73">
        <v>1.93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4.83</v>
      </c>
      <c r="AI73">
        <v>48.34</v>
      </c>
      <c r="AJ73">
        <v>0.68</v>
      </c>
      <c r="AK73">
        <v>116</v>
      </c>
      <c r="AL73">
        <v>0</v>
      </c>
      <c r="AM73">
        <v>0</v>
      </c>
      <c r="AN73">
        <v>66.89</v>
      </c>
      <c r="AO73">
        <v>1.93</v>
      </c>
      <c r="AP73">
        <v>0</v>
      </c>
      <c r="AQ73">
        <v>0</v>
      </c>
      <c r="AR73">
        <v>0</v>
      </c>
      <c r="AS73">
        <v>0</v>
      </c>
      <c r="AT73">
        <v>6.77</v>
      </c>
      <c r="AU73">
        <v>0</v>
      </c>
      <c r="AV73">
        <v>48.34</v>
      </c>
      <c r="AW73">
        <v>4.83</v>
      </c>
      <c r="AX73">
        <v>14.5</v>
      </c>
      <c r="AY73">
        <v>0</v>
      </c>
      <c r="AZ73">
        <v>15.51</v>
      </c>
      <c r="BA73">
        <v>0</v>
      </c>
      <c r="BB73">
        <v>58</v>
      </c>
      <c r="BC73">
        <v>39.630000000000003</v>
      </c>
      <c r="BD73">
        <v>5.8</v>
      </c>
      <c r="BE73">
        <v>0</v>
      </c>
      <c r="BF73">
        <v>19.329999999999998</v>
      </c>
      <c r="BG73">
        <v>19.329999999999998</v>
      </c>
      <c r="BH73">
        <v>46.4</v>
      </c>
      <c r="BI73">
        <v>48.34</v>
      </c>
      <c r="BJ73">
        <v>29.07</v>
      </c>
      <c r="BK73">
        <v>0</v>
      </c>
    </row>
    <row r="74" spans="7:63">
      <c r="G74" t="s">
        <v>116</v>
      </c>
      <c r="H74" s="73">
        <v>368.98</v>
      </c>
      <c r="I74" s="46">
        <v>66.89</v>
      </c>
      <c r="J74" s="46">
        <v>341.86</v>
      </c>
      <c r="K74" s="46">
        <v>29.07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142.68</v>
      </c>
      <c r="Y74">
        <v>67.67</v>
      </c>
      <c r="Z74">
        <v>0</v>
      </c>
      <c r="AA74">
        <v>0</v>
      </c>
      <c r="AB74">
        <v>1.93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4.83</v>
      </c>
      <c r="AI74">
        <v>48.34</v>
      </c>
      <c r="AJ74">
        <v>0.68</v>
      </c>
      <c r="AK74">
        <v>116</v>
      </c>
      <c r="AL74">
        <v>0</v>
      </c>
      <c r="AM74">
        <v>0</v>
      </c>
      <c r="AN74">
        <v>66.89</v>
      </c>
      <c r="AO74">
        <v>1.93</v>
      </c>
      <c r="AP74">
        <v>0</v>
      </c>
      <c r="AQ74">
        <v>0</v>
      </c>
      <c r="AR74">
        <v>0</v>
      </c>
      <c r="AS74">
        <v>0</v>
      </c>
      <c r="AT74">
        <v>6.77</v>
      </c>
      <c r="AU74">
        <v>0</v>
      </c>
      <c r="AV74">
        <v>48.34</v>
      </c>
      <c r="AW74">
        <v>4.83</v>
      </c>
      <c r="AX74">
        <v>14.5</v>
      </c>
      <c r="AY74">
        <v>0</v>
      </c>
      <c r="AZ74">
        <v>15.51</v>
      </c>
      <c r="BA74">
        <v>0</v>
      </c>
      <c r="BB74">
        <v>58</v>
      </c>
      <c r="BC74">
        <v>39.630000000000003</v>
      </c>
      <c r="BD74">
        <v>5.8</v>
      </c>
      <c r="BE74">
        <v>0</v>
      </c>
      <c r="BF74">
        <v>19.329999999999998</v>
      </c>
      <c r="BG74">
        <v>19.329999999999998</v>
      </c>
      <c r="BH74">
        <v>46.4</v>
      </c>
      <c r="BI74">
        <v>48.34</v>
      </c>
      <c r="BJ74">
        <v>29.07</v>
      </c>
      <c r="BK74">
        <v>0</v>
      </c>
    </row>
    <row r="75" spans="7:63">
      <c r="G75" t="s">
        <v>117</v>
      </c>
      <c r="H75" s="73">
        <v>368.98</v>
      </c>
      <c r="I75" s="46">
        <v>66.89</v>
      </c>
      <c r="J75" s="46">
        <v>366.88000000000005</v>
      </c>
      <c r="K75" s="46">
        <v>29.07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167.24</v>
      </c>
      <c r="Y75">
        <v>67.67</v>
      </c>
      <c r="Z75">
        <v>0</v>
      </c>
      <c r="AA75">
        <v>0</v>
      </c>
      <c r="AB75">
        <v>1.93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4.83</v>
      </c>
      <c r="AI75">
        <v>0</v>
      </c>
      <c r="AJ75">
        <v>0.68</v>
      </c>
      <c r="AK75">
        <v>116</v>
      </c>
      <c r="AL75">
        <v>0</v>
      </c>
      <c r="AM75">
        <v>0</v>
      </c>
      <c r="AN75">
        <v>66.89</v>
      </c>
      <c r="AO75">
        <v>1.93</v>
      </c>
      <c r="AP75">
        <v>0</v>
      </c>
      <c r="AQ75">
        <v>0</v>
      </c>
      <c r="AR75">
        <v>0</v>
      </c>
      <c r="AS75">
        <v>0</v>
      </c>
      <c r="AT75">
        <v>6.77</v>
      </c>
      <c r="AU75">
        <v>0</v>
      </c>
      <c r="AV75">
        <v>48.34</v>
      </c>
      <c r="AW75">
        <v>4.83</v>
      </c>
      <c r="AX75">
        <v>14.5</v>
      </c>
      <c r="AY75">
        <v>0</v>
      </c>
      <c r="AZ75">
        <v>15.97</v>
      </c>
      <c r="BA75">
        <v>48.34</v>
      </c>
      <c r="BB75">
        <v>58</v>
      </c>
      <c r="BC75">
        <v>39.630000000000003</v>
      </c>
      <c r="BD75">
        <v>5.8</v>
      </c>
      <c r="BE75">
        <v>0</v>
      </c>
      <c r="BF75">
        <v>19.329999999999998</v>
      </c>
      <c r="BG75">
        <v>19.329999999999998</v>
      </c>
      <c r="BH75">
        <v>46.4</v>
      </c>
      <c r="BI75">
        <v>48.34</v>
      </c>
      <c r="BJ75">
        <v>29.07</v>
      </c>
      <c r="BK75">
        <v>0</v>
      </c>
    </row>
    <row r="76" spans="7:63">
      <c r="G76" t="s">
        <v>118</v>
      </c>
      <c r="H76" s="73">
        <v>368.98</v>
      </c>
      <c r="I76" s="46">
        <v>66.89</v>
      </c>
      <c r="J76" s="46">
        <v>366.88000000000005</v>
      </c>
      <c r="K76" s="46">
        <v>29.07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167.24</v>
      </c>
      <c r="Y76">
        <v>67.67</v>
      </c>
      <c r="Z76">
        <v>0</v>
      </c>
      <c r="AA76">
        <v>0</v>
      </c>
      <c r="AB76">
        <v>1.93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4.83</v>
      </c>
      <c r="AI76">
        <v>0</v>
      </c>
      <c r="AJ76">
        <v>0.68</v>
      </c>
      <c r="AK76">
        <v>116</v>
      </c>
      <c r="AL76">
        <v>0</v>
      </c>
      <c r="AM76">
        <v>0</v>
      </c>
      <c r="AN76">
        <v>66.89</v>
      </c>
      <c r="AO76">
        <v>1.93</v>
      </c>
      <c r="AP76">
        <v>0</v>
      </c>
      <c r="AQ76">
        <v>0</v>
      </c>
      <c r="AR76">
        <v>0</v>
      </c>
      <c r="AS76">
        <v>0</v>
      </c>
      <c r="AT76">
        <v>6.77</v>
      </c>
      <c r="AU76">
        <v>0</v>
      </c>
      <c r="AV76">
        <v>48.34</v>
      </c>
      <c r="AW76">
        <v>4.83</v>
      </c>
      <c r="AX76">
        <v>14.5</v>
      </c>
      <c r="AY76">
        <v>0</v>
      </c>
      <c r="AZ76">
        <v>15.97</v>
      </c>
      <c r="BA76">
        <v>48.34</v>
      </c>
      <c r="BB76">
        <v>58</v>
      </c>
      <c r="BC76">
        <v>39.630000000000003</v>
      </c>
      <c r="BD76">
        <v>5.8</v>
      </c>
      <c r="BE76">
        <v>0</v>
      </c>
      <c r="BF76">
        <v>19.329999999999998</v>
      </c>
      <c r="BG76">
        <v>19.329999999999998</v>
      </c>
      <c r="BH76">
        <v>46.4</v>
      </c>
      <c r="BI76">
        <v>48.34</v>
      </c>
      <c r="BJ76">
        <v>29.07</v>
      </c>
      <c r="BK76">
        <v>0</v>
      </c>
    </row>
    <row r="77" spans="7:63">
      <c r="G77" t="s">
        <v>119</v>
      </c>
      <c r="H77" s="73">
        <v>368.98</v>
      </c>
      <c r="I77" s="46">
        <v>66.89</v>
      </c>
      <c r="J77" s="46">
        <v>367.8</v>
      </c>
      <c r="K77" s="46">
        <v>29.07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167.24</v>
      </c>
      <c r="Y77">
        <v>67.67</v>
      </c>
      <c r="Z77">
        <v>0</v>
      </c>
      <c r="AA77">
        <v>0</v>
      </c>
      <c r="AB77">
        <v>1.93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4.83</v>
      </c>
      <c r="AI77">
        <v>0</v>
      </c>
      <c r="AJ77">
        <v>0.68</v>
      </c>
      <c r="AK77">
        <v>116</v>
      </c>
      <c r="AL77">
        <v>0</v>
      </c>
      <c r="AM77">
        <v>0</v>
      </c>
      <c r="AN77">
        <v>66.89</v>
      </c>
      <c r="AO77">
        <v>1.93</v>
      </c>
      <c r="AP77">
        <v>0</v>
      </c>
      <c r="AQ77">
        <v>0</v>
      </c>
      <c r="AR77">
        <v>0</v>
      </c>
      <c r="AS77">
        <v>0</v>
      </c>
      <c r="AT77">
        <v>6.77</v>
      </c>
      <c r="AU77">
        <v>0</v>
      </c>
      <c r="AV77">
        <v>48.34</v>
      </c>
      <c r="AW77">
        <v>4.83</v>
      </c>
      <c r="AX77">
        <v>14.5</v>
      </c>
      <c r="AY77">
        <v>0</v>
      </c>
      <c r="AZ77">
        <v>16.89</v>
      </c>
      <c r="BA77">
        <v>48.34</v>
      </c>
      <c r="BB77">
        <v>58</v>
      </c>
      <c r="BC77">
        <v>39.630000000000003</v>
      </c>
      <c r="BD77">
        <v>5.8</v>
      </c>
      <c r="BE77">
        <v>0</v>
      </c>
      <c r="BF77">
        <v>19.329999999999998</v>
      </c>
      <c r="BG77">
        <v>19.329999999999998</v>
      </c>
      <c r="BH77">
        <v>46.4</v>
      </c>
      <c r="BI77">
        <v>48.34</v>
      </c>
      <c r="BJ77">
        <v>29.07</v>
      </c>
      <c r="BK77">
        <v>0</v>
      </c>
    </row>
    <row r="78" spans="7:63">
      <c r="G78" t="s">
        <v>120</v>
      </c>
      <c r="H78" s="73">
        <v>368.98</v>
      </c>
      <c r="I78" s="46">
        <v>66.89</v>
      </c>
      <c r="J78" s="46">
        <v>367.8</v>
      </c>
      <c r="K78" s="46">
        <v>29.07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167.24</v>
      </c>
      <c r="Y78">
        <v>67.67</v>
      </c>
      <c r="Z78">
        <v>0</v>
      </c>
      <c r="AA78">
        <v>0</v>
      </c>
      <c r="AB78">
        <v>1.93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4.83</v>
      </c>
      <c r="AI78">
        <v>0</v>
      </c>
      <c r="AJ78">
        <v>0.68</v>
      </c>
      <c r="AK78">
        <v>116</v>
      </c>
      <c r="AL78">
        <v>0</v>
      </c>
      <c r="AM78">
        <v>0</v>
      </c>
      <c r="AN78">
        <v>66.89</v>
      </c>
      <c r="AO78">
        <v>1.93</v>
      </c>
      <c r="AP78">
        <v>0</v>
      </c>
      <c r="AQ78">
        <v>0</v>
      </c>
      <c r="AR78">
        <v>0</v>
      </c>
      <c r="AS78">
        <v>0</v>
      </c>
      <c r="AT78">
        <v>6.77</v>
      </c>
      <c r="AU78">
        <v>0</v>
      </c>
      <c r="AV78">
        <v>48.34</v>
      </c>
      <c r="AW78">
        <v>4.83</v>
      </c>
      <c r="AX78">
        <v>14.5</v>
      </c>
      <c r="AY78">
        <v>0</v>
      </c>
      <c r="AZ78">
        <v>16.89</v>
      </c>
      <c r="BA78">
        <v>48.34</v>
      </c>
      <c r="BB78">
        <v>58</v>
      </c>
      <c r="BC78">
        <v>39.630000000000003</v>
      </c>
      <c r="BD78">
        <v>5.8</v>
      </c>
      <c r="BE78">
        <v>0</v>
      </c>
      <c r="BF78">
        <v>19.329999999999998</v>
      </c>
      <c r="BG78">
        <v>19.329999999999998</v>
      </c>
      <c r="BH78">
        <v>46.4</v>
      </c>
      <c r="BI78">
        <v>48.34</v>
      </c>
      <c r="BJ78">
        <v>29.07</v>
      </c>
      <c r="BK78">
        <v>0</v>
      </c>
    </row>
    <row r="79" spans="7:63">
      <c r="G79" t="s">
        <v>121</v>
      </c>
      <c r="H79" s="73">
        <v>368.98</v>
      </c>
      <c r="I79" s="46">
        <v>66.89</v>
      </c>
      <c r="J79" s="46">
        <v>368.08000000000004</v>
      </c>
      <c r="K79" s="46">
        <v>29.07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167.24</v>
      </c>
      <c r="Y79">
        <v>67.67</v>
      </c>
      <c r="Z79">
        <v>2</v>
      </c>
      <c r="AA79">
        <v>0</v>
      </c>
      <c r="AB79">
        <v>1.93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4.83</v>
      </c>
      <c r="AI79">
        <v>0</v>
      </c>
      <c r="AJ79">
        <v>0.68</v>
      </c>
      <c r="AK79">
        <v>116</v>
      </c>
      <c r="AL79">
        <v>0</v>
      </c>
      <c r="AM79">
        <v>0</v>
      </c>
      <c r="AN79">
        <v>66.89</v>
      </c>
      <c r="AO79">
        <v>1.93</v>
      </c>
      <c r="AP79">
        <v>0</v>
      </c>
      <c r="AQ79">
        <v>0</v>
      </c>
      <c r="AR79">
        <v>0</v>
      </c>
      <c r="AS79">
        <v>0</v>
      </c>
      <c r="AT79">
        <v>6.77</v>
      </c>
      <c r="AU79">
        <v>0</v>
      </c>
      <c r="AV79">
        <v>48.34</v>
      </c>
      <c r="AW79">
        <v>4.83</v>
      </c>
      <c r="AX79">
        <v>14.5</v>
      </c>
      <c r="AY79">
        <v>0</v>
      </c>
      <c r="AZ79">
        <v>17.170000000000002</v>
      </c>
      <c r="BA79">
        <v>48.34</v>
      </c>
      <c r="BB79">
        <v>58</v>
      </c>
      <c r="BC79">
        <v>39.630000000000003</v>
      </c>
      <c r="BD79">
        <v>5.8</v>
      </c>
      <c r="BE79">
        <v>0</v>
      </c>
      <c r="BF79">
        <v>19.329999999999998</v>
      </c>
      <c r="BG79">
        <v>19.329999999999998</v>
      </c>
      <c r="BH79">
        <v>46.4</v>
      </c>
      <c r="BI79">
        <v>48.34</v>
      </c>
      <c r="BJ79">
        <v>29.07</v>
      </c>
      <c r="BK79">
        <v>0</v>
      </c>
    </row>
    <row r="80" spans="7:63">
      <c r="G80" t="s">
        <v>122</v>
      </c>
      <c r="H80" s="73">
        <v>368.98</v>
      </c>
      <c r="I80" s="46">
        <v>66.89</v>
      </c>
      <c r="J80" s="46">
        <v>368.08000000000004</v>
      </c>
      <c r="K80" s="46">
        <v>29.07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167.24</v>
      </c>
      <c r="Y80">
        <v>67.67</v>
      </c>
      <c r="Z80">
        <v>2</v>
      </c>
      <c r="AA80">
        <v>0</v>
      </c>
      <c r="AB80">
        <v>1.93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4.83</v>
      </c>
      <c r="AI80">
        <v>0</v>
      </c>
      <c r="AJ80">
        <v>0.68</v>
      </c>
      <c r="AK80">
        <v>116</v>
      </c>
      <c r="AL80">
        <v>0</v>
      </c>
      <c r="AM80">
        <v>0</v>
      </c>
      <c r="AN80">
        <v>66.89</v>
      </c>
      <c r="AO80">
        <v>1.93</v>
      </c>
      <c r="AP80">
        <v>0</v>
      </c>
      <c r="AQ80">
        <v>0</v>
      </c>
      <c r="AR80">
        <v>0</v>
      </c>
      <c r="AS80">
        <v>0</v>
      </c>
      <c r="AT80">
        <v>6.77</v>
      </c>
      <c r="AU80">
        <v>0</v>
      </c>
      <c r="AV80">
        <v>48.34</v>
      </c>
      <c r="AW80">
        <v>4.83</v>
      </c>
      <c r="AX80">
        <v>14.5</v>
      </c>
      <c r="AY80">
        <v>0</v>
      </c>
      <c r="AZ80">
        <v>17.170000000000002</v>
      </c>
      <c r="BA80">
        <v>48.34</v>
      </c>
      <c r="BB80">
        <v>58</v>
      </c>
      <c r="BC80">
        <v>39.630000000000003</v>
      </c>
      <c r="BD80">
        <v>5.8</v>
      </c>
      <c r="BE80">
        <v>0</v>
      </c>
      <c r="BF80">
        <v>19.329999999999998</v>
      </c>
      <c r="BG80">
        <v>19.329999999999998</v>
      </c>
      <c r="BH80">
        <v>46.4</v>
      </c>
      <c r="BI80">
        <v>48.34</v>
      </c>
      <c r="BJ80">
        <v>29.07</v>
      </c>
      <c r="BK80">
        <v>0</v>
      </c>
    </row>
    <row r="81" spans="7:63">
      <c r="G81" t="s">
        <v>123</v>
      </c>
      <c r="H81" s="73">
        <v>368.98</v>
      </c>
      <c r="I81" s="46">
        <v>66.89</v>
      </c>
      <c r="J81" s="46">
        <v>368.08000000000004</v>
      </c>
      <c r="K81" s="46">
        <v>29.07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167.24</v>
      </c>
      <c r="Y81">
        <v>67.67</v>
      </c>
      <c r="Z81">
        <v>2</v>
      </c>
      <c r="AA81">
        <v>0</v>
      </c>
      <c r="AB81">
        <v>1.93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4.83</v>
      </c>
      <c r="AI81">
        <v>0</v>
      </c>
      <c r="AJ81">
        <v>0.68</v>
      </c>
      <c r="AK81">
        <v>116</v>
      </c>
      <c r="AL81">
        <v>0</v>
      </c>
      <c r="AM81">
        <v>0</v>
      </c>
      <c r="AN81">
        <v>66.89</v>
      </c>
      <c r="AO81">
        <v>1.93</v>
      </c>
      <c r="AP81">
        <v>0</v>
      </c>
      <c r="AQ81">
        <v>0</v>
      </c>
      <c r="AR81">
        <v>0</v>
      </c>
      <c r="AS81">
        <v>0</v>
      </c>
      <c r="AT81">
        <v>6.77</v>
      </c>
      <c r="AU81">
        <v>0</v>
      </c>
      <c r="AV81">
        <v>48.34</v>
      </c>
      <c r="AW81">
        <v>4.83</v>
      </c>
      <c r="AX81">
        <v>14.5</v>
      </c>
      <c r="AY81">
        <v>0</v>
      </c>
      <c r="AZ81">
        <v>17.170000000000002</v>
      </c>
      <c r="BA81">
        <v>48.34</v>
      </c>
      <c r="BB81">
        <v>58</v>
      </c>
      <c r="BC81">
        <v>39.630000000000003</v>
      </c>
      <c r="BD81">
        <v>5.8</v>
      </c>
      <c r="BE81">
        <v>0</v>
      </c>
      <c r="BF81">
        <v>19.329999999999998</v>
      </c>
      <c r="BG81">
        <v>19.329999999999998</v>
      </c>
      <c r="BH81">
        <v>46.4</v>
      </c>
      <c r="BI81">
        <v>48.34</v>
      </c>
      <c r="BJ81">
        <v>29.07</v>
      </c>
      <c r="BK81">
        <v>0</v>
      </c>
    </row>
    <row r="82" spans="7:63">
      <c r="G82" t="s">
        <v>124</v>
      </c>
      <c r="H82" s="73">
        <v>349.65</v>
      </c>
      <c r="I82" s="46">
        <v>66.89</v>
      </c>
      <c r="J82" s="46">
        <v>368.08000000000004</v>
      </c>
      <c r="K82" s="46">
        <v>29.07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167.24</v>
      </c>
      <c r="Y82">
        <v>67.67</v>
      </c>
      <c r="Z82">
        <v>2</v>
      </c>
      <c r="AA82">
        <v>0</v>
      </c>
      <c r="AB82">
        <v>1.93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4.83</v>
      </c>
      <c r="AI82">
        <v>0</v>
      </c>
      <c r="AJ82">
        <v>0.68</v>
      </c>
      <c r="AK82">
        <v>116</v>
      </c>
      <c r="AL82">
        <v>0</v>
      </c>
      <c r="AM82">
        <v>0</v>
      </c>
      <c r="AN82">
        <v>66.89</v>
      </c>
      <c r="AO82">
        <v>1.93</v>
      </c>
      <c r="AP82">
        <v>0</v>
      </c>
      <c r="AQ82">
        <v>0</v>
      </c>
      <c r="AR82">
        <v>0</v>
      </c>
      <c r="AS82">
        <v>0</v>
      </c>
      <c r="AT82">
        <v>6.77</v>
      </c>
      <c r="AU82">
        <v>0</v>
      </c>
      <c r="AV82">
        <v>48.34</v>
      </c>
      <c r="AW82">
        <v>4.83</v>
      </c>
      <c r="AX82">
        <v>14.5</v>
      </c>
      <c r="AY82">
        <v>0</v>
      </c>
      <c r="AZ82">
        <v>17.170000000000002</v>
      </c>
      <c r="BA82">
        <v>48.34</v>
      </c>
      <c r="BB82">
        <v>58</v>
      </c>
      <c r="BC82">
        <v>39.630000000000003</v>
      </c>
      <c r="BD82">
        <v>5.8</v>
      </c>
      <c r="BE82">
        <v>0</v>
      </c>
      <c r="BF82">
        <v>19.329999999999998</v>
      </c>
      <c r="BG82">
        <v>0</v>
      </c>
      <c r="BH82">
        <v>46.4</v>
      </c>
      <c r="BI82">
        <v>48.34</v>
      </c>
      <c r="BJ82">
        <v>29.07</v>
      </c>
      <c r="BK82">
        <v>0</v>
      </c>
    </row>
    <row r="83" spans="7:63">
      <c r="G83" t="s">
        <v>125</v>
      </c>
      <c r="H83" s="73">
        <v>349.65</v>
      </c>
      <c r="I83" s="46">
        <v>66.89</v>
      </c>
      <c r="J83" s="46">
        <v>368.35</v>
      </c>
      <c r="K83" s="46">
        <v>29.07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167.24</v>
      </c>
      <c r="Y83">
        <v>67.67</v>
      </c>
      <c r="Z83">
        <v>2</v>
      </c>
      <c r="AA83">
        <v>0</v>
      </c>
      <c r="AB83">
        <v>1.93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4.83</v>
      </c>
      <c r="AI83">
        <v>0</v>
      </c>
      <c r="AJ83">
        <v>0.68</v>
      </c>
      <c r="AK83">
        <v>116</v>
      </c>
      <c r="AL83">
        <v>0</v>
      </c>
      <c r="AM83">
        <v>0</v>
      </c>
      <c r="AN83">
        <v>66.89</v>
      </c>
      <c r="AO83">
        <v>1.93</v>
      </c>
      <c r="AP83">
        <v>0</v>
      </c>
      <c r="AQ83">
        <v>0</v>
      </c>
      <c r="AR83">
        <v>0</v>
      </c>
      <c r="AS83">
        <v>0</v>
      </c>
      <c r="AT83">
        <v>6.77</v>
      </c>
      <c r="AU83">
        <v>0</v>
      </c>
      <c r="AV83">
        <v>48.34</v>
      </c>
      <c r="AW83">
        <v>4.83</v>
      </c>
      <c r="AX83">
        <v>14.5</v>
      </c>
      <c r="AY83">
        <v>0</v>
      </c>
      <c r="AZ83">
        <v>17.440000000000001</v>
      </c>
      <c r="BA83">
        <v>48.34</v>
      </c>
      <c r="BB83">
        <v>58</v>
      </c>
      <c r="BC83">
        <v>39.630000000000003</v>
      </c>
      <c r="BD83">
        <v>5.8</v>
      </c>
      <c r="BE83">
        <v>0</v>
      </c>
      <c r="BF83">
        <v>19.329999999999998</v>
      </c>
      <c r="BG83">
        <v>0</v>
      </c>
      <c r="BH83">
        <v>46.4</v>
      </c>
      <c r="BI83">
        <v>48.34</v>
      </c>
      <c r="BJ83">
        <v>29.07</v>
      </c>
      <c r="BK83">
        <v>0</v>
      </c>
    </row>
    <row r="84" spans="7:63">
      <c r="G84" t="s">
        <v>126</v>
      </c>
      <c r="H84" s="73">
        <v>349.65</v>
      </c>
      <c r="I84" s="46">
        <v>66.89</v>
      </c>
      <c r="J84" s="46">
        <v>368.35</v>
      </c>
      <c r="K84" s="46">
        <v>29.07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167.24</v>
      </c>
      <c r="Y84">
        <v>67.67</v>
      </c>
      <c r="Z84">
        <v>2</v>
      </c>
      <c r="AA84">
        <v>0</v>
      </c>
      <c r="AB84">
        <v>1.93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4.83</v>
      </c>
      <c r="AI84">
        <v>0</v>
      </c>
      <c r="AJ84">
        <v>0.68</v>
      </c>
      <c r="AK84">
        <v>116</v>
      </c>
      <c r="AL84">
        <v>0</v>
      </c>
      <c r="AM84">
        <v>0</v>
      </c>
      <c r="AN84">
        <v>66.89</v>
      </c>
      <c r="AO84">
        <v>1.93</v>
      </c>
      <c r="AP84">
        <v>0</v>
      </c>
      <c r="AQ84">
        <v>0</v>
      </c>
      <c r="AR84">
        <v>0</v>
      </c>
      <c r="AS84">
        <v>0</v>
      </c>
      <c r="AT84">
        <v>6.77</v>
      </c>
      <c r="AU84">
        <v>0</v>
      </c>
      <c r="AV84">
        <v>48.34</v>
      </c>
      <c r="AW84">
        <v>4.83</v>
      </c>
      <c r="AX84">
        <v>14.5</v>
      </c>
      <c r="AY84">
        <v>0</v>
      </c>
      <c r="AZ84">
        <v>17.440000000000001</v>
      </c>
      <c r="BA84">
        <v>48.34</v>
      </c>
      <c r="BB84">
        <v>58</v>
      </c>
      <c r="BC84">
        <v>39.630000000000003</v>
      </c>
      <c r="BD84">
        <v>5.8</v>
      </c>
      <c r="BE84">
        <v>0</v>
      </c>
      <c r="BF84">
        <v>19.329999999999998</v>
      </c>
      <c r="BG84">
        <v>0</v>
      </c>
      <c r="BH84">
        <v>46.4</v>
      </c>
      <c r="BI84">
        <v>48.34</v>
      </c>
      <c r="BJ84">
        <v>29.07</v>
      </c>
      <c r="BK84">
        <v>0</v>
      </c>
    </row>
    <row r="85" spans="7:63">
      <c r="G85" t="s">
        <v>127</v>
      </c>
      <c r="H85" s="73">
        <v>349.65</v>
      </c>
      <c r="I85" s="46">
        <v>66.89</v>
      </c>
      <c r="J85" s="46">
        <v>368.35</v>
      </c>
      <c r="K85" s="46">
        <v>29.07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167.24</v>
      </c>
      <c r="Y85">
        <v>67.67</v>
      </c>
      <c r="Z85">
        <v>2</v>
      </c>
      <c r="AA85">
        <v>0</v>
      </c>
      <c r="AB85">
        <v>1.93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4.83</v>
      </c>
      <c r="AI85">
        <v>0</v>
      </c>
      <c r="AJ85">
        <v>0.68</v>
      </c>
      <c r="AK85">
        <v>116</v>
      </c>
      <c r="AL85">
        <v>0</v>
      </c>
      <c r="AM85">
        <v>0</v>
      </c>
      <c r="AN85">
        <v>66.89</v>
      </c>
      <c r="AO85">
        <v>1.93</v>
      </c>
      <c r="AP85">
        <v>0</v>
      </c>
      <c r="AQ85">
        <v>0</v>
      </c>
      <c r="AR85">
        <v>0</v>
      </c>
      <c r="AS85">
        <v>0</v>
      </c>
      <c r="AT85">
        <v>6.77</v>
      </c>
      <c r="AU85">
        <v>0</v>
      </c>
      <c r="AV85">
        <v>48.34</v>
      </c>
      <c r="AW85">
        <v>4.83</v>
      </c>
      <c r="AX85">
        <v>14.5</v>
      </c>
      <c r="AY85">
        <v>0</v>
      </c>
      <c r="AZ85">
        <v>17.440000000000001</v>
      </c>
      <c r="BA85">
        <v>48.34</v>
      </c>
      <c r="BB85">
        <v>58</v>
      </c>
      <c r="BC85">
        <v>39.630000000000003</v>
      </c>
      <c r="BD85">
        <v>5.8</v>
      </c>
      <c r="BE85">
        <v>0</v>
      </c>
      <c r="BF85">
        <v>19.329999999999998</v>
      </c>
      <c r="BG85">
        <v>0</v>
      </c>
      <c r="BH85">
        <v>46.4</v>
      </c>
      <c r="BI85">
        <v>48.34</v>
      </c>
      <c r="BJ85">
        <v>29.07</v>
      </c>
      <c r="BK85">
        <v>0</v>
      </c>
    </row>
    <row r="86" spans="7:63">
      <c r="G86" t="s">
        <v>128</v>
      </c>
      <c r="H86" s="73">
        <v>349.65</v>
      </c>
      <c r="I86" s="46">
        <v>66.89</v>
      </c>
      <c r="J86" s="46">
        <v>368.35</v>
      </c>
      <c r="K86" s="46">
        <v>29.07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167.24</v>
      </c>
      <c r="Y86">
        <v>67.67</v>
      </c>
      <c r="Z86">
        <v>2</v>
      </c>
      <c r="AA86">
        <v>0</v>
      </c>
      <c r="AB86">
        <v>1.93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4.83</v>
      </c>
      <c r="AI86">
        <v>0</v>
      </c>
      <c r="AJ86">
        <v>0.68</v>
      </c>
      <c r="AK86">
        <v>116</v>
      </c>
      <c r="AL86">
        <v>0</v>
      </c>
      <c r="AM86">
        <v>0</v>
      </c>
      <c r="AN86">
        <v>66.89</v>
      </c>
      <c r="AO86">
        <v>1.93</v>
      </c>
      <c r="AP86">
        <v>0</v>
      </c>
      <c r="AQ86">
        <v>0</v>
      </c>
      <c r="AR86">
        <v>0</v>
      </c>
      <c r="AS86">
        <v>0</v>
      </c>
      <c r="AT86">
        <v>6.77</v>
      </c>
      <c r="AU86">
        <v>0</v>
      </c>
      <c r="AV86">
        <v>48.34</v>
      </c>
      <c r="AW86">
        <v>4.83</v>
      </c>
      <c r="AX86">
        <v>14.5</v>
      </c>
      <c r="AY86">
        <v>0</v>
      </c>
      <c r="AZ86">
        <v>17.440000000000001</v>
      </c>
      <c r="BA86">
        <v>48.34</v>
      </c>
      <c r="BB86">
        <v>58</v>
      </c>
      <c r="BC86">
        <v>39.630000000000003</v>
      </c>
      <c r="BD86">
        <v>5.8</v>
      </c>
      <c r="BE86">
        <v>0</v>
      </c>
      <c r="BF86">
        <v>19.329999999999998</v>
      </c>
      <c r="BG86">
        <v>0</v>
      </c>
      <c r="BH86">
        <v>46.4</v>
      </c>
      <c r="BI86">
        <v>48.34</v>
      </c>
      <c r="BJ86">
        <v>29.07</v>
      </c>
      <c r="BK86">
        <v>0</v>
      </c>
    </row>
    <row r="87" spans="7:63">
      <c r="G87" t="s">
        <v>129</v>
      </c>
      <c r="H87" s="73">
        <v>349.65</v>
      </c>
      <c r="I87" s="46">
        <v>66.89</v>
      </c>
      <c r="J87" s="46">
        <v>448.19</v>
      </c>
      <c r="K87" s="46">
        <v>29.07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150.13</v>
      </c>
      <c r="Y87">
        <v>67.67</v>
      </c>
      <c r="Z87">
        <v>2</v>
      </c>
      <c r="AA87">
        <v>0</v>
      </c>
      <c r="AB87">
        <v>1.93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4.83</v>
      </c>
      <c r="AI87">
        <v>0</v>
      </c>
      <c r="AJ87">
        <v>0.68</v>
      </c>
      <c r="AK87">
        <v>116</v>
      </c>
      <c r="AL87">
        <v>0</v>
      </c>
      <c r="AM87">
        <v>0</v>
      </c>
      <c r="AN87">
        <v>66.89</v>
      </c>
      <c r="AO87">
        <v>1.93</v>
      </c>
      <c r="AP87">
        <v>0</v>
      </c>
      <c r="AQ87">
        <v>0</v>
      </c>
      <c r="AR87">
        <v>0</v>
      </c>
      <c r="AS87">
        <v>0</v>
      </c>
      <c r="AT87">
        <v>6.77</v>
      </c>
      <c r="AU87">
        <v>0</v>
      </c>
      <c r="AV87">
        <v>48.34</v>
      </c>
      <c r="AW87">
        <v>4.83</v>
      </c>
      <c r="AX87">
        <v>14.5</v>
      </c>
      <c r="AY87">
        <v>0</v>
      </c>
      <c r="AZ87">
        <v>17.72</v>
      </c>
      <c r="BA87">
        <v>48.34</v>
      </c>
      <c r="BB87">
        <v>58</v>
      </c>
      <c r="BC87">
        <v>39.630000000000003</v>
      </c>
      <c r="BD87">
        <v>5.8</v>
      </c>
      <c r="BE87">
        <v>0</v>
      </c>
      <c r="BF87">
        <v>19.329999999999998</v>
      </c>
      <c r="BG87">
        <v>0</v>
      </c>
      <c r="BH87">
        <v>46.4</v>
      </c>
      <c r="BI87">
        <v>48.34</v>
      </c>
      <c r="BJ87">
        <v>29.07</v>
      </c>
      <c r="BK87">
        <v>96.67</v>
      </c>
    </row>
    <row r="88" spans="7:63">
      <c r="G88" t="s">
        <v>130</v>
      </c>
      <c r="H88" s="73">
        <v>349.65</v>
      </c>
      <c r="I88" s="46">
        <v>66.89</v>
      </c>
      <c r="J88" s="46">
        <v>448.19</v>
      </c>
      <c r="K88" s="46">
        <v>29.07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150.13</v>
      </c>
      <c r="Y88">
        <v>67.67</v>
      </c>
      <c r="Z88">
        <v>2</v>
      </c>
      <c r="AA88">
        <v>0</v>
      </c>
      <c r="AB88">
        <v>1.93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4.83</v>
      </c>
      <c r="AI88">
        <v>0</v>
      </c>
      <c r="AJ88">
        <v>0.68</v>
      </c>
      <c r="AK88">
        <v>116</v>
      </c>
      <c r="AL88">
        <v>0</v>
      </c>
      <c r="AM88">
        <v>0</v>
      </c>
      <c r="AN88">
        <v>66.89</v>
      </c>
      <c r="AO88">
        <v>1.93</v>
      </c>
      <c r="AP88">
        <v>0</v>
      </c>
      <c r="AQ88">
        <v>0</v>
      </c>
      <c r="AR88">
        <v>0</v>
      </c>
      <c r="AS88">
        <v>0</v>
      </c>
      <c r="AT88">
        <v>6.77</v>
      </c>
      <c r="AU88">
        <v>0</v>
      </c>
      <c r="AV88">
        <v>48.34</v>
      </c>
      <c r="AW88">
        <v>4.83</v>
      </c>
      <c r="AX88">
        <v>14.5</v>
      </c>
      <c r="AY88">
        <v>0</v>
      </c>
      <c r="AZ88">
        <v>17.72</v>
      </c>
      <c r="BA88">
        <v>48.34</v>
      </c>
      <c r="BB88">
        <v>58</v>
      </c>
      <c r="BC88">
        <v>39.630000000000003</v>
      </c>
      <c r="BD88">
        <v>5.8</v>
      </c>
      <c r="BE88">
        <v>0</v>
      </c>
      <c r="BF88">
        <v>19.329999999999998</v>
      </c>
      <c r="BG88">
        <v>0</v>
      </c>
      <c r="BH88">
        <v>46.4</v>
      </c>
      <c r="BI88">
        <v>48.34</v>
      </c>
      <c r="BJ88">
        <v>29.07</v>
      </c>
      <c r="BK88">
        <v>96.67</v>
      </c>
    </row>
    <row r="89" spans="7:63">
      <c r="G89" t="s">
        <v>131</v>
      </c>
      <c r="H89" s="73">
        <v>349.65</v>
      </c>
      <c r="I89" s="46">
        <v>66.89</v>
      </c>
      <c r="J89" s="46">
        <v>448.19</v>
      </c>
      <c r="K89" s="46">
        <v>29.07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150.13</v>
      </c>
      <c r="Y89">
        <v>67.67</v>
      </c>
      <c r="Z89">
        <v>2</v>
      </c>
      <c r="AA89">
        <v>0</v>
      </c>
      <c r="AB89">
        <v>1.93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4.83</v>
      </c>
      <c r="AI89">
        <v>0</v>
      </c>
      <c r="AJ89">
        <v>0.68</v>
      </c>
      <c r="AK89">
        <v>116</v>
      </c>
      <c r="AL89">
        <v>0</v>
      </c>
      <c r="AM89">
        <v>0</v>
      </c>
      <c r="AN89">
        <v>66.89</v>
      </c>
      <c r="AO89">
        <v>1.93</v>
      </c>
      <c r="AP89">
        <v>0</v>
      </c>
      <c r="AQ89">
        <v>0</v>
      </c>
      <c r="AR89">
        <v>0</v>
      </c>
      <c r="AS89">
        <v>0</v>
      </c>
      <c r="AT89">
        <v>6.77</v>
      </c>
      <c r="AU89">
        <v>0</v>
      </c>
      <c r="AV89">
        <v>48.34</v>
      </c>
      <c r="AW89">
        <v>4.83</v>
      </c>
      <c r="AX89">
        <v>14.5</v>
      </c>
      <c r="AY89">
        <v>0</v>
      </c>
      <c r="AZ89">
        <v>17.72</v>
      </c>
      <c r="BA89">
        <v>48.34</v>
      </c>
      <c r="BB89">
        <v>58</v>
      </c>
      <c r="BC89">
        <v>39.630000000000003</v>
      </c>
      <c r="BD89">
        <v>5.8</v>
      </c>
      <c r="BE89">
        <v>0</v>
      </c>
      <c r="BF89">
        <v>19.329999999999998</v>
      </c>
      <c r="BG89">
        <v>0</v>
      </c>
      <c r="BH89">
        <v>46.4</v>
      </c>
      <c r="BI89">
        <v>48.34</v>
      </c>
      <c r="BJ89">
        <v>29.07</v>
      </c>
      <c r="BK89">
        <v>96.67</v>
      </c>
    </row>
    <row r="90" spans="7:63">
      <c r="G90" t="s">
        <v>132</v>
      </c>
      <c r="H90" s="73">
        <v>349.65</v>
      </c>
      <c r="I90" s="46">
        <v>66.89</v>
      </c>
      <c r="J90" s="46">
        <v>448.19</v>
      </c>
      <c r="K90" s="46">
        <v>29.07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150.13</v>
      </c>
      <c r="Y90">
        <v>67.67</v>
      </c>
      <c r="Z90">
        <v>2</v>
      </c>
      <c r="AA90">
        <v>0</v>
      </c>
      <c r="AB90">
        <v>1.93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4.83</v>
      </c>
      <c r="AI90">
        <v>0</v>
      </c>
      <c r="AJ90">
        <v>0.68</v>
      </c>
      <c r="AK90">
        <v>116</v>
      </c>
      <c r="AL90">
        <v>0</v>
      </c>
      <c r="AM90">
        <v>0</v>
      </c>
      <c r="AN90">
        <v>66.89</v>
      </c>
      <c r="AO90">
        <v>1.93</v>
      </c>
      <c r="AP90">
        <v>0</v>
      </c>
      <c r="AQ90">
        <v>0</v>
      </c>
      <c r="AR90">
        <v>0</v>
      </c>
      <c r="AS90">
        <v>0</v>
      </c>
      <c r="AT90">
        <v>6.77</v>
      </c>
      <c r="AU90">
        <v>0</v>
      </c>
      <c r="AV90">
        <v>48.34</v>
      </c>
      <c r="AW90">
        <v>4.83</v>
      </c>
      <c r="AX90">
        <v>14.5</v>
      </c>
      <c r="AY90">
        <v>0</v>
      </c>
      <c r="AZ90">
        <v>17.72</v>
      </c>
      <c r="BA90">
        <v>48.34</v>
      </c>
      <c r="BB90">
        <v>58</v>
      </c>
      <c r="BC90">
        <v>39.630000000000003</v>
      </c>
      <c r="BD90">
        <v>5.8</v>
      </c>
      <c r="BE90">
        <v>0</v>
      </c>
      <c r="BF90">
        <v>19.329999999999998</v>
      </c>
      <c r="BG90">
        <v>0</v>
      </c>
      <c r="BH90">
        <v>46.4</v>
      </c>
      <c r="BI90">
        <v>48.34</v>
      </c>
      <c r="BJ90">
        <v>29.07</v>
      </c>
      <c r="BK90">
        <v>96.67</v>
      </c>
    </row>
    <row r="91" spans="7:63">
      <c r="G91" t="s">
        <v>133</v>
      </c>
      <c r="H91" s="73">
        <v>349.65</v>
      </c>
      <c r="I91" s="46">
        <v>76.56</v>
      </c>
      <c r="J91" s="46">
        <v>499.90000000000003</v>
      </c>
      <c r="K91" s="46">
        <v>29.07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105.08</v>
      </c>
      <c r="Y91">
        <v>67.67</v>
      </c>
      <c r="Z91">
        <v>2</v>
      </c>
      <c r="AA91">
        <v>0</v>
      </c>
      <c r="AB91">
        <v>1.93</v>
      </c>
      <c r="AC91">
        <v>0</v>
      </c>
      <c r="AD91">
        <v>0</v>
      </c>
      <c r="AE91">
        <v>9.67</v>
      </c>
      <c r="AF91">
        <v>0</v>
      </c>
      <c r="AG91">
        <v>0</v>
      </c>
      <c r="AH91">
        <v>4.83</v>
      </c>
      <c r="AI91">
        <v>0</v>
      </c>
      <c r="AJ91">
        <v>0.68</v>
      </c>
      <c r="AK91">
        <v>116</v>
      </c>
      <c r="AL91">
        <v>0</v>
      </c>
      <c r="AM91">
        <v>0</v>
      </c>
      <c r="AN91">
        <v>66.89</v>
      </c>
      <c r="AO91">
        <v>1.93</v>
      </c>
      <c r="AP91">
        <v>0</v>
      </c>
      <c r="AQ91">
        <v>0</v>
      </c>
      <c r="AR91">
        <v>0</v>
      </c>
      <c r="AS91">
        <v>0</v>
      </c>
      <c r="AT91">
        <v>6.77</v>
      </c>
      <c r="AU91">
        <v>0</v>
      </c>
      <c r="AV91">
        <v>48.34</v>
      </c>
      <c r="AW91">
        <v>4.83</v>
      </c>
      <c r="AX91">
        <v>14.5</v>
      </c>
      <c r="AY91">
        <v>0</v>
      </c>
      <c r="AZ91">
        <v>17.809999999999999</v>
      </c>
      <c r="BA91">
        <v>48.34</v>
      </c>
      <c r="BB91">
        <v>58</v>
      </c>
      <c r="BC91">
        <v>39.630000000000003</v>
      </c>
      <c r="BD91">
        <v>5.8</v>
      </c>
      <c r="BE91">
        <v>48.34</v>
      </c>
      <c r="BF91">
        <v>19.329999999999998</v>
      </c>
      <c r="BG91">
        <v>0</v>
      </c>
      <c r="BH91">
        <v>46.4</v>
      </c>
      <c r="BI91">
        <v>48.34</v>
      </c>
      <c r="BJ91">
        <v>29.07</v>
      </c>
      <c r="BK91">
        <v>145</v>
      </c>
    </row>
    <row r="92" spans="7:63">
      <c r="G92" t="s">
        <v>134</v>
      </c>
      <c r="H92" s="73">
        <v>349.65</v>
      </c>
      <c r="I92" s="46">
        <v>76.56</v>
      </c>
      <c r="J92" s="46">
        <v>499.90000000000003</v>
      </c>
      <c r="K92" s="46">
        <v>29.07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105.08</v>
      </c>
      <c r="Y92">
        <v>67.67</v>
      </c>
      <c r="Z92">
        <v>2</v>
      </c>
      <c r="AA92">
        <v>0</v>
      </c>
      <c r="AB92">
        <v>1.93</v>
      </c>
      <c r="AC92">
        <v>0</v>
      </c>
      <c r="AD92">
        <v>0</v>
      </c>
      <c r="AE92">
        <v>9.67</v>
      </c>
      <c r="AF92">
        <v>0</v>
      </c>
      <c r="AG92">
        <v>0</v>
      </c>
      <c r="AH92">
        <v>4.83</v>
      </c>
      <c r="AI92">
        <v>0</v>
      </c>
      <c r="AJ92">
        <v>0.68</v>
      </c>
      <c r="AK92">
        <v>116</v>
      </c>
      <c r="AL92">
        <v>0</v>
      </c>
      <c r="AM92">
        <v>0</v>
      </c>
      <c r="AN92">
        <v>66.89</v>
      </c>
      <c r="AO92">
        <v>1.93</v>
      </c>
      <c r="AP92">
        <v>0</v>
      </c>
      <c r="AQ92">
        <v>0</v>
      </c>
      <c r="AR92">
        <v>0</v>
      </c>
      <c r="AS92">
        <v>0</v>
      </c>
      <c r="AT92">
        <v>6.77</v>
      </c>
      <c r="AU92">
        <v>0</v>
      </c>
      <c r="AV92">
        <v>48.34</v>
      </c>
      <c r="AW92">
        <v>4.83</v>
      </c>
      <c r="AX92">
        <v>14.5</v>
      </c>
      <c r="AY92">
        <v>0</v>
      </c>
      <c r="AZ92">
        <v>17.809999999999999</v>
      </c>
      <c r="BA92">
        <v>48.34</v>
      </c>
      <c r="BB92">
        <v>58</v>
      </c>
      <c r="BC92">
        <v>39.630000000000003</v>
      </c>
      <c r="BD92">
        <v>5.8</v>
      </c>
      <c r="BE92">
        <v>48.34</v>
      </c>
      <c r="BF92">
        <v>19.329999999999998</v>
      </c>
      <c r="BG92">
        <v>0</v>
      </c>
      <c r="BH92">
        <v>46.4</v>
      </c>
      <c r="BI92">
        <v>48.34</v>
      </c>
      <c r="BJ92">
        <v>29.07</v>
      </c>
      <c r="BK92">
        <v>145</v>
      </c>
    </row>
    <row r="93" spans="7:63">
      <c r="G93" t="s">
        <v>135</v>
      </c>
      <c r="H93" s="73">
        <v>349.65</v>
      </c>
      <c r="I93" s="46">
        <v>76.56</v>
      </c>
      <c r="J93" s="46">
        <v>447.41</v>
      </c>
      <c r="K93" s="46">
        <v>29.07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52.59</v>
      </c>
      <c r="Y93">
        <v>67.67</v>
      </c>
      <c r="Z93">
        <v>2</v>
      </c>
      <c r="AA93">
        <v>0</v>
      </c>
      <c r="AB93">
        <v>1.93</v>
      </c>
      <c r="AC93">
        <v>0</v>
      </c>
      <c r="AD93">
        <v>0</v>
      </c>
      <c r="AE93">
        <v>9.67</v>
      </c>
      <c r="AF93">
        <v>0</v>
      </c>
      <c r="AG93">
        <v>0</v>
      </c>
      <c r="AH93">
        <v>4.83</v>
      </c>
      <c r="AI93">
        <v>0</v>
      </c>
      <c r="AJ93">
        <v>0.68</v>
      </c>
      <c r="AK93">
        <v>116</v>
      </c>
      <c r="AL93">
        <v>0</v>
      </c>
      <c r="AM93">
        <v>0</v>
      </c>
      <c r="AN93">
        <v>66.89</v>
      </c>
      <c r="AO93">
        <v>1.93</v>
      </c>
      <c r="AP93">
        <v>0</v>
      </c>
      <c r="AQ93">
        <v>0</v>
      </c>
      <c r="AR93">
        <v>0</v>
      </c>
      <c r="AS93">
        <v>0</v>
      </c>
      <c r="AT93">
        <v>6.77</v>
      </c>
      <c r="AU93">
        <v>0</v>
      </c>
      <c r="AV93">
        <v>48.34</v>
      </c>
      <c r="AW93">
        <v>4.83</v>
      </c>
      <c r="AX93">
        <v>14.5</v>
      </c>
      <c r="AY93">
        <v>0</v>
      </c>
      <c r="AZ93">
        <v>17.809999999999999</v>
      </c>
      <c r="BA93">
        <v>48.34</v>
      </c>
      <c r="BB93">
        <v>58</v>
      </c>
      <c r="BC93">
        <v>39.630000000000003</v>
      </c>
      <c r="BD93">
        <v>5.8</v>
      </c>
      <c r="BE93">
        <v>48.34</v>
      </c>
      <c r="BF93">
        <v>19.329999999999998</v>
      </c>
      <c r="BG93">
        <v>0</v>
      </c>
      <c r="BH93">
        <v>46.4</v>
      </c>
      <c r="BI93">
        <v>48.34</v>
      </c>
      <c r="BJ93">
        <v>29.07</v>
      </c>
      <c r="BK93">
        <v>145</v>
      </c>
    </row>
    <row r="94" spans="7:63">
      <c r="G94" t="s">
        <v>136</v>
      </c>
      <c r="H94" s="73">
        <v>349.65</v>
      </c>
      <c r="I94" s="46">
        <v>76.56</v>
      </c>
      <c r="J94" s="46">
        <v>447.41</v>
      </c>
      <c r="K94" s="46">
        <v>29.07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52.59</v>
      </c>
      <c r="Y94">
        <v>67.67</v>
      </c>
      <c r="Z94">
        <v>2</v>
      </c>
      <c r="AA94">
        <v>0</v>
      </c>
      <c r="AB94">
        <v>1.93</v>
      </c>
      <c r="AC94">
        <v>0</v>
      </c>
      <c r="AD94">
        <v>0</v>
      </c>
      <c r="AE94">
        <v>9.67</v>
      </c>
      <c r="AF94">
        <v>0</v>
      </c>
      <c r="AG94">
        <v>0</v>
      </c>
      <c r="AH94">
        <v>4.83</v>
      </c>
      <c r="AI94">
        <v>0</v>
      </c>
      <c r="AJ94">
        <v>0.68</v>
      </c>
      <c r="AK94">
        <v>116</v>
      </c>
      <c r="AL94">
        <v>0</v>
      </c>
      <c r="AM94">
        <v>0</v>
      </c>
      <c r="AN94">
        <v>66.89</v>
      </c>
      <c r="AO94">
        <v>1.93</v>
      </c>
      <c r="AP94">
        <v>0</v>
      </c>
      <c r="AQ94">
        <v>0</v>
      </c>
      <c r="AR94">
        <v>0</v>
      </c>
      <c r="AS94">
        <v>0</v>
      </c>
      <c r="AT94">
        <v>6.77</v>
      </c>
      <c r="AU94">
        <v>0</v>
      </c>
      <c r="AV94">
        <v>48.34</v>
      </c>
      <c r="AW94">
        <v>4.83</v>
      </c>
      <c r="AX94">
        <v>14.5</v>
      </c>
      <c r="AY94">
        <v>0</v>
      </c>
      <c r="AZ94">
        <v>17.809999999999999</v>
      </c>
      <c r="BA94">
        <v>48.34</v>
      </c>
      <c r="BB94">
        <v>58</v>
      </c>
      <c r="BC94">
        <v>39.630000000000003</v>
      </c>
      <c r="BD94">
        <v>5.8</v>
      </c>
      <c r="BE94">
        <v>48.34</v>
      </c>
      <c r="BF94">
        <v>19.329999999999998</v>
      </c>
      <c r="BG94">
        <v>0</v>
      </c>
      <c r="BH94">
        <v>46.4</v>
      </c>
      <c r="BI94">
        <v>48.34</v>
      </c>
      <c r="BJ94">
        <v>29.07</v>
      </c>
      <c r="BK94">
        <v>145</v>
      </c>
    </row>
    <row r="95" spans="7:63">
      <c r="G95" t="s">
        <v>137</v>
      </c>
      <c r="H95" s="73">
        <v>349.6</v>
      </c>
      <c r="I95" s="46">
        <v>76.56</v>
      </c>
      <c r="J95" s="46">
        <v>447.5</v>
      </c>
      <c r="K95" s="46">
        <v>29.07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52.59</v>
      </c>
      <c r="Y95">
        <v>67.67</v>
      </c>
      <c r="Z95">
        <v>2</v>
      </c>
      <c r="AA95">
        <v>0</v>
      </c>
      <c r="AB95">
        <v>1.93</v>
      </c>
      <c r="AC95">
        <v>0</v>
      </c>
      <c r="AD95">
        <v>0</v>
      </c>
      <c r="AE95">
        <v>9.67</v>
      </c>
      <c r="AF95">
        <v>0</v>
      </c>
      <c r="AG95">
        <v>0</v>
      </c>
      <c r="AH95">
        <v>4.83</v>
      </c>
      <c r="AI95">
        <v>0</v>
      </c>
      <c r="AJ95">
        <v>0.63</v>
      </c>
      <c r="AK95">
        <v>116</v>
      </c>
      <c r="AL95">
        <v>0</v>
      </c>
      <c r="AM95">
        <v>0</v>
      </c>
      <c r="AN95">
        <v>66.89</v>
      </c>
      <c r="AO95">
        <v>1.93</v>
      </c>
      <c r="AP95">
        <v>0</v>
      </c>
      <c r="AQ95">
        <v>0</v>
      </c>
      <c r="AR95">
        <v>0</v>
      </c>
      <c r="AS95">
        <v>0</v>
      </c>
      <c r="AT95">
        <v>6.77</v>
      </c>
      <c r="AU95">
        <v>0</v>
      </c>
      <c r="AV95">
        <v>48.34</v>
      </c>
      <c r="AW95">
        <v>4.83</v>
      </c>
      <c r="AX95">
        <v>14.5</v>
      </c>
      <c r="AY95">
        <v>0</v>
      </c>
      <c r="AZ95">
        <v>17.899999999999999</v>
      </c>
      <c r="BA95">
        <v>48.34</v>
      </c>
      <c r="BB95">
        <v>58</v>
      </c>
      <c r="BC95">
        <v>39.630000000000003</v>
      </c>
      <c r="BD95">
        <v>5.8</v>
      </c>
      <c r="BE95">
        <v>48.34</v>
      </c>
      <c r="BF95">
        <v>19.329999999999998</v>
      </c>
      <c r="BG95">
        <v>0</v>
      </c>
      <c r="BH95">
        <v>46.4</v>
      </c>
      <c r="BI95">
        <v>48.34</v>
      </c>
      <c r="BJ95">
        <v>29.07</v>
      </c>
      <c r="BK95">
        <v>145</v>
      </c>
    </row>
    <row r="96" spans="7:63">
      <c r="G96" t="s">
        <v>138</v>
      </c>
      <c r="H96" s="73">
        <v>349.6</v>
      </c>
      <c r="I96" s="46">
        <v>76.56</v>
      </c>
      <c r="J96" s="46">
        <v>447.5</v>
      </c>
      <c r="K96" s="46">
        <v>29.07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52.59</v>
      </c>
      <c r="Y96">
        <v>67.67</v>
      </c>
      <c r="Z96">
        <v>2</v>
      </c>
      <c r="AA96">
        <v>0</v>
      </c>
      <c r="AB96">
        <v>1.93</v>
      </c>
      <c r="AC96">
        <v>0</v>
      </c>
      <c r="AD96">
        <v>0</v>
      </c>
      <c r="AE96">
        <v>9.67</v>
      </c>
      <c r="AF96">
        <v>0</v>
      </c>
      <c r="AG96">
        <v>0</v>
      </c>
      <c r="AH96">
        <v>4.83</v>
      </c>
      <c r="AI96">
        <v>0</v>
      </c>
      <c r="AJ96">
        <v>0.63</v>
      </c>
      <c r="AK96">
        <v>116</v>
      </c>
      <c r="AL96">
        <v>0</v>
      </c>
      <c r="AM96">
        <v>0</v>
      </c>
      <c r="AN96">
        <v>66.89</v>
      </c>
      <c r="AO96">
        <v>1.93</v>
      </c>
      <c r="AP96">
        <v>0</v>
      </c>
      <c r="AQ96">
        <v>0</v>
      </c>
      <c r="AR96">
        <v>0</v>
      </c>
      <c r="AS96">
        <v>0</v>
      </c>
      <c r="AT96">
        <v>6.77</v>
      </c>
      <c r="AU96">
        <v>0</v>
      </c>
      <c r="AV96">
        <v>48.34</v>
      </c>
      <c r="AW96">
        <v>4.83</v>
      </c>
      <c r="AX96">
        <v>14.5</v>
      </c>
      <c r="AY96">
        <v>0</v>
      </c>
      <c r="AZ96">
        <v>17.899999999999999</v>
      </c>
      <c r="BA96">
        <v>48.34</v>
      </c>
      <c r="BB96">
        <v>58</v>
      </c>
      <c r="BC96">
        <v>39.630000000000003</v>
      </c>
      <c r="BD96">
        <v>5.8</v>
      </c>
      <c r="BE96">
        <v>48.34</v>
      </c>
      <c r="BF96">
        <v>19.329999999999998</v>
      </c>
      <c r="BG96">
        <v>0</v>
      </c>
      <c r="BH96">
        <v>46.4</v>
      </c>
      <c r="BI96">
        <v>48.34</v>
      </c>
      <c r="BJ96">
        <v>29.07</v>
      </c>
      <c r="BK96">
        <v>145</v>
      </c>
    </row>
    <row r="97" spans="1:133">
      <c r="G97" t="s">
        <v>139</v>
      </c>
      <c r="H97" s="73">
        <v>349.6</v>
      </c>
      <c r="I97" s="46">
        <v>76.56</v>
      </c>
      <c r="J97" s="46">
        <v>447.5</v>
      </c>
      <c r="K97" s="46">
        <v>29.07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52.59</v>
      </c>
      <c r="Y97">
        <v>67.67</v>
      </c>
      <c r="Z97">
        <v>2</v>
      </c>
      <c r="AA97">
        <v>0</v>
      </c>
      <c r="AB97">
        <v>1.93</v>
      </c>
      <c r="AC97">
        <v>0</v>
      </c>
      <c r="AD97">
        <v>0</v>
      </c>
      <c r="AE97">
        <v>9.67</v>
      </c>
      <c r="AF97">
        <v>0</v>
      </c>
      <c r="AG97">
        <v>0</v>
      </c>
      <c r="AH97">
        <v>4.83</v>
      </c>
      <c r="AI97">
        <v>0</v>
      </c>
      <c r="AJ97">
        <v>0.63</v>
      </c>
      <c r="AK97">
        <v>116</v>
      </c>
      <c r="AL97">
        <v>0</v>
      </c>
      <c r="AM97">
        <v>0</v>
      </c>
      <c r="AN97">
        <v>66.89</v>
      </c>
      <c r="AO97">
        <v>1.93</v>
      </c>
      <c r="AP97">
        <v>0</v>
      </c>
      <c r="AQ97">
        <v>0</v>
      </c>
      <c r="AR97">
        <v>0</v>
      </c>
      <c r="AS97">
        <v>0</v>
      </c>
      <c r="AT97">
        <v>6.77</v>
      </c>
      <c r="AU97">
        <v>0</v>
      </c>
      <c r="AV97">
        <v>48.34</v>
      </c>
      <c r="AW97">
        <v>4.83</v>
      </c>
      <c r="AX97">
        <v>14.5</v>
      </c>
      <c r="AY97">
        <v>0</v>
      </c>
      <c r="AZ97">
        <v>17.899999999999999</v>
      </c>
      <c r="BA97">
        <v>48.34</v>
      </c>
      <c r="BB97">
        <v>58</v>
      </c>
      <c r="BC97">
        <v>39.630000000000003</v>
      </c>
      <c r="BD97">
        <v>5.8</v>
      </c>
      <c r="BE97">
        <v>48.34</v>
      </c>
      <c r="BF97">
        <v>19.329999999999998</v>
      </c>
      <c r="BG97">
        <v>0</v>
      </c>
      <c r="BH97">
        <v>46.4</v>
      </c>
      <c r="BI97">
        <v>48.34</v>
      </c>
      <c r="BJ97">
        <v>29.07</v>
      </c>
      <c r="BK97">
        <v>145</v>
      </c>
    </row>
    <row r="98" spans="1:133">
      <c r="G98" t="s">
        <v>140</v>
      </c>
      <c r="H98" s="73">
        <v>349.6</v>
      </c>
      <c r="I98" s="46">
        <v>76.56</v>
      </c>
      <c r="J98" s="46">
        <v>447.5</v>
      </c>
      <c r="K98" s="46">
        <v>29.07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52.59</v>
      </c>
      <c r="Y98">
        <v>67.67</v>
      </c>
      <c r="Z98">
        <v>2</v>
      </c>
      <c r="AA98">
        <v>0</v>
      </c>
      <c r="AB98">
        <v>1.93</v>
      </c>
      <c r="AC98">
        <v>0</v>
      </c>
      <c r="AD98">
        <v>0</v>
      </c>
      <c r="AE98">
        <v>9.67</v>
      </c>
      <c r="AF98">
        <v>0</v>
      </c>
      <c r="AG98">
        <v>0</v>
      </c>
      <c r="AH98">
        <v>4.83</v>
      </c>
      <c r="AI98">
        <v>0</v>
      </c>
      <c r="AJ98">
        <v>0.63</v>
      </c>
      <c r="AK98">
        <v>116</v>
      </c>
      <c r="AL98">
        <v>0</v>
      </c>
      <c r="AM98">
        <v>0</v>
      </c>
      <c r="AN98">
        <v>66.89</v>
      </c>
      <c r="AO98">
        <v>1.93</v>
      </c>
      <c r="AP98">
        <v>0</v>
      </c>
      <c r="AQ98">
        <v>0</v>
      </c>
      <c r="AR98">
        <v>0</v>
      </c>
      <c r="AS98">
        <v>0</v>
      </c>
      <c r="AT98">
        <v>6.77</v>
      </c>
      <c r="AU98">
        <v>0</v>
      </c>
      <c r="AV98">
        <v>48.34</v>
      </c>
      <c r="AW98">
        <v>4.83</v>
      </c>
      <c r="AX98">
        <v>14.5</v>
      </c>
      <c r="AY98">
        <v>0</v>
      </c>
      <c r="AZ98">
        <v>17.899999999999999</v>
      </c>
      <c r="BA98">
        <v>48.34</v>
      </c>
      <c r="BB98">
        <v>58</v>
      </c>
      <c r="BC98">
        <v>39.630000000000003</v>
      </c>
      <c r="BD98">
        <v>5.8</v>
      </c>
      <c r="BE98">
        <v>48.34</v>
      </c>
      <c r="BF98">
        <v>19.329999999999998</v>
      </c>
      <c r="BG98">
        <v>0</v>
      </c>
      <c r="BH98">
        <v>46.4</v>
      </c>
      <c r="BI98">
        <v>48.34</v>
      </c>
      <c r="BJ98">
        <v>29.07</v>
      </c>
      <c r="BK98">
        <v>145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8.7508875000000028</v>
      </c>
      <c r="I99" s="69">
        <f t="shared" ref="I99:BU99" si="1">SUM(I3:I98)/4000</f>
        <v>1.6827200000000022</v>
      </c>
      <c r="J99" s="69">
        <f t="shared" si="1"/>
        <v>7.4540000000000024</v>
      </c>
      <c r="K99" s="69">
        <f t="shared" si="1"/>
        <v>0.69768000000000074</v>
      </c>
      <c r="L99" s="69">
        <f t="shared" si="1"/>
        <v>5.6989999999999992E-2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5.6989999999999992E-2</v>
      </c>
      <c r="X99">
        <f t="shared" si="1"/>
        <v>1.7578300000000007</v>
      </c>
      <c r="Y99">
        <f t="shared" si="1"/>
        <v>1.6240800000000013</v>
      </c>
      <c r="Z99">
        <f t="shared" si="1"/>
        <v>0.02</v>
      </c>
      <c r="AA99">
        <f t="shared" si="1"/>
        <v>0.4013400000000002</v>
      </c>
      <c r="AB99">
        <f t="shared" si="1"/>
        <v>4.6320000000000104E-2</v>
      </c>
      <c r="AC99">
        <f t="shared" si="1"/>
        <v>3.3809999999999993E-2</v>
      </c>
      <c r="AD99">
        <f t="shared" si="1"/>
        <v>5.8000000000000003E-2</v>
      </c>
      <c r="AE99">
        <f t="shared" si="1"/>
        <v>7.7359999999999984E-2</v>
      </c>
      <c r="AF99">
        <f t="shared" si="1"/>
        <v>0.15852000000000002</v>
      </c>
      <c r="AG99">
        <f t="shared" si="1"/>
        <v>7.7319999999999958E-2</v>
      </c>
      <c r="AH99">
        <f t="shared" si="1"/>
        <v>0.1159199999999999</v>
      </c>
      <c r="AI99">
        <f t="shared" si="1"/>
        <v>0.3867199999999999</v>
      </c>
      <c r="AJ99">
        <f t="shared" si="1"/>
        <v>1.6999999999999987E-2</v>
      </c>
      <c r="AK99">
        <f t="shared" si="1"/>
        <v>2.7839999999999998</v>
      </c>
      <c r="AL99">
        <f t="shared" si="1"/>
        <v>0.32480000000000003</v>
      </c>
      <c r="AM99">
        <f t="shared" si="1"/>
        <v>0.40600000000000003</v>
      </c>
      <c r="AN99">
        <f t="shared" si="1"/>
        <v>1.2040200000000003</v>
      </c>
      <c r="AO99">
        <f t="shared" si="1"/>
        <v>2.3160000000000024E-2</v>
      </c>
      <c r="AP99">
        <f t="shared" si="1"/>
        <v>4.7390000000000009E-2</v>
      </c>
      <c r="AQ99">
        <f t="shared" si="1"/>
        <v>7.7319999999999958E-2</v>
      </c>
      <c r="AR99">
        <f t="shared" si="1"/>
        <v>0.33838000000000001</v>
      </c>
      <c r="AS99">
        <f t="shared" si="1"/>
        <v>4.0600000000000004E-2</v>
      </c>
      <c r="AT99">
        <f t="shared" si="1"/>
        <v>0.11508999999999989</v>
      </c>
      <c r="AU99">
        <f t="shared" si="1"/>
        <v>0</v>
      </c>
      <c r="AV99">
        <f t="shared" si="1"/>
        <v>1.1601600000000016</v>
      </c>
      <c r="AW99">
        <f t="shared" si="1"/>
        <v>8.2110000000000016E-2</v>
      </c>
      <c r="AX99">
        <f t="shared" si="1"/>
        <v>0.28999999999999998</v>
      </c>
      <c r="AY99">
        <f t="shared" si="1"/>
        <v>0</v>
      </c>
      <c r="AZ99">
        <f t="shared" si="1"/>
        <v>0.39389000000000024</v>
      </c>
      <c r="BA99">
        <f t="shared" si="1"/>
        <v>0.77344000000000046</v>
      </c>
      <c r="BB99">
        <f t="shared" si="1"/>
        <v>0.98599999999999999</v>
      </c>
      <c r="BC99">
        <f t="shared" si="1"/>
        <v>0.79260000000000153</v>
      </c>
      <c r="BD99">
        <f t="shared" si="1"/>
        <v>9.8600000000000104E-2</v>
      </c>
      <c r="BE99">
        <f t="shared" si="1"/>
        <v>0.38668999999999981</v>
      </c>
      <c r="BF99">
        <f t="shared" si="1"/>
        <v>0.38659999999999967</v>
      </c>
      <c r="BG99">
        <f t="shared" si="1"/>
        <v>0.30444749999999998</v>
      </c>
      <c r="BH99">
        <f t="shared" si="1"/>
        <v>0.78880000000000083</v>
      </c>
      <c r="BI99">
        <f t="shared" si="1"/>
        <v>0.82178000000000062</v>
      </c>
      <c r="BJ99">
        <f t="shared" si="1"/>
        <v>0.69768000000000074</v>
      </c>
      <c r="BK99">
        <f t="shared" si="1"/>
        <v>0.50751000000000002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565</v>
      </c>
      <c r="Y100" t="s">
        <v>568</v>
      </c>
      <c r="Z100" t="s">
        <v>538</v>
      </c>
      <c r="AA100" t="s">
        <v>571</v>
      </c>
      <c r="AB100" t="s">
        <v>575</v>
      </c>
      <c r="AC100" t="s">
        <v>540</v>
      </c>
      <c r="AD100" t="s">
        <v>574</v>
      </c>
      <c r="AE100" t="s">
        <v>555</v>
      </c>
      <c r="AF100" t="s">
        <v>557</v>
      </c>
      <c r="AG100" t="s">
        <v>570</v>
      </c>
      <c r="AH100" t="s">
        <v>572</v>
      </c>
      <c r="AI100" t="s">
        <v>559</v>
      </c>
      <c r="AJ100" t="s">
        <v>567</v>
      </c>
      <c r="AK100" t="s">
        <v>553</v>
      </c>
      <c r="AL100" t="s">
        <v>550</v>
      </c>
      <c r="AM100" t="s">
        <v>542</v>
      </c>
      <c r="AN100" t="s">
        <v>552</v>
      </c>
      <c r="AO100" t="s">
        <v>561</v>
      </c>
      <c r="AP100" t="s">
        <v>548</v>
      </c>
      <c r="AQ100" t="s">
        <v>544</v>
      </c>
      <c r="AR100" t="s">
        <v>563</v>
      </c>
      <c r="AS100" t="s">
        <v>546</v>
      </c>
      <c r="AT100" t="s">
        <v>584</v>
      </c>
      <c r="AU100" t="s">
        <v>599</v>
      </c>
      <c r="AV100" t="s">
        <v>595</v>
      </c>
      <c r="AW100" t="s">
        <v>589</v>
      </c>
      <c r="AX100" t="s">
        <v>580</v>
      </c>
      <c r="AY100" t="s">
        <v>577</v>
      </c>
      <c r="AZ100" t="s">
        <v>586</v>
      </c>
      <c r="BA100" t="s">
        <v>587</v>
      </c>
      <c r="BB100" t="s">
        <v>597</v>
      </c>
      <c r="BC100" t="s">
        <v>591</v>
      </c>
      <c r="BD100" t="s">
        <v>590</v>
      </c>
      <c r="BE100" t="s">
        <v>579</v>
      </c>
      <c r="BF100" t="s">
        <v>583</v>
      </c>
      <c r="BG100" t="s">
        <v>588</v>
      </c>
      <c r="BH100" t="s">
        <v>600</v>
      </c>
      <c r="BI100" t="s">
        <v>596</v>
      </c>
      <c r="BJ100" t="s">
        <v>582</v>
      </c>
      <c r="BK100" t="s">
        <v>593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7" t="s">
        <v>223</v>
      </c>
      <c r="B1" s="227"/>
      <c r="C1" s="227"/>
      <c r="D1" s="227"/>
      <c r="E1" s="139"/>
      <c r="F1" s="139"/>
      <c r="G1" s="227" t="s">
        <v>44</v>
      </c>
      <c r="H1" s="228" t="s">
        <v>224</v>
      </c>
      <c r="I1" s="229"/>
      <c r="J1" s="229"/>
      <c r="K1" s="229"/>
      <c r="L1" s="229"/>
      <c r="M1" s="230"/>
      <c r="N1" s="228" t="s">
        <v>225</v>
      </c>
      <c r="O1" s="229"/>
      <c r="P1" s="229"/>
      <c r="Q1" s="229"/>
      <c r="R1" s="229"/>
      <c r="S1" s="230"/>
      <c r="T1">
        <v>3</v>
      </c>
      <c r="U1" s="231" t="s">
        <v>317</v>
      </c>
      <c r="V1" s="232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7" t="s">
        <v>223</v>
      </c>
      <c r="B1" s="227"/>
      <c r="C1" s="227"/>
      <c r="D1" s="227"/>
      <c r="E1" s="139"/>
      <c r="F1" s="139"/>
      <c r="G1" s="227" t="s">
        <v>44</v>
      </c>
      <c r="H1" s="228" t="s">
        <v>224</v>
      </c>
      <c r="I1" s="229"/>
      <c r="J1" s="229"/>
      <c r="K1" s="229"/>
      <c r="L1" s="229"/>
      <c r="M1" s="230"/>
      <c r="N1" s="228" t="s">
        <v>225</v>
      </c>
      <c r="O1" s="229"/>
      <c r="P1" s="229"/>
      <c r="Q1" s="229"/>
      <c r="R1" s="229"/>
      <c r="S1" s="230"/>
      <c r="T1">
        <v>4</v>
      </c>
      <c r="U1" s="231" t="s">
        <v>317</v>
      </c>
      <c r="V1" s="232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6.25</v>
      </c>
      <c r="I3" s="53">
        <v>108.09</v>
      </c>
      <c r="J3" s="53">
        <v>0</v>
      </c>
      <c r="K3" s="53">
        <v>0</v>
      </c>
      <c r="L3" s="53">
        <v>0.69</v>
      </c>
      <c r="M3" s="72">
        <v>0.05</v>
      </c>
      <c r="N3" s="71">
        <v>0</v>
      </c>
      <c r="O3" s="53">
        <v>0</v>
      </c>
      <c r="P3" s="53">
        <v>-127</v>
      </c>
      <c r="Q3" s="53">
        <v>-30</v>
      </c>
      <c r="R3" s="53">
        <v>0</v>
      </c>
      <c r="S3" s="72">
        <v>0</v>
      </c>
      <c r="T3" t="s">
        <v>601</v>
      </c>
      <c r="U3" s="73">
        <v>115.08</v>
      </c>
      <c r="V3" s="74">
        <v>-157</v>
      </c>
      <c r="W3">
        <v>6.25</v>
      </c>
      <c r="X3">
        <v>108.09</v>
      </c>
      <c r="Y3">
        <v>0</v>
      </c>
      <c r="Z3">
        <v>0.69</v>
      </c>
      <c r="AA3">
        <v>-30</v>
      </c>
      <c r="AB3">
        <v>0.05</v>
      </c>
      <c r="AC3">
        <v>-127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5.74</v>
      </c>
      <c r="I4" s="46">
        <v>104.69</v>
      </c>
      <c r="J4" s="46">
        <v>0</v>
      </c>
      <c r="K4" s="46">
        <v>0</v>
      </c>
      <c r="L4" s="46">
        <v>0.72</v>
      </c>
      <c r="M4" s="74">
        <v>0</v>
      </c>
      <c r="N4" s="73">
        <v>0</v>
      </c>
      <c r="O4" s="46">
        <v>0</v>
      </c>
      <c r="P4" s="46">
        <v>-193</v>
      </c>
      <c r="Q4" s="46">
        <v>-30</v>
      </c>
      <c r="R4" s="46">
        <v>0</v>
      </c>
      <c r="S4" s="74">
        <v>0</v>
      </c>
      <c r="U4" s="73">
        <v>111.15</v>
      </c>
      <c r="V4" s="74">
        <v>-223</v>
      </c>
      <c r="W4">
        <v>5.74</v>
      </c>
      <c r="X4">
        <v>104.69</v>
      </c>
      <c r="Y4">
        <v>0</v>
      </c>
      <c r="Z4">
        <v>0.72</v>
      </c>
      <c r="AA4">
        <v>-30</v>
      </c>
      <c r="AB4">
        <v>0</v>
      </c>
      <c r="AC4">
        <v>-193</v>
      </c>
    </row>
    <row r="5" spans="1:29">
      <c r="G5" t="s">
        <v>47</v>
      </c>
      <c r="H5" s="73">
        <v>3.03</v>
      </c>
      <c r="I5" s="46">
        <v>50.4</v>
      </c>
      <c r="J5" s="46">
        <v>0</v>
      </c>
      <c r="K5" s="46">
        <v>0</v>
      </c>
      <c r="L5" s="46">
        <v>1.01</v>
      </c>
      <c r="M5" s="74">
        <v>0</v>
      </c>
      <c r="N5" s="73">
        <v>0</v>
      </c>
      <c r="O5" s="46">
        <v>0</v>
      </c>
      <c r="P5" s="46">
        <v>-294</v>
      </c>
      <c r="Q5" s="46">
        <v>-30</v>
      </c>
      <c r="R5" s="46">
        <v>0</v>
      </c>
      <c r="S5" s="74">
        <v>0</v>
      </c>
      <c r="U5" s="73">
        <v>54.44</v>
      </c>
      <c r="V5" s="74">
        <v>-324</v>
      </c>
      <c r="W5">
        <v>3.03</v>
      </c>
      <c r="X5">
        <v>50.4</v>
      </c>
      <c r="Y5">
        <v>0</v>
      </c>
      <c r="Z5">
        <v>1.01</v>
      </c>
      <c r="AA5">
        <v>-30</v>
      </c>
      <c r="AB5">
        <v>0</v>
      </c>
      <c r="AC5">
        <v>-294</v>
      </c>
    </row>
    <row r="6" spans="1:29">
      <c r="G6" t="s">
        <v>48</v>
      </c>
      <c r="H6" s="73">
        <v>0</v>
      </c>
      <c r="I6" s="46">
        <v>39.18</v>
      </c>
      <c r="J6" s="46">
        <v>0</v>
      </c>
      <c r="K6" s="46">
        <v>0</v>
      </c>
      <c r="L6" s="46">
        <v>0.98</v>
      </c>
      <c r="M6" s="74">
        <v>0</v>
      </c>
      <c r="N6" s="73">
        <v>-1</v>
      </c>
      <c r="O6" s="46">
        <v>0</v>
      </c>
      <c r="P6" s="46">
        <v>-275</v>
      </c>
      <c r="Q6" s="46">
        <v>-30</v>
      </c>
      <c r="R6" s="46">
        <v>0</v>
      </c>
      <c r="S6" s="74">
        <v>0</v>
      </c>
      <c r="U6" s="73">
        <v>40.159999999999997</v>
      </c>
      <c r="V6" s="74">
        <v>-306</v>
      </c>
      <c r="W6">
        <v>-1</v>
      </c>
      <c r="X6">
        <v>39.18</v>
      </c>
      <c r="Y6">
        <v>0</v>
      </c>
      <c r="Z6">
        <v>0.98</v>
      </c>
      <c r="AA6">
        <v>-30</v>
      </c>
      <c r="AB6">
        <v>0</v>
      </c>
      <c r="AC6">
        <v>-275</v>
      </c>
    </row>
    <row r="7" spans="1:29">
      <c r="G7" t="s">
        <v>49</v>
      </c>
      <c r="H7" s="73">
        <v>0</v>
      </c>
      <c r="I7" s="46">
        <v>9.58</v>
      </c>
      <c r="J7" s="46">
        <v>0</v>
      </c>
      <c r="K7" s="46">
        <v>0</v>
      </c>
      <c r="L7" s="46">
        <v>2.4</v>
      </c>
      <c r="M7" s="74">
        <v>0</v>
      </c>
      <c r="N7" s="73">
        <v>-96</v>
      </c>
      <c r="O7" s="46">
        <v>0</v>
      </c>
      <c r="P7" s="46">
        <v>-211</v>
      </c>
      <c r="Q7" s="46">
        <v>-29</v>
      </c>
      <c r="R7" s="46">
        <v>0</v>
      </c>
      <c r="S7" s="74">
        <v>0</v>
      </c>
      <c r="U7" s="73">
        <v>11.98</v>
      </c>
      <c r="V7" s="74">
        <v>-336</v>
      </c>
      <c r="W7">
        <v>-96</v>
      </c>
      <c r="X7">
        <v>9.58</v>
      </c>
      <c r="Y7">
        <v>0</v>
      </c>
      <c r="Z7">
        <v>2.4</v>
      </c>
      <c r="AA7">
        <v>-29</v>
      </c>
      <c r="AB7">
        <v>0</v>
      </c>
      <c r="AC7">
        <v>-211</v>
      </c>
    </row>
    <row r="8" spans="1:29">
      <c r="G8" t="s">
        <v>50</v>
      </c>
      <c r="H8" s="73">
        <v>0</v>
      </c>
      <c r="I8" s="46">
        <v>5.61</v>
      </c>
      <c r="J8" s="46">
        <v>0</v>
      </c>
      <c r="K8" s="46">
        <v>0</v>
      </c>
      <c r="L8" s="46">
        <v>2.8</v>
      </c>
      <c r="M8" s="74">
        <v>0</v>
      </c>
      <c r="N8" s="73">
        <v>-75</v>
      </c>
      <c r="O8" s="46">
        <v>0</v>
      </c>
      <c r="P8" s="46">
        <v>-247</v>
      </c>
      <c r="Q8" s="46">
        <v>-30</v>
      </c>
      <c r="R8" s="46">
        <v>0</v>
      </c>
      <c r="S8" s="74">
        <v>0</v>
      </c>
      <c r="U8" s="73">
        <v>8.41</v>
      </c>
      <c r="V8" s="74">
        <v>-352</v>
      </c>
      <c r="W8">
        <v>-75</v>
      </c>
      <c r="X8">
        <v>5.61</v>
      </c>
      <c r="Y8">
        <v>0</v>
      </c>
      <c r="Z8">
        <v>2.8</v>
      </c>
      <c r="AA8">
        <v>-30</v>
      </c>
      <c r="AB8">
        <v>0</v>
      </c>
      <c r="AC8">
        <v>-247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3.87</v>
      </c>
      <c r="M9" s="74">
        <v>0</v>
      </c>
      <c r="N9" s="73">
        <v>-110</v>
      </c>
      <c r="O9" s="46">
        <v>-40</v>
      </c>
      <c r="P9" s="46">
        <v>-147</v>
      </c>
      <c r="Q9" s="46">
        <v>-30</v>
      </c>
      <c r="R9" s="46">
        <v>0</v>
      </c>
      <c r="S9" s="74">
        <v>0</v>
      </c>
      <c r="U9" s="73">
        <v>3.87</v>
      </c>
      <c r="V9" s="74">
        <v>-327</v>
      </c>
      <c r="W9">
        <v>-110</v>
      </c>
      <c r="X9">
        <v>-40</v>
      </c>
      <c r="Y9">
        <v>0</v>
      </c>
      <c r="Z9">
        <v>3.87</v>
      </c>
      <c r="AA9">
        <v>-30</v>
      </c>
      <c r="AB9">
        <v>0</v>
      </c>
      <c r="AC9">
        <v>-147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3.87</v>
      </c>
      <c r="M10" s="74">
        <v>0</v>
      </c>
      <c r="N10" s="73">
        <v>-47</v>
      </c>
      <c r="O10" s="46">
        <v>-40</v>
      </c>
      <c r="P10" s="46">
        <v>-147</v>
      </c>
      <c r="Q10" s="46">
        <v>-30</v>
      </c>
      <c r="R10" s="46">
        <v>0</v>
      </c>
      <c r="S10" s="74">
        <v>0</v>
      </c>
      <c r="U10" s="73">
        <v>3.87</v>
      </c>
      <c r="V10" s="74">
        <v>-264</v>
      </c>
      <c r="W10">
        <v>-47</v>
      </c>
      <c r="X10">
        <v>-40</v>
      </c>
      <c r="Y10">
        <v>0</v>
      </c>
      <c r="Z10">
        <v>3.87</v>
      </c>
      <c r="AA10">
        <v>-30</v>
      </c>
      <c r="AB10">
        <v>0</v>
      </c>
      <c r="AC10">
        <v>-147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3.87</v>
      </c>
      <c r="M11" s="74">
        <v>0</v>
      </c>
      <c r="N11" s="73">
        <v>0</v>
      </c>
      <c r="O11" s="46">
        <v>0</v>
      </c>
      <c r="P11" s="46">
        <v>-39</v>
      </c>
      <c r="Q11" s="46">
        <v>-31</v>
      </c>
      <c r="R11" s="46">
        <v>0</v>
      </c>
      <c r="S11" s="74">
        <v>0</v>
      </c>
      <c r="U11" s="73">
        <v>3.87</v>
      </c>
      <c r="V11" s="74">
        <v>-70</v>
      </c>
      <c r="W11">
        <v>0</v>
      </c>
      <c r="X11">
        <v>0</v>
      </c>
      <c r="Y11">
        <v>0</v>
      </c>
      <c r="Z11">
        <v>3.87</v>
      </c>
      <c r="AA11">
        <v>-31</v>
      </c>
      <c r="AB11">
        <v>0</v>
      </c>
      <c r="AC11">
        <v>-39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3.87</v>
      </c>
      <c r="M12" s="74">
        <v>0</v>
      </c>
      <c r="N12" s="73">
        <v>0</v>
      </c>
      <c r="O12" s="46">
        <v>-80</v>
      </c>
      <c r="P12" s="46">
        <v>-40</v>
      </c>
      <c r="Q12" s="46">
        <v>-37</v>
      </c>
      <c r="R12" s="46">
        <v>0</v>
      </c>
      <c r="S12" s="74">
        <v>0</v>
      </c>
      <c r="U12" s="73">
        <v>3.87</v>
      </c>
      <c r="V12" s="74">
        <v>-157</v>
      </c>
      <c r="W12">
        <v>0</v>
      </c>
      <c r="X12">
        <v>-80</v>
      </c>
      <c r="Y12">
        <v>0</v>
      </c>
      <c r="Z12">
        <v>3.87</v>
      </c>
      <c r="AA12">
        <v>-37</v>
      </c>
      <c r="AB12">
        <v>0</v>
      </c>
      <c r="AC12">
        <v>-40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2.9</v>
      </c>
      <c r="M13" s="74">
        <v>0</v>
      </c>
      <c r="N13" s="73">
        <v>0</v>
      </c>
      <c r="O13" s="46">
        <v>0</v>
      </c>
      <c r="P13" s="46">
        <v>-50</v>
      </c>
      <c r="Q13" s="46">
        <v>-40</v>
      </c>
      <c r="R13" s="46">
        <v>0</v>
      </c>
      <c r="S13" s="74">
        <v>0</v>
      </c>
      <c r="U13" s="73">
        <v>2.9</v>
      </c>
      <c r="V13" s="74">
        <v>-90</v>
      </c>
      <c r="W13">
        <v>0</v>
      </c>
      <c r="X13">
        <v>0</v>
      </c>
      <c r="Y13">
        <v>0</v>
      </c>
      <c r="Z13">
        <v>2.9</v>
      </c>
      <c r="AA13">
        <v>-40</v>
      </c>
      <c r="AB13">
        <v>0</v>
      </c>
      <c r="AC13">
        <v>-50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2.9</v>
      </c>
      <c r="M14" s="74">
        <v>0</v>
      </c>
      <c r="N14" s="73">
        <v>0</v>
      </c>
      <c r="O14" s="46">
        <v>0</v>
      </c>
      <c r="P14" s="46">
        <v>-50</v>
      </c>
      <c r="Q14" s="46">
        <v>-40</v>
      </c>
      <c r="R14" s="46">
        <v>0</v>
      </c>
      <c r="S14" s="74">
        <v>0</v>
      </c>
      <c r="U14" s="73">
        <v>2.9</v>
      </c>
      <c r="V14" s="74">
        <v>-91</v>
      </c>
      <c r="W14">
        <v>0</v>
      </c>
      <c r="X14">
        <v>0</v>
      </c>
      <c r="Y14">
        <v>-1</v>
      </c>
      <c r="Z14">
        <v>2.9</v>
      </c>
      <c r="AA14">
        <v>-40</v>
      </c>
      <c r="AB14">
        <v>0</v>
      </c>
      <c r="AC14">
        <v>-50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2.9</v>
      </c>
      <c r="M15" s="74">
        <v>0</v>
      </c>
      <c r="N15" s="73">
        <v>-21</v>
      </c>
      <c r="O15" s="46">
        <v>0</v>
      </c>
      <c r="P15" s="46">
        <v>-5</v>
      </c>
      <c r="Q15" s="46">
        <v>-42</v>
      </c>
      <c r="R15" s="46">
        <v>0</v>
      </c>
      <c r="S15" s="74">
        <v>0</v>
      </c>
      <c r="U15" s="73">
        <v>2.9</v>
      </c>
      <c r="V15" s="74">
        <v>-69</v>
      </c>
      <c r="W15">
        <v>-21</v>
      </c>
      <c r="X15">
        <v>0</v>
      </c>
      <c r="Y15">
        <v>-1</v>
      </c>
      <c r="Z15">
        <v>2.9</v>
      </c>
      <c r="AA15">
        <v>-42</v>
      </c>
      <c r="AB15">
        <v>0</v>
      </c>
      <c r="AC15">
        <v>-5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1.93</v>
      </c>
      <c r="M16" s="74">
        <v>0</v>
      </c>
      <c r="N16" s="73">
        <v>0</v>
      </c>
      <c r="O16" s="46">
        <v>0</v>
      </c>
      <c r="P16" s="46">
        <v>-4</v>
      </c>
      <c r="Q16" s="46">
        <v>-42</v>
      </c>
      <c r="R16" s="46">
        <v>0</v>
      </c>
      <c r="S16" s="74">
        <v>0</v>
      </c>
      <c r="U16" s="73">
        <v>1.93</v>
      </c>
      <c r="V16" s="74">
        <v>-47</v>
      </c>
      <c r="W16">
        <v>0</v>
      </c>
      <c r="X16">
        <v>0</v>
      </c>
      <c r="Y16">
        <v>-1</v>
      </c>
      <c r="Z16">
        <v>1.93</v>
      </c>
      <c r="AA16">
        <v>-42</v>
      </c>
      <c r="AB16">
        <v>0</v>
      </c>
      <c r="AC16">
        <v>-4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1.93</v>
      </c>
      <c r="M17" s="74">
        <v>0</v>
      </c>
      <c r="N17" s="73">
        <v>-17</v>
      </c>
      <c r="O17" s="46">
        <v>-10</v>
      </c>
      <c r="P17" s="46">
        <v>0</v>
      </c>
      <c r="Q17" s="46">
        <v>-43</v>
      </c>
      <c r="R17" s="46">
        <v>0</v>
      </c>
      <c r="S17" s="74">
        <v>0</v>
      </c>
      <c r="U17" s="73">
        <v>1.93</v>
      </c>
      <c r="V17" s="74">
        <v>-71</v>
      </c>
      <c r="W17">
        <v>-17</v>
      </c>
      <c r="X17">
        <v>-10</v>
      </c>
      <c r="Y17">
        <v>-1</v>
      </c>
      <c r="Z17">
        <v>1.93</v>
      </c>
      <c r="AA17">
        <v>-43</v>
      </c>
      <c r="AB17">
        <v>0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1.93</v>
      </c>
      <c r="M18" s="74">
        <v>0</v>
      </c>
      <c r="N18" s="73">
        <v>-15</v>
      </c>
      <c r="O18" s="46">
        <v>-10</v>
      </c>
      <c r="P18" s="46">
        <v>0</v>
      </c>
      <c r="Q18" s="46">
        <v>-43</v>
      </c>
      <c r="R18" s="46">
        <v>0</v>
      </c>
      <c r="S18" s="74">
        <v>0</v>
      </c>
      <c r="U18" s="73">
        <v>1.93</v>
      </c>
      <c r="V18" s="74">
        <v>-69</v>
      </c>
      <c r="W18">
        <v>-15</v>
      </c>
      <c r="X18">
        <v>-10</v>
      </c>
      <c r="Y18">
        <v>-1</v>
      </c>
      <c r="Z18">
        <v>1.93</v>
      </c>
      <c r="AA18">
        <v>-43</v>
      </c>
      <c r="AB18">
        <v>0</v>
      </c>
      <c r="AC18">
        <v>0</v>
      </c>
    </row>
    <row r="19" spans="7:29">
      <c r="G19" t="s">
        <v>61</v>
      </c>
      <c r="H19" s="73">
        <v>0</v>
      </c>
      <c r="I19" s="46">
        <v>9.67</v>
      </c>
      <c r="J19" s="46">
        <v>0</v>
      </c>
      <c r="K19" s="46">
        <v>0</v>
      </c>
      <c r="L19" s="46">
        <v>1.93</v>
      </c>
      <c r="M19" s="74">
        <v>0</v>
      </c>
      <c r="N19" s="73">
        <v>-47</v>
      </c>
      <c r="O19" s="46">
        <v>0</v>
      </c>
      <c r="P19" s="46">
        <v>-6</v>
      </c>
      <c r="Q19" s="46">
        <v>-44</v>
      </c>
      <c r="R19" s="46">
        <v>0</v>
      </c>
      <c r="S19" s="74">
        <v>0</v>
      </c>
      <c r="U19" s="73">
        <v>11.6</v>
      </c>
      <c r="V19" s="74">
        <v>-98</v>
      </c>
      <c r="W19">
        <v>-47</v>
      </c>
      <c r="X19">
        <v>9.67</v>
      </c>
      <c r="Y19">
        <v>-1</v>
      </c>
      <c r="Z19">
        <v>1.93</v>
      </c>
      <c r="AA19">
        <v>-44</v>
      </c>
      <c r="AB19">
        <v>0</v>
      </c>
      <c r="AC19">
        <v>-6</v>
      </c>
    </row>
    <row r="20" spans="7:29">
      <c r="G20" t="s">
        <v>62</v>
      </c>
      <c r="H20" s="73">
        <v>0</v>
      </c>
      <c r="I20" s="46">
        <v>14.5</v>
      </c>
      <c r="J20" s="46">
        <v>0</v>
      </c>
      <c r="K20" s="46">
        <v>0</v>
      </c>
      <c r="L20" s="46">
        <v>1.93</v>
      </c>
      <c r="M20" s="74">
        <v>0</v>
      </c>
      <c r="N20" s="73">
        <v>-38</v>
      </c>
      <c r="O20" s="46">
        <v>0</v>
      </c>
      <c r="P20" s="46">
        <v>-4</v>
      </c>
      <c r="Q20" s="46">
        <v>-46</v>
      </c>
      <c r="R20" s="46">
        <v>0</v>
      </c>
      <c r="S20" s="74">
        <v>0</v>
      </c>
      <c r="U20" s="73">
        <v>16.43</v>
      </c>
      <c r="V20" s="74">
        <v>-89</v>
      </c>
      <c r="W20">
        <v>-38</v>
      </c>
      <c r="X20">
        <v>14.5</v>
      </c>
      <c r="Y20">
        <v>-1</v>
      </c>
      <c r="Z20">
        <v>1.93</v>
      </c>
      <c r="AA20">
        <v>-46</v>
      </c>
      <c r="AB20">
        <v>0</v>
      </c>
      <c r="AC20">
        <v>-4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1.93</v>
      </c>
      <c r="M21" s="74">
        <v>0</v>
      </c>
      <c r="N21" s="73">
        <v>-66</v>
      </c>
      <c r="O21" s="46">
        <v>0</v>
      </c>
      <c r="P21" s="46">
        <v>-4</v>
      </c>
      <c r="Q21" s="46">
        <v>-46</v>
      </c>
      <c r="R21" s="46">
        <v>0</v>
      </c>
      <c r="S21" s="74">
        <v>0</v>
      </c>
      <c r="U21" s="73">
        <v>1.93</v>
      </c>
      <c r="V21" s="74">
        <v>-117</v>
      </c>
      <c r="W21">
        <v>-66</v>
      </c>
      <c r="X21">
        <v>0</v>
      </c>
      <c r="Y21">
        <v>-1</v>
      </c>
      <c r="Z21">
        <v>1.93</v>
      </c>
      <c r="AA21">
        <v>-46</v>
      </c>
      <c r="AB21">
        <v>0</v>
      </c>
      <c r="AC21">
        <v>-4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-69</v>
      </c>
      <c r="O22" s="46">
        <v>0</v>
      </c>
      <c r="P22" s="46">
        <v>-7</v>
      </c>
      <c r="Q22" s="46">
        <v>-46</v>
      </c>
      <c r="R22" s="46">
        <v>0</v>
      </c>
      <c r="S22" s="74">
        <v>0</v>
      </c>
      <c r="U22" s="73">
        <v>1.93</v>
      </c>
      <c r="V22" s="74">
        <v>-123</v>
      </c>
      <c r="W22">
        <v>-69</v>
      </c>
      <c r="X22">
        <v>0</v>
      </c>
      <c r="Y22">
        <v>-1</v>
      </c>
      <c r="Z22">
        <v>1.93</v>
      </c>
      <c r="AA22">
        <v>-46</v>
      </c>
      <c r="AB22">
        <v>0</v>
      </c>
      <c r="AC22">
        <v>-7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-85</v>
      </c>
      <c r="O23" s="46">
        <v>0</v>
      </c>
      <c r="P23" s="46">
        <v>-20</v>
      </c>
      <c r="Q23" s="46">
        <v>-46</v>
      </c>
      <c r="R23" s="46">
        <v>0</v>
      </c>
      <c r="S23" s="74">
        <v>0</v>
      </c>
      <c r="U23" s="73">
        <v>0</v>
      </c>
      <c r="V23" s="74">
        <v>-154</v>
      </c>
      <c r="W23">
        <v>-85</v>
      </c>
      <c r="X23">
        <v>0</v>
      </c>
      <c r="Y23">
        <v>-3</v>
      </c>
      <c r="Z23">
        <v>0</v>
      </c>
      <c r="AA23">
        <v>-46</v>
      </c>
      <c r="AB23">
        <v>0</v>
      </c>
      <c r="AC23">
        <v>-20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-75</v>
      </c>
      <c r="O24" s="46">
        <v>0</v>
      </c>
      <c r="P24" s="46">
        <v>-20</v>
      </c>
      <c r="Q24" s="46">
        <v>-47</v>
      </c>
      <c r="R24" s="46">
        <v>0</v>
      </c>
      <c r="S24" s="74">
        <v>0</v>
      </c>
      <c r="U24" s="73">
        <v>0</v>
      </c>
      <c r="V24" s="74">
        <v>-145</v>
      </c>
      <c r="W24">
        <v>-75</v>
      </c>
      <c r="X24">
        <v>0</v>
      </c>
      <c r="Y24">
        <v>-3</v>
      </c>
      <c r="Z24">
        <v>0</v>
      </c>
      <c r="AA24">
        <v>-47</v>
      </c>
      <c r="AB24">
        <v>0</v>
      </c>
      <c r="AC24">
        <v>-20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1.45</v>
      </c>
      <c r="M25" s="74">
        <v>0</v>
      </c>
      <c r="N25" s="73">
        <v>-66</v>
      </c>
      <c r="O25" s="46">
        <v>0</v>
      </c>
      <c r="P25" s="46">
        <v>-19</v>
      </c>
      <c r="Q25" s="46">
        <v>-48</v>
      </c>
      <c r="R25" s="46">
        <v>0</v>
      </c>
      <c r="S25" s="74">
        <v>0</v>
      </c>
      <c r="U25" s="73">
        <v>1.45</v>
      </c>
      <c r="V25" s="74">
        <v>-136</v>
      </c>
      <c r="W25">
        <v>-66</v>
      </c>
      <c r="X25">
        <v>0</v>
      </c>
      <c r="Y25">
        <v>-3</v>
      </c>
      <c r="Z25">
        <v>1.45</v>
      </c>
      <c r="AA25">
        <v>-48</v>
      </c>
      <c r="AB25">
        <v>0</v>
      </c>
      <c r="AC25">
        <v>-19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1.45</v>
      </c>
      <c r="M26" s="74">
        <v>0</v>
      </c>
      <c r="N26" s="73">
        <v>-79</v>
      </c>
      <c r="O26" s="46">
        <v>0</v>
      </c>
      <c r="P26" s="46">
        <v>-11</v>
      </c>
      <c r="Q26" s="46">
        <v>-47</v>
      </c>
      <c r="R26" s="46">
        <v>0</v>
      </c>
      <c r="S26" s="74">
        <v>0</v>
      </c>
      <c r="U26" s="73">
        <v>1.45</v>
      </c>
      <c r="V26" s="74">
        <v>-140</v>
      </c>
      <c r="W26">
        <v>-79</v>
      </c>
      <c r="X26">
        <v>0</v>
      </c>
      <c r="Y26">
        <v>-3</v>
      </c>
      <c r="Z26">
        <v>1.45</v>
      </c>
      <c r="AA26">
        <v>-47</v>
      </c>
      <c r="AB26">
        <v>0</v>
      </c>
      <c r="AC26">
        <v>-11</v>
      </c>
    </row>
    <row r="27" spans="7:29">
      <c r="G27" t="s">
        <v>69</v>
      </c>
      <c r="H27" s="73">
        <v>23.2</v>
      </c>
      <c r="I27" s="46">
        <v>0</v>
      </c>
      <c r="J27" s="46">
        <v>0</v>
      </c>
      <c r="K27" s="46">
        <v>0</v>
      </c>
      <c r="L27" s="46">
        <v>1.45</v>
      </c>
      <c r="M27" s="74">
        <v>0</v>
      </c>
      <c r="N27" s="73">
        <v>0</v>
      </c>
      <c r="O27" s="46">
        <v>0</v>
      </c>
      <c r="P27" s="46">
        <v>-24</v>
      </c>
      <c r="Q27" s="46">
        <v>-47</v>
      </c>
      <c r="R27" s="46">
        <v>0</v>
      </c>
      <c r="S27" s="74">
        <v>0</v>
      </c>
      <c r="U27" s="73">
        <v>24.65</v>
      </c>
      <c r="V27" s="74">
        <v>-74</v>
      </c>
      <c r="W27">
        <v>23.2</v>
      </c>
      <c r="X27">
        <v>0</v>
      </c>
      <c r="Y27">
        <v>-3</v>
      </c>
      <c r="Z27">
        <v>1.45</v>
      </c>
      <c r="AA27">
        <v>-47</v>
      </c>
      <c r="AB27">
        <v>0</v>
      </c>
      <c r="AC27">
        <v>-24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1.45</v>
      </c>
      <c r="M28" s="74">
        <v>0</v>
      </c>
      <c r="N28" s="73">
        <v>-7</v>
      </c>
      <c r="O28" s="46">
        <v>0</v>
      </c>
      <c r="P28" s="46">
        <v>-8</v>
      </c>
      <c r="Q28" s="46">
        <v>-44</v>
      </c>
      <c r="R28" s="46">
        <v>0</v>
      </c>
      <c r="S28" s="74">
        <v>0</v>
      </c>
      <c r="U28" s="73">
        <v>1.45</v>
      </c>
      <c r="V28" s="74">
        <v>-62</v>
      </c>
      <c r="W28">
        <v>-7</v>
      </c>
      <c r="X28">
        <v>0</v>
      </c>
      <c r="Y28">
        <v>-3</v>
      </c>
      <c r="Z28">
        <v>1.45</v>
      </c>
      <c r="AA28">
        <v>-44</v>
      </c>
      <c r="AB28">
        <v>0</v>
      </c>
      <c r="AC28">
        <v>-8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1.45</v>
      </c>
      <c r="M29" s="74">
        <v>0</v>
      </c>
      <c r="N29" s="73">
        <v>-54</v>
      </c>
      <c r="O29" s="46">
        <v>0</v>
      </c>
      <c r="P29" s="46">
        <v>-15</v>
      </c>
      <c r="Q29" s="46">
        <v>-45</v>
      </c>
      <c r="R29" s="46">
        <v>0</v>
      </c>
      <c r="S29" s="74">
        <v>0</v>
      </c>
      <c r="U29" s="73">
        <v>1.45</v>
      </c>
      <c r="V29" s="74">
        <v>-117</v>
      </c>
      <c r="W29">
        <v>-54</v>
      </c>
      <c r="X29">
        <v>0</v>
      </c>
      <c r="Y29">
        <v>-3</v>
      </c>
      <c r="Z29">
        <v>1.45</v>
      </c>
      <c r="AA29">
        <v>-45</v>
      </c>
      <c r="AB29">
        <v>0</v>
      </c>
      <c r="AC29">
        <v>-15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0.97</v>
      </c>
      <c r="M30" s="74">
        <v>0</v>
      </c>
      <c r="N30" s="73">
        <v>-101</v>
      </c>
      <c r="O30" s="46">
        <v>0</v>
      </c>
      <c r="P30" s="46">
        <v>-35</v>
      </c>
      <c r="Q30" s="46">
        <v>-41</v>
      </c>
      <c r="R30" s="46">
        <v>0</v>
      </c>
      <c r="S30" s="74">
        <v>0</v>
      </c>
      <c r="U30" s="73">
        <v>0.97</v>
      </c>
      <c r="V30" s="74">
        <v>-180</v>
      </c>
      <c r="W30">
        <v>-101</v>
      </c>
      <c r="X30">
        <v>0</v>
      </c>
      <c r="Y30">
        <v>-3</v>
      </c>
      <c r="Z30">
        <v>0.97</v>
      </c>
      <c r="AA30">
        <v>-41</v>
      </c>
      <c r="AB30">
        <v>0</v>
      </c>
      <c r="AC30">
        <v>-35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0.96</v>
      </c>
      <c r="M31" s="74">
        <v>0.1</v>
      </c>
      <c r="N31" s="73">
        <v>-147</v>
      </c>
      <c r="O31" s="46">
        <v>-20</v>
      </c>
      <c r="P31" s="46">
        <v>-48</v>
      </c>
      <c r="Q31" s="46">
        <v>-38</v>
      </c>
      <c r="R31" s="46">
        <v>0</v>
      </c>
      <c r="S31" s="74">
        <v>0</v>
      </c>
      <c r="U31" s="73">
        <v>1.06</v>
      </c>
      <c r="V31" s="74">
        <v>-256</v>
      </c>
      <c r="W31">
        <v>-147</v>
      </c>
      <c r="X31">
        <v>-20</v>
      </c>
      <c r="Y31">
        <v>-3</v>
      </c>
      <c r="Z31">
        <v>0.96</v>
      </c>
      <c r="AA31">
        <v>-38</v>
      </c>
      <c r="AB31">
        <v>0.1</v>
      </c>
      <c r="AC31">
        <v>-48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0.48</v>
      </c>
      <c r="M32" s="74">
        <v>0</v>
      </c>
      <c r="N32" s="73">
        <v>-149</v>
      </c>
      <c r="O32" s="46">
        <v>-48</v>
      </c>
      <c r="P32" s="46">
        <v>-58</v>
      </c>
      <c r="Q32" s="46">
        <v>-33</v>
      </c>
      <c r="R32" s="46">
        <v>0</v>
      </c>
      <c r="S32" s="74">
        <v>0</v>
      </c>
      <c r="U32" s="73">
        <v>0.48</v>
      </c>
      <c r="V32" s="74">
        <v>-291</v>
      </c>
      <c r="W32">
        <v>-149</v>
      </c>
      <c r="X32">
        <v>-48</v>
      </c>
      <c r="Y32">
        <v>-3</v>
      </c>
      <c r="Z32">
        <v>0.48</v>
      </c>
      <c r="AA32">
        <v>-33</v>
      </c>
      <c r="AB32">
        <v>0</v>
      </c>
      <c r="AC32">
        <v>-58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</v>
      </c>
      <c r="N33" s="73">
        <v>-149</v>
      </c>
      <c r="O33" s="46">
        <v>-34</v>
      </c>
      <c r="P33" s="46">
        <v>-60</v>
      </c>
      <c r="Q33" s="46">
        <v>-24</v>
      </c>
      <c r="R33" s="46">
        <v>0</v>
      </c>
      <c r="S33" s="74">
        <v>0</v>
      </c>
      <c r="U33" s="73">
        <v>0.1</v>
      </c>
      <c r="V33" s="74">
        <v>-270</v>
      </c>
      <c r="W33">
        <v>-149</v>
      </c>
      <c r="X33">
        <v>-34</v>
      </c>
      <c r="Y33">
        <v>-3</v>
      </c>
      <c r="Z33">
        <v>0</v>
      </c>
      <c r="AA33">
        <v>-24</v>
      </c>
      <c r="AB33">
        <v>0.1</v>
      </c>
      <c r="AC33">
        <v>-60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-142</v>
      </c>
      <c r="O34" s="46">
        <v>-25</v>
      </c>
      <c r="P34" s="46">
        <v>-51</v>
      </c>
      <c r="Q34" s="46">
        <v>0</v>
      </c>
      <c r="R34" s="46">
        <v>0</v>
      </c>
      <c r="S34" s="74">
        <v>0</v>
      </c>
      <c r="U34" s="73">
        <v>0</v>
      </c>
      <c r="V34" s="74">
        <v>-221</v>
      </c>
      <c r="W34">
        <v>-142</v>
      </c>
      <c r="X34">
        <v>-25</v>
      </c>
      <c r="Y34">
        <v>-3</v>
      </c>
      <c r="Z34">
        <v>0</v>
      </c>
      <c r="AA34">
        <v>0</v>
      </c>
      <c r="AB34">
        <v>0</v>
      </c>
      <c r="AC34">
        <v>-51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</v>
      </c>
      <c r="N35" s="73">
        <v>-134</v>
      </c>
      <c r="O35" s="46">
        <v>0</v>
      </c>
      <c r="P35" s="46">
        <v>-60</v>
      </c>
      <c r="Q35" s="46">
        <v>0</v>
      </c>
      <c r="R35" s="46">
        <v>0</v>
      </c>
      <c r="S35" s="74">
        <v>0</v>
      </c>
      <c r="U35" s="73">
        <v>0.1</v>
      </c>
      <c r="V35" s="74">
        <v>-197</v>
      </c>
      <c r="W35">
        <v>-134</v>
      </c>
      <c r="X35">
        <v>0</v>
      </c>
      <c r="Y35">
        <v>-3</v>
      </c>
      <c r="Z35">
        <v>0</v>
      </c>
      <c r="AA35">
        <v>0</v>
      </c>
      <c r="AB35">
        <v>0.1</v>
      </c>
      <c r="AC35">
        <v>-60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</v>
      </c>
      <c r="N36" s="73">
        <v>-134</v>
      </c>
      <c r="O36" s="46">
        <v>0</v>
      </c>
      <c r="P36" s="46">
        <v>-71</v>
      </c>
      <c r="Q36" s="46">
        <v>0</v>
      </c>
      <c r="R36" s="46">
        <v>0</v>
      </c>
      <c r="S36" s="74">
        <v>0</v>
      </c>
      <c r="U36" s="73">
        <v>0.1</v>
      </c>
      <c r="V36" s="74">
        <v>-208</v>
      </c>
      <c r="W36">
        <v>-134</v>
      </c>
      <c r="X36">
        <v>0</v>
      </c>
      <c r="Y36">
        <v>-3</v>
      </c>
      <c r="Z36">
        <v>0</v>
      </c>
      <c r="AA36">
        <v>0</v>
      </c>
      <c r="AB36">
        <v>0.1</v>
      </c>
      <c r="AC36">
        <v>-71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1.93</v>
      </c>
      <c r="M37" s="74">
        <v>0</v>
      </c>
      <c r="N37" s="73">
        <v>-117</v>
      </c>
      <c r="O37" s="46">
        <v>-24</v>
      </c>
      <c r="P37" s="46">
        <v>-27</v>
      </c>
      <c r="Q37" s="46">
        <v>0</v>
      </c>
      <c r="R37" s="46">
        <v>0</v>
      </c>
      <c r="S37" s="74">
        <v>0</v>
      </c>
      <c r="U37" s="73">
        <v>1.93</v>
      </c>
      <c r="V37" s="74">
        <v>-171</v>
      </c>
      <c r="W37">
        <v>-117</v>
      </c>
      <c r="X37">
        <v>-24</v>
      </c>
      <c r="Y37">
        <v>-3</v>
      </c>
      <c r="Z37">
        <v>1.93</v>
      </c>
      <c r="AA37">
        <v>0</v>
      </c>
      <c r="AB37">
        <v>0</v>
      </c>
      <c r="AC37">
        <v>-27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1.93</v>
      </c>
      <c r="M38" s="74">
        <v>0</v>
      </c>
      <c r="N38" s="73">
        <v>-132</v>
      </c>
      <c r="O38" s="46">
        <v>-24</v>
      </c>
      <c r="P38" s="46">
        <v>-49</v>
      </c>
      <c r="Q38" s="46">
        <v>0</v>
      </c>
      <c r="R38" s="46">
        <v>0</v>
      </c>
      <c r="S38" s="74">
        <v>0</v>
      </c>
      <c r="U38" s="73">
        <v>1.93</v>
      </c>
      <c r="V38" s="74">
        <v>-208</v>
      </c>
      <c r="W38">
        <v>-132</v>
      </c>
      <c r="X38">
        <v>-24</v>
      </c>
      <c r="Y38">
        <v>-3</v>
      </c>
      <c r="Z38">
        <v>1.93</v>
      </c>
      <c r="AA38">
        <v>0</v>
      </c>
      <c r="AB38">
        <v>0</v>
      </c>
      <c r="AC38">
        <v>-49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3.38</v>
      </c>
      <c r="M39" s="74">
        <v>0</v>
      </c>
      <c r="N39" s="73">
        <v>-134</v>
      </c>
      <c r="O39" s="46">
        <v>0</v>
      </c>
      <c r="P39" s="46">
        <v>-50</v>
      </c>
      <c r="Q39" s="46">
        <v>0</v>
      </c>
      <c r="R39" s="46">
        <v>0</v>
      </c>
      <c r="S39" s="74">
        <v>0</v>
      </c>
      <c r="U39" s="73">
        <v>3.38</v>
      </c>
      <c r="V39" s="74">
        <v>-187</v>
      </c>
      <c r="W39">
        <v>-134</v>
      </c>
      <c r="X39">
        <v>0</v>
      </c>
      <c r="Y39">
        <v>-3</v>
      </c>
      <c r="Z39">
        <v>3.38</v>
      </c>
      <c r="AA39">
        <v>0</v>
      </c>
      <c r="AB39">
        <v>0</v>
      </c>
      <c r="AC39">
        <v>-50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3.87</v>
      </c>
      <c r="M40" s="74">
        <v>0</v>
      </c>
      <c r="N40" s="73">
        <v>-139</v>
      </c>
      <c r="O40" s="46">
        <v>0</v>
      </c>
      <c r="P40" s="46">
        <v>-33</v>
      </c>
      <c r="Q40" s="46">
        <v>0</v>
      </c>
      <c r="R40" s="46">
        <v>0</v>
      </c>
      <c r="S40" s="74">
        <v>0</v>
      </c>
      <c r="U40" s="73">
        <v>3.87</v>
      </c>
      <c r="V40" s="74">
        <v>-175</v>
      </c>
      <c r="W40">
        <v>-139</v>
      </c>
      <c r="X40">
        <v>0</v>
      </c>
      <c r="Y40">
        <v>-3</v>
      </c>
      <c r="Z40">
        <v>3.87</v>
      </c>
      <c r="AA40">
        <v>0</v>
      </c>
      <c r="AB40">
        <v>0</v>
      </c>
      <c r="AC40">
        <v>-33</v>
      </c>
    </row>
    <row r="41" spans="7:29">
      <c r="G41" t="s">
        <v>83</v>
      </c>
      <c r="H41" s="73">
        <v>0</v>
      </c>
      <c r="I41" s="46">
        <v>0</v>
      </c>
      <c r="J41" s="46">
        <v>1.93</v>
      </c>
      <c r="K41" s="46">
        <v>0</v>
      </c>
      <c r="L41" s="46">
        <v>3.87</v>
      </c>
      <c r="M41" s="74">
        <v>0</v>
      </c>
      <c r="N41" s="73">
        <v>-134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5.8</v>
      </c>
      <c r="V41" s="74">
        <v>-137</v>
      </c>
      <c r="W41">
        <v>-134</v>
      </c>
      <c r="X41">
        <v>0</v>
      </c>
      <c r="Y41">
        <v>-3</v>
      </c>
      <c r="Z41">
        <v>3.87</v>
      </c>
      <c r="AA41">
        <v>0</v>
      </c>
      <c r="AB41">
        <v>0</v>
      </c>
      <c r="AC41">
        <v>1.93</v>
      </c>
    </row>
    <row r="42" spans="7:29">
      <c r="G42" t="s">
        <v>84</v>
      </c>
      <c r="H42" s="73">
        <v>0</v>
      </c>
      <c r="I42" s="46">
        <v>0</v>
      </c>
      <c r="J42" s="46">
        <v>38.659999999999997</v>
      </c>
      <c r="K42" s="46">
        <v>0</v>
      </c>
      <c r="L42" s="46">
        <v>3.87</v>
      </c>
      <c r="M42" s="74">
        <v>0</v>
      </c>
      <c r="N42" s="73">
        <v>-131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42.53</v>
      </c>
      <c r="V42" s="74">
        <v>-134</v>
      </c>
      <c r="W42">
        <v>-131</v>
      </c>
      <c r="X42">
        <v>0</v>
      </c>
      <c r="Y42">
        <v>-3</v>
      </c>
      <c r="Z42">
        <v>3.87</v>
      </c>
      <c r="AA42">
        <v>0</v>
      </c>
      <c r="AB42">
        <v>0</v>
      </c>
      <c r="AC42">
        <v>38.659999999999997</v>
      </c>
    </row>
    <row r="43" spans="7:29">
      <c r="G43" t="s">
        <v>85</v>
      </c>
      <c r="H43" s="73">
        <v>0</v>
      </c>
      <c r="I43" s="46">
        <v>19.329999999999998</v>
      </c>
      <c r="J43" s="46">
        <v>60.91</v>
      </c>
      <c r="K43" s="46">
        <v>0</v>
      </c>
      <c r="L43" s="46">
        <v>5.8</v>
      </c>
      <c r="M43" s="74">
        <v>0</v>
      </c>
      <c r="N43" s="73">
        <v>-107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86.04</v>
      </c>
      <c r="V43" s="74">
        <v>-110</v>
      </c>
      <c r="W43">
        <v>-107</v>
      </c>
      <c r="X43">
        <v>19.329999999999998</v>
      </c>
      <c r="Y43">
        <v>-3</v>
      </c>
      <c r="Z43">
        <v>5.8</v>
      </c>
      <c r="AA43">
        <v>0</v>
      </c>
      <c r="AB43">
        <v>0</v>
      </c>
      <c r="AC43">
        <v>60.91</v>
      </c>
    </row>
    <row r="44" spans="7:29">
      <c r="G44" t="s">
        <v>86</v>
      </c>
      <c r="H44" s="73">
        <v>0</v>
      </c>
      <c r="I44" s="46">
        <v>19.329999999999998</v>
      </c>
      <c r="J44" s="46">
        <v>58.01</v>
      </c>
      <c r="K44" s="46">
        <v>0</v>
      </c>
      <c r="L44" s="46">
        <v>5.8</v>
      </c>
      <c r="M44" s="74">
        <v>0</v>
      </c>
      <c r="N44" s="73">
        <v>-107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83.14</v>
      </c>
      <c r="V44" s="74">
        <v>-110</v>
      </c>
      <c r="W44">
        <v>-107</v>
      </c>
      <c r="X44">
        <v>19.329999999999998</v>
      </c>
      <c r="Y44">
        <v>-3</v>
      </c>
      <c r="Z44">
        <v>5.8</v>
      </c>
      <c r="AA44">
        <v>0</v>
      </c>
      <c r="AB44">
        <v>0</v>
      </c>
      <c r="AC44">
        <v>58.01</v>
      </c>
    </row>
    <row r="45" spans="7:29">
      <c r="G45" t="s">
        <v>87</v>
      </c>
      <c r="H45" s="73">
        <v>0</v>
      </c>
      <c r="I45" s="46">
        <v>14.5</v>
      </c>
      <c r="J45" s="46">
        <v>43.5</v>
      </c>
      <c r="K45" s="46">
        <v>0</v>
      </c>
      <c r="L45" s="46">
        <v>5.32</v>
      </c>
      <c r="M45" s="74">
        <v>0</v>
      </c>
      <c r="N45" s="73">
        <v>-117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63.32</v>
      </c>
      <c r="V45" s="74">
        <v>-120</v>
      </c>
      <c r="W45">
        <v>-117</v>
      </c>
      <c r="X45">
        <v>14.5</v>
      </c>
      <c r="Y45">
        <v>-3</v>
      </c>
      <c r="Z45">
        <v>5.32</v>
      </c>
      <c r="AA45">
        <v>0</v>
      </c>
      <c r="AB45">
        <v>0</v>
      </c>
      <c r="AC45">
        <v>43.5</v>
      </c>
    </row>
    <row r="46" spans="7:29">
      <c r="G46" t="s">
        <v>88</v>
      </c>
      <c r="H46" s="73">
        <v>0</v>
      </c>
      <c r="I46" s="46">
        <v>19.329999999999998</v>
      </c>
      <c r="J46" s="46">
        <v>43.5</v>
      </c>
      <c r="K46" s="46">
        <v>0</v>
      </c>
      <c r="L46" s="46">
        <v>5.32</v>
      </c>
      <c r="M46" s="74">
        <v>0</v>
      </c>
      <c r="N46" s="73">
        <v>-88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68.150000000000006</v>
      </c>
      <c r="V46" s="74">
        <v>-91</v>
      </c>
      <c r="W46">
        <v>-88</v>
      </c>
      <c r="X46">
        <v>19.329999999999998</v>
      </c>
      <c r="Y46">
        <v>-3</v>
      </c>
      <c r="Z46">
        <v>5.32</v>
      </c>
      <c r="AA46">
        <v>0</v>
      </c>
      <c r="AB46">
        <v>0</v>
      </c>
      <c r="AC46">
        <v>43.5</v>
      </c>
    </row>
    <row r="47" spans="7:29">
      <c r="G47" t="s">
        <v>89</v>
      </c>
      <c r="H47" s="73">
        <v>0</v>
      </c>
      <c r="I47" s="46">
        <v>0</v>
      </c>
      <c r="J47" s="46">
        <v>58.01</v>
      </c>
      <c r="K47" s="46">
        <v>0</v>
      </c>
      <c r="L47" s="46">
        <v>4.83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62.84</v>
      </c>
      <c r="V47" s="74">
        <v>-3</v>
      </c>
      <c r="W47">
        <v>0</v>
      </c>
      <c r="X47">
        <v>0</v>
      </c>
      <c r="Y47">
        <v>-3</v>
      </c>
      <c r="Z47">
        <v>4.83</v>
      </c>
      <c r="AA47">
        <v>0</v>
      </c>
      <c r="AB47">
        <v>0</v>
      </c>
      <c r="AC47">
        <v>58.01</v>
      </c>
    </row>
    <row r="48" spans="7:29">
      <c r="G48" t="s">
        <v>90</v>
      </c>
      <c r="H48" s="73">
        <v>20.3</v>
      </c>
      <c r="I48" s="46">
        <v>0</v>
      </c>
      <c r="J48" s="46">
        <v>48.34</v>
      </c>
      <c r="K48" s="46">
        <v>0</v>
      </c>
      <c r="L48" s="46">
        <v>4.83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73.47</v>
      </c>
      <c r="V48" s="74">
        <v>-3</v>
      </c>
      <c r="W48">
        <v>20.3</v>
      </c>
      <c r="X48">
        <v>0</v>
      </c>
      <c r="Y48">
        <v>-3</v>
      </c>
      <c r="Z48">
        <v>4.83</v>
      </c>
      <c r="AA48">
        <v>0</v>
      </c>
      <c r="AB48">
        <v>0</v>
      </c>
      <c r="AC48">
        <v>48.34</v>
      </c>
    </row>
    <row r="49" spans="7:29">
      <c r="G49" t="s">
        <v>91</v>
      </c>
      <c r="H49" s="73">
        <v>23.2</v>
      </c>
      <c r="I49" s="46">
        <v>0</v>
      </c>
      <c r="J49" s="46">
        <v>33.83</v>
      </c>
      <c r="K49" s="46">
        <v>0</v>
      </c>
      <c r="L49" s="46">
        <v>5.61</v>
      </c>
      <c r="M49" s="74">
        <v>0</v>
      </c>
      <c r="N49" s="73">
        <v>0</v>
      </c>
      <c r="O49" s="46">
        <v>-5</v>
      </c>
      <c r="P49" s="46">
        <v>0</v>
      </c>
      <c r="Q49" s="46">
        <v>0</v>
      </c>
      <c r="R49" s="46">
        <v>0</v>
      </c>
      <c r="S49" s="74">
        <v>0</v>
      </c>
      <c r="U49" s="73">
        <v>62.64</v>
      </c>
      <c r="V49" s="74">
        <v>-8</v>
      </c>
      <c r="W49">
        <v>23.2</v>
      </c>
      <c r="X49">
        <v>-5</v>
      </c>
      <c r="Y49">
        <v>-3</v>
      </c>
      <c r="Z49">
        <v>5.61</v>
      </c>
      <c r="AA49">
        <v>0</v>
      </c>
      <c r="AB49">
        <v>0</v>
      </c>
      <c r="AC49">
        <v>33.83</v>
      </c>
    </row>
    <row r="50" spans="7:29">
      <c r="G50" t="s">
        <v>92</v>
      </c>
      <c r="H50" s="73">
        <v>10.63</v>
      </c>
      <c r="I50" s="46">
        <v>0</v>
      </c>
      <c r="J50" s="46">
        <v>33.840000000000003</v>
      </c>
      <c r="K50" s="46">
        <v>0</v>
      </c>
      <c r="L50" s="46">
        <v>5.32</v>
      </c>
      <c r="M50" s="74">
        <v>0</v>
      </c>
      <c r="N50" s="73">
        <v>0</v>
      </c>
      <c r="O50" s="46">
        <v>-16</v>
      </c>
      <c r="P50" s="46">
        <v>0</v>
      </c>
      <c r="Q50" s="46">
        <v>0</v>
      </c>
      <c r="R50" s="46">
        <v>0</v>
      </c>
      <c r="S50" s="74">
        <v>0</v>
      </c>
      <c r="U50" s="73">
        <v>49.79</v>
      </c>
      <c r="V50" s="74">
        <v>-19</v>
      </c>
      <c r="W50">
        <v>10.63</v>
      </c>
      <c r="X50">
        <v>-16</v>
      </c>
      <c r="Y50">
        <v>-3</v>
      </c>
      <c r="Z50">
        <v>5.32</v>
      </c>
      <c r="AA50">
        <v>0</v>
      </c>
      <c r="AB50">
        <v>0</v>
      </c>
      <c r="AC50">
        <v>33.840000000000003</v>
      </c>
    </row>
    <row r="51" spans="7:29">
      <c r="G51" t="s">
        <v>93</v>
      </c>
      <c r="H51" s="73">
        <v>0</v>
      </c>
      <c r="I51" s="46">
        <v>0</v>
      </c>
      <c r="J51" s="46">
        <v>53.17</v>
      </c>
      <c r="K51" s="46">
        <v>0</v>
      </c>
      <c r="L51" s="46">
        <v>5.03</v>
      </c>
      <c r="M51" s="74">
        <v>0</v>
      </c>
      <c r="N51" s="73">
        <v>-34</v>
      </c>
      <c r="O51" s="46">
        <v>-23</v>
      </c>
      <c r="P51" s="46">
        <v>0</v>
      </c>
      <c r="Q51" s="46">
        <v>0</v>
      </c>
      <c r="R51" s="46">
        <v>0</v>
      </c>
      <c r="S51" s="74">
        <v>0</v>
      </c>
      <c r="U51" s="73">
        <v>58.2</v>
      </c>
      <c r="V51" s="74">
        <v>-60</v>
      </c>
      <c r="W51">
        <v>-34</v>
      </c>
      <c r="X51">
        <v>-23</v>
      </c>
      <c r="Y51">
        <v>-3</v>
      </c>
      <c r="Z51">
        <v>5.03</v>
      </c>
      <c r="AA51">
        <v>0</v>
      </c>
      <c r="AB51">
        <v>0</v>
      </c>
      <c r="AC51">
        <v>53.17</v>
      </c>
    </row>
    <row r="52" spans="7:29">
      <c r="G52" t="s">
        <v>94</v>
      </c>
      <c r="H52" s="73">
        <v>0</v>
      </c>
      <c r="I52" s="46">
        <v>0</v>
      </c>
      <c r="J52" s="46">
        <v>58</v>
      </c>
      <c r="K52" s="46">
        <v>0</v>
      </c>
      <c r="L52" s="46">
        <v>3.77</v>
      </c>
      <c r="M52" s="74">
        <v>0</v>
      </c>
      <c r="N52" s="73">
        <v>-14</v>
      </c>
      <c r="O52" s="46">
        <v>-15</v>
      </c>
      <c r="P52" s="46">
        <v>0</v>
      </c>
      <c r="Q52" s="46">
        <v>0</v>
      </c>
      <c r="R52" s="46">
        <v>0</v>
      </c>
      <c r="S52" s="74">
        <v>0</v>
      </c>
      <c r="U52" s="73">
        <v>61.77</v>
      </c>
      <c r="V52" s="74">
        <v>-32</v>
      </c>
      <c r="W52">
        <v>-14</v>
      </c>
      <c r="X52">
        <v>-15</v>
      </c>
      <c r="Y52">
        <v>-3</v>
      </c>
      <c r="Z52">
        <v>3.77</v>
      </c>
      <c r="AA52">
        <v>0</v>
      </c>
      <c r="AB52">
        <v>0</v>
      </c>
      <c r="AC52">
        <v>58</v>
      </c>
    </row>
    <row r="53" spans="7:29">
      <c r="G53" t="s">
        <v>95</v>
      </c>
      <c r="H53" s="73">
        <v>0</v>
      </c>
      <c r="I53" s="46">
        <v>0</v>
      </c>
      <c r="J53" s="46">
        <v>38.67</v>
      </c>
      <c r="K53" s="46">
        <v>0</v>
      </c>
      <c r="L53" s="46">
        <v>3.96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42.63</v>
      </c>
      <c r="V53" s="74">
        <v>-3</v>
      </c>
      <c r="W53">
        <v>0</v>
      </c>
      <c r="X53">
        <v>0</v>
      </c>
      <c r="Y53">
        <v>-3</v>
      </c>
      <c r="Z53">
        <v>3.96</v>
      </c>
      <c r="AA53">
        <v>0</v>
      </c>
      <c r="AB53">
        <v>0</v>
      </c>
      <c r="AC53">
        <v>38.67</v>
      </c>
    </row>
    <row r="54" spans="7:29">
      <c r="G54" t="s">
        <v>96</v>
      </c>
      <c r="H54" s="73">
        <v>0</v>
      </c>
      <c r="I54" s="46">
        <v>0</v>
      </c>
      <c r="J54" s="46">
        <v>30.93</v>
      </c>
      <c r="K54" s="46">
        <v>0</v>
      </c>
      <c r="L54" s="46">
        <v>3.87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34.799999999999997</v>
      </c>
      <c r="V54" s="74">
        <v>-3</v>
      </c>
      <c r="W54">
        <v>0</v>
      </c>
      <c r="X54">
        <v>0</v>
      </c>
      <c r="Y54">
        <v>-3</v>
      </c>
      <c r="Z54">
        <v>3.87</v>
      </c>
      <c r="AA54">
        <v>0</v>
      </c>
      <c r="AB54">
        <v>0</v>
      </c>
      <c r="AC54">
        <v>30.93</v>
      </c>
    </row>
    <row r="55" spans="7:29">
      <c r="G55" t="s">
        <v>97</v>
      </c>
      <c r="H55" s="73">
        <v>7.73</v>
      </c>
      <c r="I55" s="46">
        <v>0</v>
      </c>
      <c r="J55" s="46">
        <v>58</v>
      </c>
      <c r="K55" s="46">
        <v>0</v>
      </c>
      <c r="L55" s="46">
        <v>3.87</v>
      </c>
      <c r="M55" s="74">
        <v>0</v>
      </c>
      <c r="N55" s="73">
        <v>0</v>
      </c>
      <c r="O55" s="46">
        <v>-15</v>
      </c>
      <c r="P55" s="46">
        <v>0</v>
      </c>
      <c r="Q55" s="46">
        <v>0</v>
      </c>
      <c r="R55" s="46">
        <v>0</v>
      </c>
      <c r="S55" s="74">
        <v>0</v>
      </c>
      <c r="U55" s="73">
        <v>69.599999999999994</v>
      </c>
      <c r="V55" s="74">
        <v>-18</v>
      </c>
      <c r="W55">
        <v>7.73</v>
      </c>
      <c r="X55">
        <v>-15</v>
      </c>
      <c r="Y55">
        <v>-3</v>
      </c>
      <c r="Z55">
        <v>3.87</v>
      </c>
      <c r="AA55">
        <v>0</v>
      </c>
      <c r="AB55">
        <v>0</v>
      </c>
      <c r="AC55">
        <v>58</v>
      </c>
    </row>
    <row r="56" spans="7:29">
      <c r="G56" t="s">
        <v>98</v>
      </c>
      <c r="H56" s="73">
        <v>13.53</v>
      </c>
      <c r="I56" s="46">
        <v>0</v>
      </c>
      <c r="J56" s="46">
        <v>58.01</v>
      </c>
      <c r="K56" s="46">
        <v>0</v>
      </c>
      <c r="L56" s="46">
        <v>7.44</v>
      </c>
      <c r="M56" s="74">
        <v>0</v>
      </c>
      <c r="N56" s="73">
        <v>0</v>
      </c>
      <c r="O56" s="46">
        <v>-22</v>
      </c>
      <c r="P56" s="46">
        <v>0</v>
      </c>
      <c r="Q56" s="46">
        <v>0</v>
      </c>
      <c r="R56" s="46">
        <v>0</v>
      </c>
      <c r="S56" s="74">
        <v>0</v>
      </c>
      <c r="U56" s="73">
        <v>78.98</v>
      </c>
      <c r="V56" s="74">
        <v>-25</v>
      </c>
      <c r="W56">
        <v>13.53</v>
      </c>
      <c r="X56">
        <v>-22</v>
      </c>
      <c r="Y56">
        <v>-3</v>
      </c>
      <c r="Z56">
        <v>7.44</v>
      </c>
      <c r="AA56">
        <v>0</v>
      </c>
      <c r="AB56">
        <v>0</v>
      </c>
      <c r="AC56">
        <v>58.01</v>
      </c>
    </row>
    <row r="57" spans="7:29">
      <c r="G57" t="s">
        <v>99</v>
      </c>
      <c r="H57" s="73">
        <v>31.9</v>
      </c>
      <c r="I57" s="46">
        <v>0</v>
      </c>
      <c r="J57" s="46">
        <v>33.840000000000003</v>
      </c>
      <c r="K57" s="46">
        <v>0</v>
      </c>
      <c r="L57" s="46">
        <v>9.18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74.92</v>
      </c>
      <c r="V57" s="74">
        <v>-3</v>
      </c>
      <c r="W57">
        <v>31.9</v>
      </c>
      <c r="X57">
        <v>0</v>
      </c>
      <c r="Y57">
        <v>-3</v>
      </c>
      <c r="Z57">
        <v>9.18</v>
      </c>
      <c r="AA57">
        <v>0</v>
      </c>
      <c r="AB57">
        <v>0</v>
      </c>
      <c r="AC57">
        <v>33.840000000000003</v>
      </c>
    </row>
    <row r="58" spans="7:29">
      <c r="G58" t="s">
        <v>100</v>
      </c>
      <c r="H58" s="73">
        <v>66.7</v>
      </c>
      <c r="I58" s="46">
        <v>0</v>
      </c>
      <c r="J58" s="46">
        <v>43.5</v>
      </c>
      <c r="K58" s="46">
        <v>0</v>
      </c>
      <c r="L58" s="46">
        <v>5.51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115.71</v>
      </c>
      <c r="V58" s="74">
        <v>-3</v>
      </c>
      <c r="W58">
        <v>66.7</v>
      </c>
      <c r="X58">
        <v>0</v>
      </c>
      <c r="Y58">
        <v>-3</v>
      </c>
      <c r="Z58">
        <v>5.51</v>
      </c>
      <c r="AA58">
        <v>0</v>
      </c>
      <c r="AB58">
        <v>0</v>
      </c>
      <c r="AC58">
        <v>43.5</v>
      </c>
    </row>
    <row r="59" spans="7:29">
      <c r="G59" t="s">
        <v>101</v>
      </c>
      <c r="H59" s="73">
        <v>51.24</v>
      </c>
      <c r="I59" s="46">
        <v>0</v>
      </c>
      <c r="J59" s="46">
        <v>29</v>
      </c>
      <c r="K59" s="46">
        <v>19.329999999999998</v>
      </c>
      <c r="L59" s="46">
        <v>7.73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107.3</v>
      </c>
      <c r="V59" s="74">
        <v>-3</v>
      </c>
      <c r="W59">
        <v>51.24</v>
      </c>
      <c r="X59">
        <v>0</v>
      </c>
      <c r="Y59">
        <v>-3</v>
      </c>
      <c r="Z59">
        <v>7.73</v>
      </c>
      <c r="AA59">
        <v>19.329999999999998</v>
      </c>
      <c r="AB59">
        <v>0</v>
      </c>
      <c r="AC59">
        <v>29</v>
      </c>
    </row>
    <row r="60" spans="7:29">
      <c r="G60" t="s">
        <v>102</v>
      </c>
      <c r="H60" s="73">
        <v>36.74</v>
      </c>
      <c r="I60" s="46">
        <v>0</v>
      </c>
      <c r="J60" s="46">
        <v>29</v>
      </c>
      <c r="K60" s="46">
        <v>19.329999999999998</v>
      </c>
      <c r="L60" s="46">
        <v>7.54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92.61</v>
      </c>
      <c r="V60" s="74">
        <v>-3</v>
      </c>
      <c r="W60">
        <v>36.74</v>
      </c>
      <c r="X60">
        <v>0</v>
      </c>
      <c r="Y60">
        <v>-3</v>
      </c>
      <c r="Z60">
        <v>7.54</v>
      </c>
      <c r="AA60">
        <v>19.329999999999998</v>
      </c>
      <c r="AB60">
        <v>0</v>
      </c>
      <c r="AC60">
        <v>29</v>
      </c>
    </row>
    <row r="61" spans="7:29">
      <c r="G61" t="s">
        <v>103</v>
      </c>
      <c r="H61" s="73">
        <v>65.739999999999995</v>
      </c>
      <c r="I61" s="46">
        <v>0</v>
      </c>
      <c r="J61" s="46">
        <v>9.67</v>
      </c>
      <c r="K61" s="46">
        <v>19.329999999999998</v>
      </c>
      <c r="L61" s="46">
        <v>7.73</v>
      </c>
      <c r="M61" s="74">
        <v>0</v>
      </c>
      <c r="N61" s="73">
        <v>0</v>
      </c>
      <c r="O61" s="46">
        <v>-40</v>
      </c>
      <c r="P61" s="46">
        <v>0</v>
      </c>
      <c r="Q61" s="46">
        <v>0</v>
      </c>
      <c r="R61" s="46">
        <v>0</v>
      </c>
      <c r="S61" s="74">
        <v>0</v>
      </c>
      <c r="U61" s="73">
        <v>102.47</v>
      </c>
      <c r="V61" s="74">
        <v>-43</v>
      </c>
      <c r="W61">
        <v>65.739999999999995</v>
      </c>
      <c r="X61">
        <v>-40</v>
      </c>
      <c r="Y61">
        <v>-3</v>
      </c>
      <c r="Z61">
        <v>7.73</v>
      </c>
      <c r="AA61">
        <v>19.329999999999998</v>
      </c>
      <c r="AB61">
        <v>0</v>
      </c>
      <c r="AC61">
        <v>9.67</v>
      </c>
    </row>
    <row r="62" spans="7:29">
      <c r="G62" t="s">
        <v>104</v>
      </c>
      <c r="H62" s="73">
        <v>59.94</v>
      </c>
      <c r="I62" s="46">
        <v>0</v>
      </c>
      <c r="J62" s="46">
        <v>14.5</v>
      </c>
      <c r="K62" s="46">
        <v>19.329999999999998</v>
      </c>
      <c r="L62" s="46">
        <v>8.1199999999999992</v>
      </c>
      <c r="M62" s="74">
        <v>0</v>
      </c>
      <c r="N62" s="73">
        <v>0</v>
      </c>
      <c r="O62" s="46">
        <v>-15</v>
      </c>
      <c r="P62" s="46">
        <v>0</v>
      </c>
      <c r="Q62" s="46">
        <v>0</v>
      </c>
      <c r="R62" s="46">
        <v>0</v>
      </c>
      <c r="S62" s="74">
        <v>0</v>
      </c>
      <c r="U62" s="73">
        <v>101.89</v>
      </c>
      <c r="V62" s="74">
        <v>-18</v>
      </c>
      <c r="W62">
        <v>59.94</v>
      </c>
      <c r="X62">
        <v>-15</v>
      </c>
      <c r="Y62">
        <v>-3</v>
      </c>
      <c r="Z62">
        <v>8.1199999999999992</v>
      </c>
      <c r="AA62">
        <v>19.329999999999998</v>
      </c>
      <c r="AB62">
        <v>0</v>
      </c>
      <c r="AC62">
        <v>14.5</v>
      </c>
    </row>
    <row r="63" spans="7:29">
      <c r="G63" t="s">
        <v>105</v>
      </c>
      <c r="H63" s="73">
        <v>180.78</v>
      </c>
      <c r="I63" s="46">
        <v>0</v>
      </c>
      <c r="J63" s="46">
        <v>16.43</v>
      </c>
      <c r="K63" s="46">
        <v>19.329999999999998</v>
      </c>
      <c r="L63" s="46">
        <v>8.6</v>
      </c>
      <c r="M63" s="74">
        <v>0</v>
      </c>
      <c r="N63" s="73">
        <v>0</v>
      </c>
      <c r="O63" s="46">
        <v>-7</v>
      </c>
      <c r="P63" s="46">
        <v>0</v>
      </c>
      <c r="Q63" s="46">
        <v>0</v>
      </c>
      <c r="R63" s="46">
        <v>0</v>
      </c>
      <c r="S63" s="74">
        <v>0</v>
      </c>
      <c r="U63" s="73">
        <v>225.14</v>
      </c>
      <c r="V63" s="74">
        <v>-10</v>
      </c>
      <c r="W63">
        <v>180.78</v>
      </c>
      <c r="X63">
        <v>-7</v>
      </c>
      <c r="Y63">
        <v>-3</v>
      </c>
      <c r="Z63">
        <v>8.6</v>
      </c>
      <c r="AA63">
        <v>19.329999999999998</v>
      </c>
      <c r="AB63">
        <v>0</v>
      </c>
      <c r="AC63">
        <v>16.43</v>
      </c>
    </row>
    <row r="64" spans="7:29">
      <c r="G64" t="s">
        <v>106</v>
      </c>
      <c r="H64" s="73">
        <v>176.91</v>
      </c>
      <c r="I64" s="46">
        <v>4.83</v>
      </c>
      <c r="J64" s="46">
        <v>21.27</v>
      </c>
      <c r="K64" s="46">
        <v>19.329999999999998</v>
      </c>
      <c r="L64" s="46">
        <v>8.99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231.33</v>
      </c>
      <c r="V64" s="74">
        <v>-3</v>
      </c>
      <c r="W64">
        <v>176.91</v>
      </c>
      <c r="X64">
        <v>4.83</v>
      </c>
      <c r="Y64">
        <v>-3</v>
      </c>
      <c r="Z64">
        <v>8.99</v>
      </c>
      <c r="AA64">
        <v>19.329999999999998</v>
      </c>
      <c r="AB64">
        <v>0</v>
      </c>
      <c r="AC64">
        <v>21.27</v>
      </c>
    </row>
    <row r="65" spans="7:29">
      <c r="G65" t="s">
        <v>107</v>
      </c>
      <c r="H65" s="73">
        <v>193.34</v>
      </c>
      <c r="I65" s="46">
        <v>4.83</v>
      </c>
      <c r="J65" s="46">
        <v>24.17</v>
      </c>
      <c r="K65" s="46">
        <v>19.329999999999998</v>
      </c>
      <c r="L65" s="46">
        <v>9.67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251.34</v>
      </c>
      <c r="V65" s="74">
        <v>-3</v>
      </c>
      <c r="W65">
        <v>193.34</v>
      </c>
      <c r="X65">
        <v>4.83</v>
      </c>
      <c r="Y65">
        <v>-3</v>
      </c>
      <c r="Z65">
        <v>9.67</v>
      </c>
      <c r="AA65">
        <v>19.329999999999998</v>
      </c>
      <c r="AB65">
        <v>0</v>
      </c>
      <c r="AC65">
        <v>24.17</v>
      </c>
    </row>
    <row r="66" spans="7:29">
      <c r="G66" t="s">
        <v>108</v>
      </c>
      <c r="H66" s="73">
        <v>199.15</v>
      </c>
      <c r="I66" s="46">
        <v>10.63</v>
      </c>
      <c r="J66" s="46">
        <v>29</v>
      </c>
      <c r="K66" s="46">
        <v>0</v>
      </c>
      <c r="L66" s="46">
        <v>10.15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248.93</v>
      </c>
      <c r="V66" s="74">
        <v>-3</v>
      </c>
      <c r="W66">
        <v>199.15</v>
      </c>
      <c r="X66">
        <v>10.63</v>
      </c>
      <c r="Y66">
        <v>-3</v>
      </c>
      <c r="Z66">
        <v>10.15</v>
      </c>
      <c r="AA66">
        <v>0</v>
      </c>
      <c r="AB66">
        <v>0</v>
      </c>
      <c r="AC66">
        <v>29</v>
      </c>
    </row>
    <row r="67" spans="7:29">
      <c r="G67" t="s">
        <v>109</v>
      </c>
      <c r="H67" s="73">
        <v>173.05</v>
      </c>
      <c r="I67" s="46">
        <v>32.869999999999997</v>
      </c>
      <c r="J67" s="46">
        <v>19.329999999999998</v>
      </c>
      <c r="K67" s="46">
        <v>10.63</v>
      </c>
      <c r="L67" s="46">
        <v>10.63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246.51</v>
      </c>
      <c r="V67" s="74">
        <v>-3</v>
      </c>
      <c r="W67">
        <v>173.05</v>
      </c>
      <c r="X67">
        <v>32.869999999999997</v>
      </c>
      <c r="Y67">
        <v>-3</v>
      </c>
      <c r="Z67">
        <v>10.63</v>
      </c>
      <c r="AA67">
        <v>10.63</v>
      </c>
      <c r="AB67">
        <v>0</v>
      </c>
      <c r="AC67">
        <v>19.329999999999998</v>
      </c>
    </row>
    <row r="68" spans="7:29">
      <c r="G68" t="s">
        <v>110</v>
      </c>
      <c r="H68" s="73">
        <v>145</v>
      </c>
      <c r="I68" s="46">
        <v>29</v>
      </c>
      <c r="J68" s="46">
        <v>21.27</v>
      </c>
      <c r="K68" s="46">
        <v>0</v>
      </c>
      <c r="L68" s="46">
        <v>11.12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206.39</v>
      </c>
      <c r="V68" s="74">
        <v>-3</v>
      </c>
      <c r="W68">
        <v>145</v>
      </c>
      <c r="X68">
        <v>29</v>
      </c>
      <c r="Y68">
        <v>-3</v>
      </c>
      <c r="Z68">
        <v>11.12</v>
      </c>
      <c r="AA68">
        <v>0</v>
      </c>
      <c r="AB68">
        <v>0</v>
      </c>
      <c r="AC68">
        <v>21.27</v>
      </c>
    </row>
    <row r="69" spans="7:29">
      <c r="G69" t="s">
        <v>111</v>
      </c>
      <c r="H69" s="73">
        <v>167.25</v>
      </c>
      <c r="I69" s="46">
        <v>72.5</v>
      </c>
      <c r="J69" s="46">
        <v>14.5</v>
      </c>
      <c r="K69" s="46">
        <v>0</v>
      </c>
      <c r="L69" s="46">
        <v>10.63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264.88</v>
      </c>
      <c r="V69" s="74">
        <v>-3</v>
      </c>
      <c r="W69">
        <v>167.25</v>
      </c>
      <c r="X69">
        <v>72.5</v>
      </c>
      <c r="Y69">
        <v>-3</v>
      </c>
      <c r="Z69">
        <v>10.63</v>
      </c>
      <c r="AA69">
        <v>0</v>
      </c>
      <c r="AB69">
        <v>0</v>
      </c>
      <c r="AC69">
        <v>14.5</v>
      </c>
    </row>
    <row r="70" spans="7:29">
      <c r="G70" t="s">
        <v>112</v>
      </c>
      <c r="H70" s="73">
        <v>156.6</v>
      </c>
      <c r="I70" s="46">
        <v>135.34</v>
      </c>
      <c r="J70" s="46">
        <v>24.17</v>
      </c>
      <c r="K70" s="46">
        <v>0</v>
      </c>
      <c r="L70" s="46">
        <v>10.15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326.26</v>
      </c>
      <c r="V70" s="74">
        <v>-3</v>
      </c>
      <c r="W70">
        <v>156.6</v>
      </c>
      <c r="X70">
        <v>135.34</v>
      </c>
      <c r="Y70">
        <v>-3</v>
      </c>
      <c r="Z70">
        <v>10.15</v>
      </c>
      <c r="AA70">
        <v>0</v>
      </c>
      <c r="AB70">
        <v>0</v>
      </c>
      <c r="AC70">
        <v>24.17</v>
      </c>
    </row>
    <row r="71" spans="7:29">
      <c r="G71" t="s">
        <v>113</v>
      </c>
      <c r="H71" s="73">
        <v>116</v>
      </c>
      <c r="I71" s="46">
        <v>124.71</v>
      </c>
      <c r="J71" s="46">
        <v>0</v>
      </c>
      <c r="K71" s="46">
        <v>0</v>
      </c>
      <c r="L71" s="46">
        <v>8.2200000000000006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248.93</v>
      </c>
      <c r="V71" s="74">
        <v>-3</v>
      </c>
      <c r="W71">
        <v>116</v>
      </c>
      <c r="X71">
        <v>124.71</v>
      </c>
      <c r="Y71">
        <v>-3</v>
      </c>
      <c r="Z71">
        <v>8.2200000000000006</v>
      </c>
      <c r="AA71">
        <v>0</v>
      </c>
      <c r="AB71">
        <v>0</v>
      </c>
      <c r="AC71">
        <v>0</v>
      </c>
    </row>
    <row r="72" spans="7:29">
      <c r="G72" t="s">
        <v>114</v>
      </c>
      <c r="H72" s="73">
        <v>97.64</v>
      </c>
      <c r="I72" s="46">
        <v>116</v>
      </c>
      <c r="J72" s="46">
        <v>0</v>
      </c>
      <c r="K72" s="46">
        <v>9.67</v>
      </c>
      <c r="L72" s="46">
        <v>7.73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231.04</v>
      </c>
      <c r="V72" s="74">
        <v>-3</v>
      </c>
      <c r="W72">
        <v>97.64</v>
      </c>
      <c r="X72">
        <v>116</v>
      </c>
      <c r="Y72">
        <v>-3</v>
      </c>
      <c r="Z72">
        <v>7.73</v>
      </c>
      <c r="AA72">
        <v>9.67</v>
      </c>
      <c r="AB72">
        <v>0</v>
      </c>
      <c r="AC72">
        <v>0</v>
      </c>
    </row>
    <row r="73" spans="7:29">
      <c r="G73" t="s">
        <v>115</v>
      </c>
      <c r="H73" s="73">
        <v>80.239999999999995</v>
      </c>
      <c r="I73" s="46">
        <v>82.16</v>
      </c>
      <c r="J73" s="46">
        <v>0</v>
      </c>
      <c r="K73" s="46">
        <v>9.67</v>
      </c>
      <c r="L73" s="46">
        <v>7.25</v>
      </c>
      <c r="M73" s="74">
        <v>0</v>
      </c>
      <c r="N73" s="73">
        <v>0</v>
      </c>
      <c r="O73" s="46">
        <v>0</v>
      </c>
      <c r="P73" s="46">
        <v>-25</v>
      </c>
      <c r="Q73" s="46">
        <v>0</v>
      </c>
      <c r="R73" s="46">
        <v>0</v>
      </c>
      <c r="S73" s="74">
        <v>0</v>
      </c>
      <c r="U73" s="73">
        <v>179.32</v>
      </c>
      <c r="V73" s="74">
        <v>-28</v>
      </c>
      <c r="W73">
        <v>80.239999999999995</v>
      </c>
      <c r="X73">
        <v>82.16</v>
      </c>
      <c r="Y73">
        <v>-3</v>
      </c>
      <c r="Z73">
        <v>7.25</v>
      </c>
      <c r="AA73">
        <v>9.67</v>
      </c>
      <c r="AB73">
        <v>0</v>
      </c>
      <c r="AC73">
        <v>-25</v>
      </c>
    </row>
    <row r="74" spans="7:29">
      <c r="G74" t="s">
        <v>116</v>
      </c>
      <c r="H74" s="73">
        <v>88.93</v>
      </c>
      <c r="I74" s="46">
        <v>74.44</v>
      </c>
      <c r="J74" s="46">
        <v>0</v>
      </c>
      <c r="K74" s="46">
        <v>9.67</v>
      </c>
      <c r="L74" s="46">
        <v>6.28</v>
      </c>
      <c r="M74" s="74">
        <v>0</v>
      </c>
      <c r="N74" s="73">
        <v>0</v>
      </c>
      <c r="O74" s="46">
        <v>0</v>
      </c>
      <c r="P74" s="46">
        <v>-50</v>
      </c>
      <c r="Q74" s="46">
        <v>0</v>
      </c>
      <c r="R74" s="46">
        <v>0</v>
      </c>
      <c r="S74" s="74">
        <v>0</v>
      </c>
      <c r="U74" s="73">
        <v>179.32</v>
      </c>
      <c r="V74" s="74">
        <v>-53</v>
      </c>
      <c r="W74">
        <v>88.93</v>
      </c>
      <c r="X74">
        <v>74.44</v>
      </c>
      <c r="Y74">
        <v>-3</v>
      </c>
      <c r="Z74">
        <v>6.28</v>
      </c>
      <c r="AA74">
        <v>9.67</v>
      </c>
      <c r="AB74">
        <v>0</v>
      </c>
      <c r="AC74">
        <v>-50</v>
      </c>
    </row>
    <row r="75" spans="7:29">
      <c r="G75" t="s">
        <v>117</v>
      </c>
      <c r="H75" s="73">
        <v>0</v>
      </c>
      <c r="I75" s="46">
        <v>81.2</v>
      </c>
      <c r="J75" s="46">
        <v>0</v>
      </c>
      <c r="K75" s="46">
        <v>9.67</v>
      </c>
      <c r="L75" s="46">
        <v>5.32</v>
      </c>
      <c r="M75" s="74">
        <v>0</v>
      </c>
      <c r="N75" s="73">
        <v>-29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96.19</v>
      </c>
      <c r="V75" s="74">
        <v>-32</v>
      </c>
      <c r="W75">
        <v>-29</v>
      </c>
      <c r="X75">
        <v>81.2</v>
      </c>
      <c r="Y75">
        <v>-3</v>
      </c>
      <c r="Z75">
        <v>5.32</v>
      </c>
      <c r="AA75">
        <v>9.67</v>
      </c>
      <c r="AB75">
        <v>0</v>
      </c>
      <c r="AC75">
        <v>0</v>
      </c>
    </row>
    <row r="76" spans="7:29">
      <c r="G76" t="s">
        <v>118</v>
      </c>
      <c r="H76" s="73">
        <v>0</v>
      </c>
      <c r="I76" s="46">
        <v>64.77</v>
      </c>
      <c r="J76" s="46">
        <v>0</v>
      </c>
      <c r="K76" s="46">
        <v>9.67</v>
      </c>
      <c r="L76" s="46">
        <v>4.83</v>
      </c>
      <c r="M76" s="74">
        <v>0</v>
      </c>
      <c r="N76" s="73">
        <v>-42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79.27</v>
      </c>
      <c r="V76" s="74">
        <v>-45</v>
      </c>
      <c r="W76">
        <v>-42</v>
      </c>
      <c r="X76">
        <v>64.77</v>
      </c>
      <c r="Y76">
        <v>-3</v>
      </c>
      <c r="Z76">
        <v>4.83</v>
      </c>
      <c r="AA76">
        <v>9.67</v>
      </c>
      <c r="AB76">
        <v>0</v>
      </c>
      <c r="AC76">
        <v>0</v>
      </c>
    </row>
    <row r="77" spans="7:29">
      <c r="G77" t="s">
        <v>119</v>
      </c>
      <c r="H77" s="73">
        <v>18.37</v>
      </c>
      <c r="I77" s="46">
        <v>58</v>
      </c>
      <c r="J77" s="46">
        <v>0</v>
      </c>
      <c r="K77" s="46">
        <v>0</v>
      </c>
      <c r="L77" s="46">
        <v>9.67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86.04</v>
      </c>
      <c r="V77" s="74">
        <v>-3</v>
      </c>
      <c r="W77">
        <v>18.37</v>
      </c>
      <c r="X77">
        <v>58</v>
      </c>
      <c r="Y77">
        <v>-3</v>
      </c>
      <c r="Z77">
        <v>9.67</v>
      </c>
      <c r="AA77">
        <v>0</v>
      </c>
      <c r="AB77">
        <v>0</v>
      </c>
      <c r="AC77">
        <v>0</v>
      </c>
    </row>
    <row r="78" spans="7:29">
      <c r="G78" t="s">
        <v>120</v>
      </c>
      <c r="H78" s="73">
        <v>22.23</v>
      </c>
      <c r="I78" s="46">
        <v>58</v>
      </c>
      <c r="J78" s="46">
        <v>0</v>
      </c>
      <c r="K78" s="46">
        <v>0</v>
      </c>
      <c r="L78" s="46">
        <v>9.67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89.9</v>
      </c>
      <c r="V78" s="74">
        <v>-2</v>
      </c>
      <c r="W78">
        <v>22.23</v>
      </c>
      <c r="X78">
        <v>58</v>
      </c>
      <c r="Y78">
        <v>-2</v>
      </c>
      <c r="Z78">
        <v>9.67</v>
      </c>
      <c r="AA78">
        <v>0</v>
      </c>
      <c r="AB78">
        <v>0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9.67</v>
      </c>
      <c r="M79" s="74">
        <v>0</v>
      </c>
      <c r="N79" s="73">
        <v>0</v>
      </c>
      <c r="O79" s="46">
        <v>-30</v>
      </c>
      <c r="P79" s="46">
        <v>-120</v>
      </c>
      <c r="Q79" s="46">
        <v>-10</v>
      </c>
      <c r="R79" s="46">
        <v>0</v>
      </c>
      <c r="S79" s="74">
        <v>0</v>
      </c>
      <c r="U79" s="73">
        <v>9.67</v>
      </c>
      <c r="V79" s="74">
        <v>-160</v>
      </c>
      <c r="W79">
        <v>0</v>
      </c>
      <c r="X79">
        <v>-30</v>
      </c>
      <c r="Y79">
        <v>0</v>
      </c>
      <c r="Z79">
        <v>9.67</v>
      </c>
      <c r="AA79">
        <v>-10</v>
      </c>
      <c r="AB79">
        <v>0</v>
      </c>
      <c r="AC79">
        <v>-120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8.92</v>
      </c>
      <c r="M80" s="74">
        <v>0</v>
      </c>
      <c r="N80" s="73">
        <v>0</v>
      </c>
      <c r="O80" s="46">
        <v>0</v>
      </c>
      <c r="P80" s="46">
        <v>-200</v>
      </c>
      <c r="Q80" s="46">
        <v>-10</v>
      </c>
      <c r="R80" s="46">
        <v>0</v>
      </c>
      <c r="S80" s="74">
        <v>0</v>
      </c>
      <c r="U80" s="73">
        <v>8.92</v>
      </c>
      <c r="V80" s="74">
        <v>-210</v>
      </c>
      <c r="W80">
        <v>0</v>
      </c>
      <c r="X80">
        <v>0</v>
      </c>
      <c r="Y80">
        <v>0</v>
      </c>
      <c r="Z80">
        <v>8.92</v>
      </c>
      <c r="AA80">
        <v>-10</v>
      </c>
      <c r="AB80">
        <v>0</v>
      </c>
      <c r="AC80">
        <v>-200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7.82</v>
      </c>
      <c r="M81" s="74">
        <v>0.63</v>
      </c>
      <c r="N81" s="73">
        <v>-7</v>
      </c>
      <c r="O81" s="46">
        <v>0</v>
      </c>
      <c r="P81" s="46">
        <v>-200</v>
      </c>
      <c r="Q81" s="46">
        <v>-20</v>
      </c>
      <c r="R81" s="46">
        <v>0</v>
      </c>
      <c r="S81" s="74">
        <v>0</v>
      </c>
      <c r="U81" s="73">
        <v>8.4499999999999993</v>
      </c>
      <c r="V81" s="74">
        <v>-227</v>
      </c>
      <c r="W81">
        <v>-7</v>
      </c>
      <c r="X81">
        <v>0</v>
      </c>
      <c r="Y81">
        <v>0</v>
      </c>
      <c r="Z81">
        <v>7.82</v>
      </c>
      <c r="AA81">
        <v>-20</v>
      </c>
      <c r="AB81">
        <v>0.63</v>
      </c>
      <c r="AC81">
        <v>-200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7.2</v>
      </c>
      <c r="M82" s="74">
        <v>1.44</v>
      </c>
      <c r="N82" s="73">
        <v>-7</v>
      </c>
      <c r="O82" s="46">
        <v>0</v>
      </c>
      <c r="P82" s="46">
        <v>-190</v>
      </c>
      <c r="Q82" s="46">
        <v>-25</v>
      </c>
      <c r="R82" s="46">
        <v>0</v>
      </c>
      <c r="S82" s="74">
        <v>0</v>
      </c>
      <c r="U82" s="73">
        <v>8.64</v>
      </c>
      <c r="V82" s="74">
        <v>-222</v>
      </c>
      <c r="W82">
        <v>-7</v>
      </c>
      <c r="X82">
        <v>0</v>
      </c>
      <c r="Y82">
        <v>0</v>
      </c>
      <c r="Z82">
        <v>7.2</v>
      </c>
      <c r="AA82">
        <v>-25</v>
      </c>
      <c r="AB82">
        <v>1.44</v>
      </c>
      <c r="AC82">
        <v>-190</v>
      </c>
    </row>
    <row r="83" spans="7:29">
      <c r="G83" t="s">
        <v>125</v>
      </c>
      <c r="H83" s="73">
        <v>31.02</v>
      </c>
      <c r="I83" s="46">
        <v>0</v>
      </c>
      <c r="J83" s="46">
        <v>0</v>
      </c>
      <c r="K83" s="46">
        <v>0</v>
      </c>
      <c r="L83" s="46">
        <v>5.0999999999999996</v>
      </c>
      <c r="M83" s="74">
        <v>0.62</v>
      </c>
      <c r="N83" s="73">
        <v>0</v>
      </c>
      <c r="O83" s="46">
        <v>0</v>
      </c>
      <c r="P83" s="46">
        <v>-200</v>
      </c>
      <c r="Q83" s="46">
        <v>-35</v>
      </c>
      <c r="R83" s="46">
        <v>0</v>
      </c>
      <c r="S83" s="74">
        <v>0</v>
      </c>
      <c r="U83" s="73">
        <v>36.74</v>
      </c>
      <c r="V83" s="74">
        <v>-235</v>
      </c>
      <c r="W83">
        <v>31.02</v>
      </c>
      <c r="X83">
        <v>0</v>
      </c>
      <c r="Y83">
        <v>0</v>
      </c>
      <c r="Z83">
        <v>5.0999999999999996</v>
      </c>
      <c r="AA83">
        <v>-35</v>
      </c>
      <c r="AB83">
        <v>0.62</v>
      </c>
      <c r="AC83">
        <v>-200</v>
      </c>
    </row>
    <row r="84" spans="7:29">
      <c r="G84" t="s">
        <v>126</v>
      </c>
      <c r="H84" s="73">
        <v>34.76</v>
      </c>
      <c r="I84" s="46">
        <v>0</v>
      </c>
      <c r="J84" s="46">
        <v>0</v>
      </c>
      <c r="K84" s="46">
        <v>0</v>
      </c>
      <c r="L84" s="46">
        <v>5.14</v>
      </c>
      <c r="M84" s="74">
        <v>0.9</v>
      </c>
      <c r="N84" s="73">
        <v>0</v>
      </c>
      <c r="O84" s="46">
        <v>0</v>
      </c>
      <c r="P84" s="46">
        <v>-190</v>
      </c>
      <c r="Q84" s="46">
        <v>-35</v>
      </c>
      <c r="R84" s="46">
        <v>0</v>
      </c>
      <c r="S84" s="74">
        <v>0</v>
      </c>
      <c r="U84" s="73">
        <v>40.799999999999997</v>
      </c>
      <c r="V84" s="74">
        <v>-225</v>
      </c>
      <c r="W84">
        <v>34.76</v>
      </c>
      <c r="X84">
        <v>0</v>
      </c>
      <c r="Y84">
        <v>0</v>
      </c>
      <c r="Z84">
        <v>5.14</v>
      </c>
      <c r="AA84">
        <v>-35</v>
      </c>
      <c r="AB84">
        <v>0.9</v>
      </c>
      <c r="AC84">
        <v>-190</v>
      </c>
    </row>
    <row r="85" spans="7:29">
      <c r="G85" t="s">
        <v>127</v>
      </c>
      <c r="H85" s="73">
        <v>42.48</v>
      </c>
      <c r="I85" s="46">
        <v>0</v>
      </c>
      <c r="J85" s="46">
        <v>0</v>
      </c>
      <c r="K85" s="46">
        <v>0</v>
      </c>
      <c r="L85" s="46">
        <v>5.92</v>
      </c>
      <c r="M85" s="74">
        <v>1.06</v>
      </c>
      <c r="N85" s="73">
        <v>0</v>
      </c>
      <c r="O85" s="46">
        <v>0</v>
      </c>
      <c r="P85" s="46">
        <v>-190</v>
      </c>
      <c r="Q85" s="46">
        <v>-35</v>
      </c>
      <c r="R85" s="46">
        <v>0</v>
      </c>
      <c r="S85" s="74">
        <v>0</v>
      </c>
      <c r="U85" s="73">
        <v>49.46</v>
      </c>
      <c r="V85" s="74">
        <v>-225</v>
      </c>
      <c r="W85">
        <v>42.48</v>
      </c>
      <c r="X85">
        <v>0</v>
      </c>
      <c r="Y85">
        <v>0</v>
      </c>
      <c r="Z85">
        <v>5.92</v>
      </c>
      <c r="AA85">
        <v>-35</v>
      </c>
      <c r="AB85">
        <v>1.06</v>
      </c>
      <c r="AC85">
        <v>-190</v>
      </c>
    </row>
    <row r="86" spans="7:29">
      <c r="G86" t="s">
        <v>128</v>
      </c>
      <c r="H86" s="73">
        <v>20.03</v>
      </c>
      <c r="I86" s="46">
        <v>0</v>
      </c>
      <c r="J86" s="46">
        <v>0</v>
      </c>
      <c r="K86" s="46">
        <v>0</v>
      </c>
      <c r="L86" s="46">
        <v>5.79</v>
      </c>
      <c r="M86" s="74">
        <v>1.93</v>
      </c>
      <c r="N86" s="73">
        <v>0</v>
      </c>
      <c r="O86" s="46">
        <v>0</v>
      </c>
      <c r="P86" s="46">
        <v>-180</v>
      </c>
      <c r="Q86" s="46">
        <v>-35</v>
      </c>
      <c r="R86" s="46">
        <v>0</v>
      </c>
      <c r="S86" s="74">
        <v>0</v>
      </c>
      <c r="U86" s="73">
        <v>27.75</v>
      </c>
      <c r="V86" s="74">
        <v>-215</v>
      </c>
      <c r="W86">
        <v>20.03</v>
      </c>
      <c r="X86">
        <v>0</v>
      </c>
      <c r="Y86">
        <v>0</v>
      </c>
      <c r="Z86">
        <v>5.79</v>
      </c>
      <c r="AA86">
        <v>-35</v>
      </c>
      <c r="AB86">
        <v>1.93</v>
      </c>
      <c r="AC86">
        <v>-180</v>
      </c>
    </row>
    <row r="87" spans="7:29">
      <c r="G87" t="s">
        <v>129</v>
      </c>
      <c r="H87" s="73">
        <v>39.64</v>
      </c>
      <c r="I87" s="46">
        <v>14.37</v>
      </c>
      <c r="J87" s="46">
        <v>0</v>
      </c>
      <c r="K87" s="46">
        <v>0</v>
      </c>
      <c r="L87" s="46">
        <v>4.5999999999999996</v>
      </c>
      <c r="M87" s="74">
        <v>1.84</v>
      </c>
      <c r="N87" s="73">
        <v>0</v>
      </c>
      <c r="O87" s="46">
        <v>0</v>
      </c>
      <c r="P87" s="46">
        <v>-210</v>
      </c>
      <c r="Q87" s="46">
        <v>-35</v>
      </c>
      <c r="R87" s="46">
        <v>0</v>
      </c>
      <c r="S87" s="74">
        <v>0</v>
      </c>
      <c r="U87" s="73">
        <v>60.45</v>
      </c>
      <c r="V87" s="74">
        <v>-245</v>
      </c>
      <c r="W87">
        <v>39.64</v>
      </c>
      <c r="X87">
        <v>14.37</v>
      </c>
      <c r="Y87">
        <v>0</v>
      </c>
      <c r="Z87">
        <v>4.5999999999999996</v>
      </c>
      <c r="AA87">
        <v>-35</v>
      </c>
      <c r="AB87">
        <v>1.84</v>
      </c>
      <c r="AC87">
        <v>-210</v>
      </c>
    </row>
    <row r="88" spans="7:29">
      <c r="G88" t="s">
        <v>130</v>
      </c>
      <c r="H88" s="73">
        <v>21.46</v>
      </c>
      <c r="I88" s="46">
        <v>9.43</v>
      </c>
      <c r="J88" s="46">
        <v>0</v>
      </c>
      <c r="K88" s="46">
        <v>0</v>
      </c>
      <c r="L88" s="46">
        <v>4.24</v>
      </c>
      <c r="M88" s="74">
        <v>1.04</v>
      </c>
      <c r="N88" s="73">
        <v>0</v>
      </c>
      <c r="O88" s="46">
        <v>0</v>
      </c>
      <c r="P88" s="46">
        <v>-180</v>
      </c>
      <c r="Q88" s="46">
        <v>-35</v>
      </c>
      <c r="R88" s="46">
        <v>0</v>
      </c>
      <c r="S88" s="74">
        <v>0</v>
      </c>
      <c r="U88" s="73">
        <v>36.17</v>
      </c>
      <c r="V88" s="74">
        <v>-215</v>
      </c>
      <c r="W88">
        <v>21.46</v>
      </c>
      <c r="X88">
        <v>9.43</v>
      </c>
      <c r="Y88">
        <v>0</v>
      </c>
      <c r="Z88">
        <v>4.24</v>
      </c>
      <c r="AA88">
        <v>-35</v>
      </c>
      <c r="AB88">
        <v>1.04</v>
      </c>
      <c r="AC88">
        <v>-180</v>
      </c>
    </row>
    <row r="89" spans="7:29">
      <c r="G89" t="s">
        <v>131</v>
      </c>
      <c r="H89" s="73">
        <v>0</v>
      </c>
      <c r="I89" s="46">
        <v>10.93</v>
      </c>
      <c r="J89" s="46">
        <v>0</v>
      </c>
      <c r="K89" s="46">
        <v>0</v>
      </c>
      <c r="L89" s="46">
        <v>4.91</v>
      </c>
      <c r="M89" s="74">
        <v>1.63</v>
      </c>
      <c r="N89" s="73">
        <v>0</v>
      </c>
      <c r="O89" s="46">
        <v>0</v>
      </c>
      <c r="P89" s="46">
        <v>-120</v>
      </c>
      <c r="Q89" s="46">
        <v>-40</v>
      </c>
      <c r="R89" s="46">
        <v>0</v>
      </c>
      <c r="S89" s="74">
        <v>0</v>
      </c>
      <c r="U89" s="73">
        <v>17.47</v>
      </c>
      <c r="V89" s="74">
        <v>-160</v>
      </c>
      <c r="W89">
        <v>0</v>
      </c>
      <c r="X89">
        <v>10.93</v>
      </c>
      <c r="Y89">
        <v>0</v>
      </c>
      <c r="Z89">
        <v>4.91</v>
      </c>
      <c r="AA89">
        <v>-40</v>
      </c>
      <c r="AB89">
        <v>1.63</v>
      </c>
      <c r="AC89">
        <v>-120</v>
      </c>
    </row>
    <row r="90" spans="7:29">
      <c r="G90" t="s">
        <v>132</v>
      </c>
      <c r="H90" s="73">
        <v>0</v>
      </c>
      <c r="I90" s="46">
        <v>15.19</v>
      </c>
      <c r="J90" s="46">
        <v>0</v>
      </c>
      <c r="K90" s="46">
        <v>0</v>
      </c>
      <c r="L90" s="46">
        <v>5.36</v>
      </c>
      <c r="M90" s="74">
        <v>1.1200000000000001</v>
      </c>
      <c r="N90" s="73">
        <v>0</v>
      </c>
      <c r="O90" s="46">
        <v>0</v>
      </c>
      <c r="P90" s="46">
        <v>-105</v>
      </c>
      <c r="Q90" s="46">
        <v>-40</v>
      </c>
      <c r="R90" s="46">
        <v>0</v>
      </c>
      <c r="S90" s="74">
        <v>0</v>
      </c>
      <c r="U90" s="73">
        <v>21.67</v>
      </c>
      <c r="V90" s="74">
        <v>-145</v>
      </c>
      <c r="W90">
        <v>0</v>
      </c>
      <c r="X90">
        <v>15.19</v>
      </c>
      <c r="Y90">
        <v>0</v>
      </c>
      <c r="Z90">
        <v>5.36</v>
      </c>
      <c r="AA90">
        <v>-40</v>
      </c>
      <c r="AB90">
        <v>1.1200000000000001</v>
      </c>
      <c r="AC90">
        <v>-105</v>
      </c>
    </row>
    <row r="91" spans="7:29">
      <c r="G91" t="s">
        <v>133</v>
      </c>
      <c r="H91" s="73">
        <v>46.65</v>
      </c>
      <c r="I91" s="46">
        <v>22.76</v>
      </c>
      <c r="J91" s="46">
        <v>0</v>
      </c>
      <c r="K91" s="46">
        <v>0</v>
      </c>
      <c r="L91" s="46">
        <v>4.6100000000000003</v>
      </c>
      <c r="M91" s="74">
        <v>0.79</v>
      </c>
      <c r="N91" s="73">
        <v>0</v>
      </c>
      <c r="O91" s="46">
        <v>0</v>
      </c>
      <c r="P91" s="46">
        <v>-90</v>
      </c>
      <c r="Q91" s="46">
        <v>-40</v>
      </c>
      <c r="R91" s="46">
        <v>0</v>
      </c>
      <c r="S91" s="74">
        <v>0</v>
      </c>
      <c r="U91" s="73">
        <v>74.81</v>
      </c>
      <c r="V91" s="74">
        <v>-130</v>
      </c>
      <c r="W91">
        <v>46.65</v>
      </c>
      <c r="X91">
        <v>22.76</v>
      </c>
      <c r="Y91">
        <v>0</v>
      </c>
      <c r="Z91">
        <v>4.6100000000000003</v>
      </c>
      <c r="AA91">
        <v>-40</v>
      </c>
      <c r="AB91">
        <v>0.79</v>
      </c>
      <c r="AC91">
        <v>-90</v>
      </c>
    </row>
    <row r="92" spans="7:29">
      <c r="G92" t="s">
        <v>134</v>
      </c>
      <c r="H92" s="73">
        <v>44.21</v>
      </c>
      <c r="I92" s="46">
        <v>21.83</v>
      </c>
      <c r="J92" s="46">
        <v>0</v>
      </c>
      <c r="K92" s="46">
        <v>0</v>
      </c>
      <c r="L92" s="46">
        <v>4.42</v>
      </c>
      <c r="M92" s="74">
        <v>1.96</v>
      </c>
      <c r="N92" s="73">
        <v>0</v>
      </c>
      <c r="O92" s="46">
        <v>0</v>
      </c>
      <c r="P92" s="46">
        <v>-60</v>
      </c>
      <c r="Q92" s="46">
        <v>-40</v>
      </c>
      <c r="R92" s="46">
        <v>0</v>
      </c>
      <c r="S92" s="74">
        <v>0</v>
      </c>
      <c r="U92" s="73">
        <v>72.42</v>
      </c>
      <c r="V92" s="74">
        <v>-100</v>
      </c>
      <c r="W92">
        <v>44.21</v>
      </c>
      <c r="X92">
        <v>21.83</v>
      </c>
      <c r="Y92">
        <v>0</v>
      </c>
      <c r="Z92">
        <v>4.42</v>
      </c>
      <c r="AA92">
        <v>-40</v>
      </c>
      <c r="AB92">
        <v>1.96</v>
      </c>
      <c r="AC92">
        <v>-60</v>
      </c>
    </row>
    <row r="93" spans="7:29">
      <c r="G93" t="s">
        <v>135</v>
      </c>
      <c r="H93" s="73">
        <v>0</v>
      </c>
      <c r="I93" s="46">
        <v>29.06</v>
      </c>
      <c r="J93" s="46">
        <v>0</v>
      </c>
      <c r="K93" s="46">
        <v>0</v>
      </c>
      <c r="L93" s="46">
        <v>3.59</v>
      </c>
      <c r="M93" s="74">
        <v>1.06</v>
      </c>
      <c r="N93" s="73">
        <v>0</v>
      </c>
      <c r="O93" s="46">
        <v>0</v>
      </c>
      <c r="P93" s="46">
        <v>0</v>
      </c>
      <c r="Q93" s="46">
        <v>-40</v>
      </c>
      <c r="R93" s="46">
        <v>0</v>
      </c>
      <c r="S93" s="74">
        <v>0</v>
      </c>
      <c r="U93" s="73">
        <v>33.71</v>
      </c>
      <c r="V93" s="74">
        <v>-40</v>
      </c>
      <c r="W93">
        <v>0</v>
      </c>
      <c r="X93">
        <v>29.06</v>
      </c>
      <c r="Y93">
        <v>0</v>
      </c>
      <c r="Z93">
        <v>3.59</v>
      </c>
      <c r="AA93">
        <v>-40</v>
      </c>
      <c r="AB93">
        <v>1.06</v>
      </c>
      <c r="AC93">
        <v>0</v>
      </c>
    </row>
    <row r="94" spans="7:29">
      <c r="G94" t="s">
        <v>136</v>
      </c>
      <c r="H94" s="73">
        <v>0</v>
      </c>
      <c r="I94" s="46">
        <v>26.99</v>
      </c>
      <c r="J94" s="46">
        <v>0</v>
      </c>
      <c r="K94" s="46">
        <v>0</v>
      </c>
      <c r="L94" s="46">
        <v>3.15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-40</v>
      </c>
      <c r="R94" s="46">
        <v>0</v>
      </c>
      <c r="S94" s="74">
        <v>0</v>
      </c>
      <c r="U94" s="73">
        <v>30.28</v>
      </c>
      <c r="V94" s="74">
        <v>-40</v>
      </c>
      <c r="W94">
        <v>0</v>
      </c>
      <c r="X94">
        <v>26.99</v>
      </c>
      <c r="Y94">
        <v>0</v>
      </c>
      <c r="Z94">
        <v>3.15</v>
      </c>
      <c r="AA94">
        <v>-40</v>
      </c>
      <c r="AB94">
        <v>0.14000000000000001</v>
      </c>
      <c r="AC94">
        <v>0</v>
      </c>
    </row>
    <row r="95" spans="7:29">
      <c r="G95" t="s">
        <v>137</v>
      </c>
      <c r="H95" s="73">
        <v>0</v>
      </c>
      <c r="I95" s="46">
        <v>53</v>
      </c>
      <c r="J95" s="46">
        <v>26.5</v>
      </c>
      <c r="K95" s="46">
        <v>0</v>
      </c>
      <c r="L95" s="46">
        <v>3.01</v>
      </c>
      <c r="M95" s="74">
        <v>1.5</v>
      </c>
      <c r="N95" s="73">
        <v>0</v>
      </c>
      <c r="O95" s="46">
        <v>0</v>
      </c>
      <c r="P95" s="46">
        <v>0</v>
      </c>
      <c r="Q95" s="46">
        <v>-40</v>
      </c>
      <c r="R95" s="46">
        <v>0</v>
      </c>
      <c r="S95" s="74">
        <v>0</v>
      </c>
      <c r="U95" s="73">
        <v>84.01</v>
      </c>
      <c r="V95" s="74">
        <v>-40</v>
      </c>
      <c r="W95">
        <v>0</v>
      </c>
      <c r="X95">
        <v>53</v>
      </c>
      <c r="Y95">
        <v>0</v>
      </c>
      <c r="Z95">
        <v>3.01</v>
      </c>
      <c r="AA95">
        <v>-40</v>
      </c>
      <c r="AB95">
        <v>1.5</v>
      </c>
      <c r="AC95">
        <v>26.5</v>
      </c>
    </row>
    <row r="96" spans="7:29">
      <c r="G96" t="s">
        <v>138</v>
      </c>
      <c r="H96" s="73">
        <v>0</v>
      </c>
      <c r="I96" s="46">
        <v>55.96</v>
      </c>
      <c r="J96" s="46">
        <v>37.31</v>
      </c>
      <c r="K96" s="46">
        <v>0</v>
      </c>
      <c r="L96" s="46">
        <v>3.04</v>
      </c>
      <c r="M96" s="74">
        <v>0.93</v>
      </c>
      <c r="N96" s="73">
        <v>0</v>
      </c>
      <c r="O96" s="46">
        <v>0</v>
      </c>
      <c r="P96" s="46">
        <v>0</v>
      </c>
      <c r="Q96" s="46">
        <v>-40</v>
      </c>
      <c r="R96" s="46">
        <v>0</v>
      </c>
      <c r="S96" s="74">
        <v>0</v>
      </c>
      <c r="U96" s="73">
        <v>97.24</v>
      </c>
      <c r="V96" s="74">
        <v>-40</v>
      </c>
      <c r="W96">
        <v>0</v>
      </c>
      <c r="X96">
        <v>55.96</v>
      </c>
      <c r="Y96">
        <v>0</v>
      </c>
      <c r="Z96">
        <v>3.04</v>
      </c>
      <c r="AA96">
        <v>-40</v>
      </c>
      <c r="AB96">
        <v>0.93</v>
      </c>
      <c r="AC96">
        <v>37.31</v>
      </c>
    </row>
    <row r="97" spans="1:83">
      <c r="G97" t="s">
        <v>139</v>
      </c>
      <c r="H97" s="73">
        <v>0</v>
      </c>
      <c r="I97" s="46">
        <v>59.9</v>
      </c>
      <c r="J97" s="46">
        <v>38.119999999999997</v>
      </c>
      <c r="K97" s="46">
        <v>0</v>
      </c>
      <c r="L97" s="46">
        <v>3.43</v>
      </c>
      <c r="M97" s="74">
        <v>0.87</v>
      </c>
      <c r="N97" s="73">
        <v>0</v>
      </c>
      <c r="O97" s="46">
        <v>0</v>
      </c>
      <c r="P97" s="46">
        <v>0</v>
      </c>
      <c r="Q97" s="46">
        <v>-40</v>
      </c>
      <c r="R97" s="46">
        <v>0</v>
      </c>
      <c r="S97" s="74">
        <v>0</v>
      </c>
      <c r="U97" s="73">
        <v>102.32</v>
      </c>
      <c r="V97" s="74">
        <v>-40</v>
      </c>
      <c r="W97">
        <v>0</v>
      </c>
      <c r="X97">
        <v>59.9</v>
      </c>
      <c r="Y97">
        <v>0</v>
      </c>
      <c r="Z97">
        <v>3.43</v>
      </c>
      <c r="AA97">
        <v>-40</v>
      </c>
      <c r="AB97">
        <v>0.87</v>
      </c>
      <c r="AC97">
        <v>38.119999999999997</v>
      </c>
    </row>
    <row r="98" spans="1:83">
      <c r="G98" t="s">
        <v>140</v>
      </c>
      <c r="H98" s="73">
        <v>0</v>
      </c>
      <c r="I98" s="46">
        <v>53.91</v>
      </c>
      <c r="J98" s="46">
        <v>20.97</v>
      </c>
      <c r="K98" s="46">
        <v>0</v>
      </c>
      <c r="L98" s="46">
        <v>3.65</v>
      </c>
      <c r="M98" s="74">
        <v>1.56</v>
      </c>
      <c r="N98" s="73">
        <v>0</v>
      </c>
      <c r="O98" s="46">
        <v>0</v>
      </c>
      <c r="P98" s="46">
        <v>0</v>
      </c>
      <c r="Q98" s="46">
        <v>-40</v>
      </c>
      <c r="R98" s="46">
        <v>0</v>
      </c>
      <c r="S98" s="74">
        <v>0</v>
      </c>
      <c r="U98" s="73">
        <v>80.09</v>
      </c>
      <c r="V98" s="74">
        <v>-40</v>
      </c>
      <c r="W98">
        <v>0</v>
      </c>
      <c r="X98">
        <v>53.91</v>
      </c>
      <c r="Y98">
        <v>0</v>
      </c>
      <c r="Z98">
        <v>3.65</v>
      </c>
      <c r="AA98">
        <v>-40</v>
      </c>
      <c r="AB98">
        <v>1.56</v>
      </c>
      <c r="AC98">
        <v>20.97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0.63040249999999998</v>
      </c>
      <c r="I99" s="69">
        <f t="shared" ref="I99:BQ99" si="1">SUM(I3:I98)/4000</f>
        <v>0.43420500000000006</v>
      </c>
      <c r="J99" s="69">
        <f t="shared" si="1"/>
        <v>0.29246499999999992</v>
      </c>
      <c r="K99" s="69">
        <f t="shared" si="1"/>
        <v>4.8572499999999984E-2</v>
      </c>
      <c r="L99" s="69">
        <f t="shared" si="1"/>
        <v>0.10846500000000003</v>
      </c>
      <c r="M99" s="69">
        <f t="shared" si="1"/>
        <v>5.3674999999999999E-3</v>
      </c>
      <c r="N99" s="68">
        <f t="shared" si="1"/>
        <v>-0.81574999999999998</v>
      </c>
      <c r="O99" s="69">
        <f t="shared" si="1"/>
        <v>-0.13575000000000001</v>
      </c>
      <c r="P99" s="69">
        <f t="shared" si="1"/>
        <v>-1.20475</v>
      </c>
      <c r="Q99" s="69">
        <f t="shared" si="1"/>
        <v>-0.46850000000000003</v>
      </c>
      <c r="R99" s="69">
        <f t="shared" si="1"/>
        <v>0</v>
      </c>
      <c r="S99" s="70">
        <f t="shared" si="1"/>
        <v>0</v>
      </c>
      <c r="U99" s="68">
        <f t="shared" si="1"/>
        <v>1.5194775</v>
      </c>
      <c r="V99" s="70">
        <f t="shared" si="1"/>
        <v>-2.6687500000000002</v>
      </c>
      <c r="W99">
        <f t="shared" si="1"/>
        <v>-0.18534749999999997</v>
      </c>
      <c r="X99">
        <f t="shared" si="1"/>
        <v>0.29845500000000003</v>
      </c>
      <c r="Y99">
        <f t="shared" si="1"/>
        <v>-4.3999999999999997E-2</v>
      </c>
      <c r="Z99">
        <f t="shared" si="1"/>
        <v>0.10846500000000003</v>
      </c>
      <c r="AA99">
        <f t="shared" si="1"/>
        <v>-0.41992750000000006</v>
      </c>
      <c r="AB99">
        <f t="shared" si="1"/>
        <v>5.3674999999999999E-3</v>
      </c>
      <c r="AC99">
        <f t="shared" si="1"/>
        <v>-0.91228500000000001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7" t="s">
        <v>223</v>
      </c>
      <c r="B1" s="227"/>
      <c r="C1" s="227"/>
      <c r="D1" s="227"/>
      <c r="E1" s="139"/>
      <c r="F1" s="139"/>
      <c r="G1" s="227" t="s">
        <v>44</v>
      </c>
      <c r="H1" s="228" t="s">
        <v>224</v>
      </c>
      <c r="I1" s="229"/>
      <c r="J1" s="229"/>
      <c r="K1" s="229"/>
      <c r="L1" s="229"/>
      <c r="M1" s="230"/>
      <c r="N1" s="228" t="s">
        <v>225</v>
      </c>
      <c r="O1" s="229"/>
      <c r="P1" s="229"/>
      <c r="Q1" s="229"/>
      <c r="R1" s="229"/>
      <c r="S1" s="230"/>
      <c r="T1">
        <v>3</v>
      </c>
      <c r="U1" s="231" t="s">
        <v>317</v>
      </c>
      <c r="V1" s="232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7" t="s">
        <v>223</v>
      </c>
      <c r="B1" s="227"/>
      <c r="C1" s="227"/>
      <c r="D1" s="227"/>
      <c r="E1" s="146"/>
      <c r="F1" s="146"/>
      <c r="G1" s="227" t="s">
        <v>44</v>
      </c>
      <c r="H1" s="228" t="s">
        <v>224</v>
      </c>
      <c r="I1" s="229"/>
      <c r="J1" s="229"/>
      <c r="K1" s="229"/>
      <c r="L1" s="229"/>
      <c r="M1" s="230"/>
      <c r="N1" s="228" t="s">
        <v>225</v>
      </c>
      <c r="O1" s="229"/>
      <c r="P1" s="229"/>
      <c r="Q1" s="229"/>
      <c r="R1" s="229"/>
      <c r="S1" s="230"/>
      <c r="T1">
        <v>4</v>
      </c>
      <c r="U1" s="231" t="s">
        <v>317</v>
      </c>
      <c r="V1" s="232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601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36.82</v>
      </c>
      <c r="I3" s="53">
        <v>15.35</v>
      </c>
      <c r="J3" s="53">
        <v>0</v>
      </c>
      <c r="K3" s="53">
        <v>0</v>
      </c>
      <c r="L3" s="53">
        <v>0</v>
      </c>
      <c r="M3" s="72">
        <v>0.06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601</v>
      </c>
      <c r="U3" s="73">
        <v>-1</v>
      </c>
      <c r="V3" s="74">
        <v>52.23</v>
      </c>
      <c r="W3">
        <v>36.82</v>
      </c>
      <c r="X3">
        <v>15.35</v>
      </c>
      <c r="Y3">
        <v>-1</v>
      </c>
      <c r="Z3">
        <v>0</v>
      </c>
      <c r="AA3">
        <v>0.06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26.56</v>
      </c>
      <c r="I4" s="46">
        <v>15.43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41.99</v>
      </c>
      <c r="W4">
        <v>26.56</v>
      </c>
      <c r="X4">
        <v>15.43</v>
      </c>
      <c r="Y4">
        <v>-1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18.46</v>
      </c>
      <c r="I5" s="46">
        <v>13.45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31.91</v>
      </c>
      <c r="W5">
        <v>18.46</v>
      </c>
      <c r="X5">
        <v>13.45</v>
      </c>
      <c r="Y5">
        <v>-1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9.73</v>
      </c>
      <c r="I6" s="46">
        <v>12.77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22.5</v>
      </c>
      <c r="W6">
        <v>9.73</v>
      </c>
      <c r="X6">
        <v>12.77</v>
      </c>
      <c r="Y6">
        <v>-1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9.7200000000000006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9.7200000000000006</v>
      </c>
      <c r="W7">
        <v>0</v>
      </c>
      <c r="X7">
        <v>9.7200000000000006</v>
      </c>
      <c r="Y7">
        <v>-1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5.69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5.69</v>
      </c>
      <c r="W8">
        <v>0</v>
      </c>
      <c r="X8">
        <v>5.69</v>
      </c>
      <c r="Y8">
        <v>-1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4.33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4.33</v>
      </c>
      <c r="W9">
        <v>0</v>
      </c>
      <c r="X9">
        <v>4.33</v>
      </c>
      <c r="Y9">
        <v>-1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0</v>
      </c>
      <c r="W10">
        <v>0</v>
      </c>
      <c r="X10">
        <v>0</v>
      </c>
      <c r="Y10">
        <v>-1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0</v>
      </c>
      <c r="W11">
        <v>0</v>
      </c>
      <c r="X11">
        <v>0</v>
      </c>
      <c r="Y11">
        <v>-1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0</v>
      </c>
      <c r="W12">
        <v>0</v>
      </c>
      <c r="X12">
        <v>0</v>
      </c>
      <c r="Y12">
        <v>-1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0</v>
      </c>
      <c r="W13">
        <v>0</v>
      </c>
      <c r="X13">
        <v>0</v>
      </c>
      <c r="Y13">
        <v>-1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0.87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0.87</v>
      </c>
      <c r="W22">
        <v>0</v>
      </c>
      <c r="X22">
        <v>0</v>
      </c>
      <c r="Y22">
        <v>0</v>
      </c>
      <c r="Z22">
        <v>0</v>
      </c>
      <c r="AA22">
        <v>0.87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0.94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0.94</v>
      </c>
      <c r="W23">
        <v>0</v>
      </c>
      <c r="X23">
        <v>0</v>
      </c>
      <c r="Y23">
        <v>0</v>
      </c>
      <c r="Z23">
        <v>0</v>
      </c>
      <c r="AA23">
        <v>0.94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0.86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0.86</v>
      </c>
      <c r="W24">
        <v>0</v>
      </c>
      <c r="X24">
        <v>0</v>
      </c>
      <c r="Y24">
        <v>0</v>
      </c>
      <c r="Z24">
        <v>0</v>
      </c>
      <c r="AA24">
        <v>0.86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0.73</v>
      </c>
      <c r="W25">
        <v>0</v>
      </c>
      <c r="X25">
        <v>0</v>
      </c>
      <c r="Y25">
        <v>0</v>
      </c>
      <c r="Z25">
        <v>0</v>
      </c>
      <c r="AA25">
        <v>0.73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1.02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1.02</v>
      </c>
      <c r="W26">
        <v>0</v>
      </c>
      <c r="X26">
        <v>0</v>
      </c>
      <c r="Y26">
        <v>0</v>
      </c>
      <c r="Z26">
        <v>0</v>
      </c>
      <c r="AA26">
        <v>1.02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2.0299999999999998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2.0299999999999998</v>
      </c>
      <c r="W28">
        <v>0</v>
      </c>
      <c r="X28">
        <v>0</v>
      </c>
      <c r="Y28">
        <v>0</v>
      </c>
      <c r="Z28">
        <v>0</v>
      </c>
      <c r="AA28">
        <v>2.0299999999999998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4.01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4.01</v>
      </c>
      <c r="W29">
        <v>0</v>
      </c>
      <c r="X29">
        <v>0</v>
      </c>
      <c r="Y29">
        <v>0</v>
      </c>
      <c r="Z29">
        <v>0</v>
      </c>
      <c r="AA29">
        <v>4.01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0.68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0.68</v>
      </c>
      <c r="W30">
        <v>0</v>
      </c>
      <c r="X30">
        <v>0</v>
      </c>
      <c r="Y30">
        <v>0</v>
      </c>
      <c r="Z30">
        <v>0</v>
      </c>
      <c r="AA30">
        <v>0.68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0.02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0.02</v>
      </c>
      <c r="W31">
        <v>0</v>
      </c>
      <c r="X31">
        <v>0</v>
      </c>
      <c r="Y31">
        <v>0</v>
      </c>
      <c r="Z31">
        <v>0</v>
      </c>
      <c r="AA31">
        <v>0.02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1.1299999999999999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1.1299999999999999</v>
      </c>
      <c r="W32">
        <v>0</v>
      </c>
      <c r="X32">
        <v>0</v>
      </c>
      <c r="Y32">
        <v>0</v>
      </c>
      <c r="Z32">
        <v>0</v>
      </c>
      <c r="AA32">
        <v>1.1299999999999999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0.79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0.79</v>
      </c>
      <c r="W33">
        <v>0</v>
      </c>
      <c r="X33">
        <v>0</v>
      </c>
      <c r="Y33">
        <v>0</v>
      </c>
      <c r="Z33">
        <v>0</v>
      </c>
      <c r="AA33">
        <v>0.79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1.61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1.61</v>
      </c>
      <c r="W34">
        <v>0</v>
      </c>
      <c r="X34">
        <v>0</v>
      </c>
      <c r="Y34">
        <v>0</v>
      </c>
      <c r="Z34">
        <v>0</v>
      </c>
      <c r="AA34">
        <v>1.61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3.61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3.61</v>
      </c>
      <c r="W35">
        <v>0</v>
      </c>
      <c r="X35">
        <v>0</v>
      </c>
      <c r="Y35">
        <v>0</v>
      </c>
      <c r="Z35">
        <v>0</v>
      </c>
      <c r="AA35">
        <v>3.61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2.5299999999999998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2.5299999999999998</v>
      </c>
      <c r="W36">
        <v>0</v>
      </c>
      <c r="X36">
        <v>0</v>
      </c>
      <c r="Y36">
        <v>0</v>
      </c>
      <c r="Z36">
        <v>0</v>
      </c>
      <c r="AA36">
        <v>2.5299999999999998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4.74</v>
      </c>
      <c r="W37">
        <v>0</v>
      </c>
      <c r="X37">
        <v>0</v>
      </c>
      <c r="Y37">
        <v>0</v>
      </c>
      <c r="Z37">
        <v>0</v>
      </c>
      <c r="AA37">
        <v>4.74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2.8</v>
      </c>
      <c r="W38">
        <v>0</v>
      </c>
      <c r="X38">
        <v>0</v>
      </c>
      <c r="Y38">
        <v>0</v>
      </c>
      <c r="Z38">
        <v>0</v>
      </c>
      <c r="AA38">
        <v>2.8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4.25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4.25</v>
      </c>
      <c r="W39">
        <v>0</v>
      </c>
      <c r="X39">
        <v>0</v>
      </c>
      <c r="Y39">
        <v>0</v>
      </c>
      <c r="Z39">
        <v>0</v>
      </c>
      <c r="AA39">
        <v>4.25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2.61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2.61</v>
      </c>
      <c r="W40">
        <v>0</v>
      </c>
      <c r="X40">
        <v>0</v>
      </c>
      <c r="Y40">
        <v>0</v>
      </c>
      <c r="Z40">
        <v>0</v>
      </c>
      <c r="AA40">
        <v>2.61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3.96</v>
      </c>
      <c r="W41">
        <v>0</v>
      </c>
      <c r="X41">
        <v>0</v>
      </c>
      <c r="Y41">
        <v>0</v>
      </c>
      <c r="Z41">
        <v>0</v>
      </c>
      <c r="AA41">
        <v>3.96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3.38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3.38</v>
      </c>
      <c r="W42">
        <v>0</v>
      </c>
      <c r="X42">
        <v>0</v>
      </c>
      <c r="Y42">
        <v>0</v>
      </c>
      <c r="Z42">
        <v>0</v>
      </c>
      <c r="AA42">
        <v>3.38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15.46</v>
      </c>
      <c r="L43" s="46">
        <v>0</v>
      </c>
      <c r="M43" s="74">
        <v>1.26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16.72</v>
      </c>
      <c r="W43">
        <v>0</v>
      </c>
      <c r="X43">
        <v>0</v>
      </c>
      <c r="Y43">
        <v>0</v>
      </c>
      <c r="Z43">
        <v>15.46</v>
      </c>
      <c r="AA43">
        <v>1.26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29</v>
      </c>
      <c r="L44" s="46">
        <v>0</v>
      </c>
      <c r="M44" s="74">
        <v>2.2200000000000002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31.22</v>
      </c>
      <c r="W44">
        <v>0</v>
      </c>
      <c r="X44">
        <v>0</v>
      </c>
      <c r="Y44">
        <v>0</v>
      </c>
      <c r="Z44">
        <v>29</v>
      </c>
      <c r="AA44">
        <v>2.2200000000000002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32.869999999999997</v>
      </c>
      <c r="L45" s="46">
        <v>0</v>
      </c>
      <c r="M45" s="74">
        <v>1.93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34.799999999999997</v>
      </c>
      <c r="W45">
        <v>0</v>
      </c>
      <c r="X45">
        <v>0</v>
      </c>
      <c r="Y45">
        <v>0</v>
      </c>
      <c r="Z45">
        <v>32.869999999999997</v>
      </c>
      <c r="AA45">
        <v>1.93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40.6</v>
      </c>
      <c r="L46" s="46">
        <v>0</v>
      </c>
      <c r="M46" s="74">
        <v>1.64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42.24</v>
      </c>
      <c r="W46">
        <v>0</v>
      </c>
      <c r="X46">
        <v>0</v>
      </c>
      <c r="Y46">
        <v>0</v>
      </c>
      <c r="Z46">
        <v>40.6</v>
      </c>
      <c r="AA46">
        <v>1.64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44.46</v>
      </c>
      <c r="L47" s="46">
        <v>0</v>
      </c>
      <c r="M47" s="74">
        <v>0.97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45.43</v>
      </c>
      <c r="W47">
        <v>0</v>
      </c>
      <c r="X47">
        <v>0</v>
      </c>
      <c r="Y47">
        <v>0</v>
      </c>
      <c r="Z47">
        <v>44.46</v>
      </c>
      <c r="AA47">
        <v>0.97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47.37</v>
      </c>
      <c r="L48" s="46">
        <v>0</v>
      </c>
      <c r="M48" s="74">
        <v>1.1599999999999999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48.53</v>
      </c>
      <c r="W48">
        <v>0</v>
      </c>
      <c r="X48">
        <v>0</v>
      </c>
      <c r="Y48">
        <v>0</v>
      </c>
      <c r="Z48">
        <v>47.37</v>
      </c>
      <c r="AA48">
        <v>1.1599999999999999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49.31</v>
      </c>
      <c r="L49" s="46">
        <v>0</v>
      </c>
      <c r="M49" s="74">
        <v>1.64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50.95</v>
      </c>
      <c r="W49">
        <v>0</v>
      </c>
      <c r="X49">
        <v>0</v>
      </c>
      <c r="Y49">
        <v>0</v>
      </c>
      <c r="Z49">
        <v>49.31</v>
      </c>
      <c r="AA49">
        <v>1.64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52.2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52.2</v>
      </c>
      <c r="W50">
        <v>0</v>
      </c>
      <c r="X50">
        <v>0</v>
      </c>
      <c r="Y50">
        <v>0</v>
      </c>
      <c r="Z50">
        <v>52.2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53.17</v>
      </c>
      <c r="L51" s="46">
        <v>0</v>
      </c>
      <c r="M51" s="74">
        <v>4.54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57.71</v>
      </c>
      <c r="W51">
        <v>0</v>
      </c>
      <c r="X51">
        <v>0</v>
      </c>
      <c r="Y51">
        <v>0</v>
      </c>
      <c r="Z51">
        <v>53.17</v>
      </c>
      <c r="AA51">
        <v>4.54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56.07</v>
      </c>
      <c r="L52" s="46">
        <v>0</v>
      </c>
      <c r="M52" s="74">
        <v>3.29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59.36</v>
      </c>
      <c r="W52">
        <v>0</v>
      </c>
      <c r="X52">
        <v>0</v>
      </c>
      <c r="Y52">
        <v>0</v>
      </c>
      <c r="Z52">
        <v>56.07</v>
      </c>
      <c r="AA52">
        <v>3.29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58.97</v>
      </c>
      <c r="L53" s="46">
        <v>0</v>
      </c>
      <c r="M53" s="74">
        <v>5.51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64.48</v>
      </c>
      <c r="W53">
        <v>0</v>
      </c>
      <c r="X53">
        <v>0</v>
      </c>
      <c r="Y53">
        <v>0</v>
      </c>
      <c r="Z53">
        <v>58.97</v>
      </c>
      <c r="AA53">
        <v>5.51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60.9</v>
      </c>
      <c r="L54" s="46">
        <v>0</v>
      </c>
      <c r="M54" s="74">
        <v>4.6399999999999997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65.540000000000006</v>
      </c>
      <c r="W54">
        <v>0</v>
      </c>
      <c r="X54">
        <v>0</v>
      </c>
      <c r="Y54">
        <v>0</v>
      </c>
      <c r="Z54">
        <v>60.9</v>
      </c>
      <c r="AA54">
        <v>4.6399999999999997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66.7</v>
      </c>
      <c r="L55" s="46">
        <v>0</v>
      </c>
      <c r="M55" s="74">
        <v>7.54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74.239999999999995</v>
      </c>
      <c r="W55">
        <v>0</v>
      </c>
      <c r="X55">
        <v>0</v>
      </c>
      <c r="Y55">
        <v>0</v>
      </c>
      <c r="Z55">
        <v>66.7</v>
      </c>
      <c r="AA55">
        <v>7.54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58</v>
      </c>
      <c r="L56" s="46">
        <v>0</v>
      </c>
      <c r="M56" s="74">
        <v>4.45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62.45</v>
      </c>
      <c r="W56">
        <v>0</v>
      </c>
      <c r="X56">
        <v>0</v>
      </c>
      <c r="Y56">
        <v>0</v>
      </c>
      <c r="Z56">
        <v>58</v>
      </c>
      <c r="AA56">
        <v>4.45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62.84</v>
      </c>
      <c r="L57" s="46">
        <v>0</v>
      </c>
      <c r="M57" s="74">
        <v>4.6399999999999997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67.48</v>
      </c>
      <c r="W57">
        <v>0</v>
      </c>
      <c r="X57">
        <v>0</v>
      </c>
      <c r="Y57">
        <v>0</v>
      </c>
      <c r="Z57">
        <v>62.84</v>
      </c>
      <c r="AA57">
        <v>4.6399999999999997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56.07</v>
      </c>
      <c r="L58" s="46">
        <v>0</v>
      </c>
      <c r="M58" s="74">
        <v>5.22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61.29</v>
      </c>
      <c r="W58">
        <v>0</v>
      </c>
      <c r="X58">
        <v>0</v>
      </c>
      <c r="Y58">
        <v>0</v>
      </c>
      <c r="Z58">
        <v>56.07</v>
      </c>
      <c r="AA58">
        <v>5.22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54.13</v>
      </c>
      <c r="L59" s="46">
        <v>0</v>
      </c>
      <c r="M59" s="74">
        <v>6.19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60.32</v>
      </c>
      <c r="W59">
        <v>0</v>
      </c>
      <c r="X59">
        <v>0</v>
      </c>
      <c r="Y59">
        <v>0</v>
      </c>
      <c r="Z59">
        <v>54.13</v>
      </c>
      <c r="AA59">
        <v>6.19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58</v>
      </c>
      <c r="L60" s="46">
        <v>0</v>
      </c>
      <c r="M60" s="74">
        <v>4.45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62.45</v>
      </c>
      <c r="W60">
        <v>0</v>
      </c>
      <c r="X60">
        <v>0</v>
      </c>
      <c r="Y60">
        <v>0</v>
      </c>
      <c r="Z60">
        <v>58</v>
      </c>
      <c r="AA60">
        <v>4.45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60.91</v>
      </c>
      <c r="L61" s="46">
        <v>0</v>
      </c>
      <c r="M61" s="74">
        <v>5.99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66.900000000000006</v>
      </c>
      <c r="W61">
        <v>0</v>
      </c>
      <c r="X61">
        <v>0</v>
      </c>
      <c r="Y61">
        <v>0</v>
      </c>
      <c r="Z61">
        <v>60.91</v>
      </c>
      <c r="AA61">
        <v>5.99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61.87</v>
      </c>
      <c r="L62" s="46">
        <v>0</v>
      </c>
      <c r="M62" s="74">
        <v>5.7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67.569999999999993</v>
      </c>
      <c r="W62">
        <v>0</v>
      </c>
      <c r="X62">
        <v>0</v>
      </c>
      <c r="Y62">
        <v>0</v>
      </c>
      <c r="Z62">
        <v>61.87</v>
      </c>
      <c r="AA62">
        <v>5.7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63.8</v>
      </c>
      <c r="L63" s="46">
        <v>0</v>
      </c>
      <c r="M63" s="74">
        <v>4.0599999999999996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67.86</v>
      </c>
      <c r="W63">
        <v>0</v>
      </c>
      <c r="X63">
        <v>0</v>
      </c>
      <c r="Y63">
        <v>0</v>
      </c>
      <c r="Z63">
        <v>63.8</v>
      </c>
      <c r="AA63">
        <v>4.0599999999999996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63.8</v>
      </c>
      <c r="L64" s="46">
        <v>0</v>
      </c>
      <c r="M64" s="74">
        <v>3.19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66.989999999999995</v>
      </c>
      <c r="W64">
        <v>0</v>
      </c>
      <c r="X64">
        <v>0</v>
      </c>
      <c r="Y64">
        <v>0</v>
      </c>
      <c r="Z64">
        <v>63.8</v>
      </c>
      <c r="AA64">
        <v>3.19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56.07</v>
      </c>
      <c r="L65" s="46">
        <v>0</v>
      </c>
      <c r="M65" s="74">
        <v>5.12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61.19</v>
      </c>
      <c r="W65">
        <v>0</v>
      </c>
      <c r="X65">
        <v>0</v>
      </c>
      <c r="Y65">
        <v>0</v>
      </c>
      <c r="Z65">
        <v>56.07</v>
      </c>
      <c r="AA65">
        <v>5.12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58</v>
      </c>
      <c r="L66" s="46">
        <v>0</v>
      </c>
      <c r="M66" s="74">
        <v>2.9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60.9</v>
      </c>
      <c r="W66">
        <v>0</v>
      </c>
      <c r="X66">
        <v>0</v>
      </c>
      <c r="Y66">
        <v>0</v>
      </c>
      <c r="Z66">
        <v>58</v>
      </c>
      <c r="AA66">
        <v>2.9</v>
      </c>
    </row>
    <row r="67" spans="7:27">
      <c r="G67" t="s">
        <v>109</v>
      </c>
      <c r="H67" s="73">
        <v>62.84</v>
      </c>
      <c r="I67" s="46">
        <v>0</v>
      </c>
      <c r="J67" s="46">
        <v>0</v>
      </c>
      <c r="K67" s="46">
        <v>56.07</v>
      </c>
      <c r="L67" s="46">
        <v>0</v>
      </c>
      <c r="M67" s="74">
        <v>2.5099999999999998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121.42</v>
      </c>
      <c r="W67">
        <v>62.84</v>
      </c>
      <c r="X67">
        <v>0</v>
      </c>
      <c r="Y67">
        <v>0</v>
      </c>
      <c r="Z67">
        <v>56.07</v>
      </c>
      <c r="AA67">
        <v>2.5099999999999998</v>
      </c>
    </row>
    <row r="68" spans="7:27">
      <c r="G68" t="s">
        <v>110</v>
      </c>
      <c r="H68" s="73">
        <v>100.53</v>
      </c>
      <c r="I68" s="46">
        <v>0</v>
      </c>
      <c r="J68" s="46">
        <v>0</v>
      </c>
      <c r="K68" s="46">
        <v>51.24</v>
      </c>
      <c r="L68" s="46">
        <v>0</v>
      </c>
      <c r="M68" s="74">
        <v>5.61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157.38</v>
      </c>
      <c r="W68">
        <v>100.53</v>
      </c>
      <c r="X68">
        <v>0</v>
      </c>
      <c r="Y68">
        <v>0</v>
      </c>
      <c r="Z68">
        <v>51.24</v>
      </c>
      <c r="AA68">
        <v>5.61</v>
      </c>
    </row>
    <row r="69" spans="7:27">
      <c r="G69" t="s">
        <v>111</v>
      </c>
      <c r="H69" s="73">
        <v>69.430000000000007</v>
      </c>
      <c r="I69" s="46">
        <v>0</v>
      </c>
      <c r="J69" s="46">
        <v>0</v>
      </c>
      <c r="K69" s="46">
        <v>50.27</v>
      </c>
      <c r="L69" s="46">
        <v>0</v>
      </c>
      <c r="M69" s="74">
        <v>5.99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125.69</v>
      </c>
      <c r="W69">
        <v>69.430000000000007</v>
      </c>
      <c r="X69">
        <v>0</v>
      </c>
      <c r="Y69">
        <v>0</v>
      </c>
      <c r="Z69">
        <v>50.27</v>
      </c>
      <c r="AA69">
        <v>5.99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53.17</v>
      </c>
      <c r="L70" s="46">
        <v>0</v>
      </c>
      <c r="M70" s="74">
        <v>4.3499999999999996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57.52</v>
      </c>
      <c r="W70">
        <v>0</v>
      </c>
      <c r="X70">
        <v>0</v>
      </c>
      <c r="Y70">
        <v>0</v>
      </c>
      <c r="Z70">
        <v>53.17</v>
      </c>
      <c r="AA70">
        <v>4.3499999999999996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80.239999999999995</v>
      </c>
      <c r="L71" s="46">
        <v>0</v>
      </c>
      <c r="M71" s="74">
        <v>6.57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86.81</v>
      </c>
      <c r="W71">
        <v>0</v>
      </c>
      <c r="X71">
        <v>0</v>
      </c>
      <c r="Y71">
        <v>0</v>
      </c>
      <c r="Z71">
        <v>80.239999999999995</v>
      </c>
      <c r="AA71">
        <v>6.57</v>
      </c>
    </row>
    <row r="72" spans="7:27">
      <c r="G72" t="s">
        <v>114</v>
      </c>
      <c r="H72" s="73">
        <v>126.63</v>
      </c>
      <c r="I72" s="46">
        <v>0</v>
      </c>
      <c r="J72" s="46">
        <v>0</v>
      </c>
      <c r="K72" s="46">
        <v>62.84</v>
      </c>
      <c r="L72" s="46">
        <v>0</v>
      </c>
      <c r="M72" s="74">
        <v>8.1199999999999992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197.59</v>
      </c>
      <c r="W72">
        <v>126.63</v>
      </c>
      <c r="X72">
        <v>0</v>
      </c>
      <c r="Y72">
        <v>0</v>
      </c>
      <c r="Z72">
        <v>62.84</v>
      </c>
      <c r="AA72">
        <v>8.1199999999999992</v>
      </c>
    </row>
    <row r="73" spans="7:27">
      <c r="G73" t="s">
        <v>115</v>
      </c>
      <c r="H73" s="73">
        <v>101.51</v>
      </c>
      <c r="I73" s="46">
        <v>0</v>
      </c>
      <c r="J73" s="46">
        <v>0</v>
      </c>
      <c r="K73" s="46">
        <v>50.27</v>
      </c>
      <c r="L73" s="46">
        <v>0</v>
      </c>
      <c r="M73" s="74">
        <v>5.7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157.47999999999999</v>
      </c>
      <c r="W73">
        <v>101.51</v>
      </c>
      <c r="X73">
        <v>0</v>
      </c>
      <c r="Y73">
        <v>0</v>
      </c>
      <c r="Z73">
        <v>50.27</v>
      </c>
      <c r="AA73">
        <v>5.7</v>
      </c>
    </row>
    <row r="74" spans="7:27">
      <c r="G74" t="s">
        <v>116</v>
      </c>
      <c r="H74" s="73">
        <v>64.77</v>
      </c>
      <c r="I74" s="46">
        <v>0</v>
      </c>
      <c r="J74" s="46">
        <v>0</v>
      </c>
      <c r="K74" s="46">
        <v>35.770000000000003</v>
      </c>
      <c r="L74" s="46">
        <v>0</v>
      </c>
      <c r="M74" s="74">
        <v>8.02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108.56</v>
      </c>
      <c r="W74">
        <v>64.77</v>
      </c>
      <c r="X74">
        <v>0</v>
      </c>
      <c r="Y74">
        <v>0</v>
      </c>
      <c r="Z74">
        <v>35.770000000000003</v>
      </c>
      <c r="AA74">
        <v>8.02</v>
      </c>
    </row>
    <row r="75" spans="7:27">
      <c r="G75" t="s">
        <v>117</v>
      </c>
      <c r="H75" s="73">
        <v>37.700000000000003</v>
      </c>
      <c r="I75" s="46">
        <v>0</v>
      </c>
      <c r="J75" s="46">
        <v>0</v>
      </c>
      <c r="K75" s="46">
        <v>17.399999999999999</v>
      </c>
      <c r="L75" s="46">
        <v>0</v>
      </c>
      <c r="M75" s="74">
        <v>9.2799999999999994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64.38</v>
      </c>
      <c r="W75">
        <v>37.700000000000003</v>
      </c>
      <c r="X75">
        <v>0</v>
      </c>
      <c r="Y75">
        <v>0</v>
      </c>
      <c r="Z75">
        <v>17.399999999999999</v>
      </c>
      <c r="AA75">
        <v>9.2799999999999994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7.64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7.64</v>
      </c>
      <c r="W76">
        <v>0</v>
      </c>
      <c r="X76">
        <v>0</v>
      </c>
      <c r="Y76">
        <v>0</v>
      </c>
      <c r="Z76">
        <v>0</v>
      </c>
      <c r="AA76">
        <v>7.64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7.93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7.93</v>
      </c>
      <c r="W77">
        <v>0</v>
      </c>
      <c r="X77">
        <v>0</v>
      </c>
      <c r="Y77">
        <v>0</v>
      </c>
      <c r="Z77">
        <v>0</v>
      </c>
      <c r="AA77">
        <v>7.93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7.73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7.73</v>
      </c>
      <c r="W78">
        <v>0</v>
      </c>
      <c r="X78">
        <v>0</v>
      </c>
      <c r="Y78">
        <v>-1</v>
      </c>
      <c r="Z78">
        <v>0</v>
      </c>
      <c r="AA78">
        <v>7.73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6.57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6.57</v>
      </c>
      <c r="W79">
        <v>0</v>
      </c>
      <c r="X79">
        <v>0</v>
      </c>
      <c r="Y79">
        <v>-1</v>
      </c>
      <c r="Z79">
        <v>0</v>
      </c>
      <c r="AA79">
        <v>6.57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7.99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7.99</v>
      </c>
      <c r="W80">
        <v>0</v>
      </c>
      <c r="X80">
        <v>0</v>
      </c>
      <c r="Y80">
        <v>-1</v>
      </c>
      <c r="Z80">
        <v>0</v>
      </c>
      <c r="AA80">
        <v>7.99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0.99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0.99</v>
      </c>
      <c r="W81">
        <v>0</v>
      </c>
      <c r="X81">
        <v>0</v>
      </c>
      <c r="Y81">
        <v>-1</v>
      </c>
      <c r="Z81">
        <v>0</v>
      </c>
      <c r="AA81">
        <v>0.99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0</v>
      </c>
      <c r="W82">
        <v>0</v>
      </c>
      <c r="X82">
        <v>0</v>
      </c>
      <c r="Y82">
        <v>-1</v>
      </c>
      <c r="Z82">
        <v>0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5.85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5.85</v>
      </c>
      <c r="W83">
        <v>0</v>
      </c>
      <c r="X83">
        <v>0</v>
      </c>
      <c r="Y83">
        <v>-1</v>
      </c>
      <c r="Z83">
        <v>0</v>
      </c>
      <c r="AA83">
        <v>5.85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4.79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4.79</v>
      </c>
      <c r="W84">
        <v>0</v>
      </c>
      <c r="X84">
        <v>0</v>
      </c>
      <c r="Y84">
        <v>-1</v>
      </c>
      <c r="Z84">
        <v>0</v>
      </c>
      <c r="AA84">
        <v>4.79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4.76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4.76</v>
      </c>
      <c r="W85">
        <v>0</v>
      </c>
      <c r="X85">
        <v>0</v>
      </c>
      <c r="Y85">
        <v>-1</v>
      </c>
      <c r="Z85">
        <v>0</v>
      </c>
      <c r="AA85">
        <v>4.76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2.2200000000000002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2.2200000000000002</v>
      </c>
      <c r="W86">
        <v>0</v>
      </c>
      <c r="X86">
        <v>0</v>
      </c>
      <c r="Y86">
        <v>-1</v>
      </c>
      <c r="Z86">
        <v>0</v>
      </c>
      <c r="AA86">
        <v>2.2200000000000002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1.39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1.39</v>
      </c>
      <c r="W87">
        <v>0</v>
      </c>
      <c r="X87">
        <v>0</v>
      </c>
      <c r="Y87">
        <v>-1</v>
      </c>
      <c r="Z87">
        <v>0</v>
      </c>
      <c r="AA87">
        <v>1.39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0.6</v>
      </c>
      <c r="W88">
        <v>0</v>
      </c>
      <c r="X88">
        <v>0</v>
      </c>
      <c r="Y88">
        <v>-1</v>
      </c>
      <c r="Z88">
        <v>0</v>
      </c>
      <c r="AA88">
        <v>0.6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0.73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0.73</v>
      </c>
      <c r="W89">
        <v>0</v>
      </c>
      <c r="X89">
        <v>0</v>
      </c>
      <c r="Y89">
        <v>-1</v>
      </c>
      <c r="Z89">
        <v>0</v>
      </c>
      <c r="AA89">
        <v>0.73</v>
      </c>
    </row>
    <row r="90" spans="7:27">
      <c r="G90" t="s">
        <v>132</v>
      </c>
      <c r="H90" s="73">
        <v>3.44</v>
      </c>
      <c r="I90" s="46">
        <v>0</v>
      </c>
      <c r="J90" s="46">
        <v>0</v>
      </c>
      <c r="K90" s="46">
        <v>0</v>
      </c>
      <c r="L90" s="46">
        <v>0</v>
      </c>
      <c r="M90" s="74">
        <v>0.36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3.8</v>
      </c>
      <c r="W90">
        <v>3.44</v>
      </c>
      <c r="X90">
        <v>0</v>
      </c>
      <c r="Y90">
        <v>-1</v>
      </c>
      <c r="Z90">
        <v>0</v>
      </c>
      <c r="AA90">
        <v>0.36</v>
      </c>
    </row>
    <row r="91" spans="7:27">
      <c r="G91" t="s">
        <v>133</v>
      </c>
      <c r="H91" s="73">
        <v>7.06</v>
      </c>
      <c r="I91" s="46">
        <v>1.92</v>
      </c>
      <c r="J91" s="46">
        <v>0</v>
      </c>
      <c r="K91" s="46">
        <v>0</v>
      </c>
      <c r="L91" s="46">
        <v>0</v>
      </c>
      <c r="M91" s="74">
        <v>0.26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9.24</v>
      </c>
      <c r="W91">
        <v>7.06</v>
      </c>
      <c r="X91">
        <v>1.92</v>
      </c>
      <c r="Y91">
        <v>-1</v>
      </c>
      <c r="Z91">
        <v>0</v>
      </c>
      <c r="AA91">
        <v>0.26</v>
      </c>
    </row>
    <row r="92" spans="7:27">
      <c r="G92" t="s">
        <v>134</v>
      </c>
      <c r="H92" s="73">
        <v>20.91</v>
      </c>
      <c r="I92" s="46">
        <v>9.91</v>
      </c>
      <c r="J92" s="46">
        <v>0</v>
      </c>
      <c r="K92" s="46">
        <v>0</v>
      </c>
      <c r="L92" s="46">
        <v>0</v>
      </c>
      <c r="M92" s="74">
        <v>0.48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31.3</v>
      </c>
      <c r="W92">
        <v>20.91</v>
      </c>
      <c r="X92">
        <v>9.91</v>
      </c>
      <c r="Y92">
        <v>-1</v>
      </c>
      <c r="Z92">
        <v>0</v>
      </c>
      <c r="AA92">
        <v>0.48</v>
      </c>
    </row>
    <row r="93" spans="7:27">
      <c r="G93" t="s">
        <v>135</v>
      </c>
      <c r="H93" s="73">
        <v>34.74</v>
      </c>
      <c r="I93" s="46">
        <v>13.81</v>
      </c>
      <c r="J93" s="46">
        <v>0</v>
      </c>
      <c r="K93" s="46">
        <v>0</v>
      </c>
      <c r="L93" s="46">
        <v>0</v>
      </c>
      <c r="M93" s="74">
        <v>0.23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48.78</v>
      </c>
      <c r="W93">
        <v>34.74</v>
      </c>
      <c r="X93">
        <v>13.81</v>
      </c>
      <c r="Y93">
        <v>-1</v>
      </c>
      <c r="Z93">
        <v>0</v>
      </c>
      <c r="AA93">
        <v>0.23</v>
      </c>
    </row>
    <row r="94" spans="7:27">
      <c r="G94" t="s">
        <v>136</v>
      </c>
      <c r="H94" s="73">
        <v>47.11</v>
      </c>
      <c r="I94" s="46">
        <v>18.079999999999998</v>
      </c>
      <c r="J94" s="46">
        <v>0</v>
      </c>
      <c r="K94" s="46">
        <v>0</v>
      </c>
      <c r="L94" s="46">
        <v>0</v>
      </c>
      <c r="M94" s="74">
        <v>0.02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65.209999999999994</v>
      </c>
      <c r="W94">
        <v>47.11</v>
      </c>
      <c r="X94">
        <v>18.079999999999998</v>
      </c>
      <c r="Y94">
        <v>-1</v>
      </c>
      <c r="Z94">
        <v>0</v>
      </c>
      <c r="AA94">
        <v>0.02</v>
      </c>
    </row>
    <row r="95" spans="7:27">
      <c r="G95" t="s">
        <v>137</v>
      </c>
      <c r="H95" s="73">
        <v>51.77</v>
      </c>
      <c r="I95" s="46">
        <v>21.29</v>
      </c>
      <c r="J95" s="46">
        <v>0</v>
      </c>
      <c r="K95" s="46">
        <v>0</v>
      </c>
      <c r="L95" s="46">
        <v>0</v>
      </c>
      <c r="M95" s="74">
        <v>0.2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73.260000000000005</v>
      </c>
      <c r="W95">
        <v>51.77</v>
      </c>
      <c r="X95">
        <v>21.29</v>
      </c>
      <c r="Y95">
        <v>-1</v>
      </c>
      <c r="Z95">
        <v>0</v>
      </c>
      <c r="AA95">
        <v>0.2</v>
      </c>
    </row>
    <row r="96" spans="7:27">
      <c r="G96" t="s">
        <v>138</v>
      </c>
      <c r="H96" s="73">
        <v>50.43</v>
      </c>
      <c r="I96" s="46">
        <v>22.9</v>
      </c>
      <c r="J96" s="46">
        <v>0</v>
      </c>
      <c r="K96" s="46">
        <v>0</v>
      </c>
      <c r="L96" s="46">
        <v>0</v>
      </c>
      <c r="M96" s="74">
        <v>0.13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73.459999999999994</v>
      </c>
      <c r="W96">
        <v>50.43</v>
      </c>
      <c r="X96">
        <v>22.9</v>
      </c>
      <c r="Y96">
        <v>-1</v>
      </c>
      <c r="Z96">
        <v>0</v>
      </c>
      <c r="AA96">
        <v>0.13</v>
      </c>
    </row>
    <row r="97" spans="1:83">
      <c r="G97" t="s">
        <v>139</v>
      </c>
      <c r="H97" s="73">
        <v>48.39</v>
      </c>
      <c r="I97" s="46">
        <v>24.52</v>
      </c>
      <c r="J97" s="46">
        <v>0</v>
      </c>
      <c r="K97" s="46">
        <v>0</v>
      </c>
      <c r="L97" s="46">
        <v>0</v>
      </c>
      <c r="M97" s="74">
        <v>0.1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73.010000000000005</v>
      </c>
      <c r="W97">
        <v>48.39</v>
      </c>
      <c r="X97">
        <v>24.52</v>
      </c>
      <c r="Y97">
        <v>-1</v>
      </c>
      <c r="Z97">
        <v>0</v>
      </c>
      <c r="AA97">
        <v>0.1</v>
      </c>
    </row>
    <row r="98" spans="1:83">
      <c r="G98" t="s">
        <v>140</v>
      </c>
      <c r="H98" s="73">
        <v>46.28</v>
      </c>
      <c r="I98" s="46">
        <v>25.27</v>
      </c>
      <c r="J98" s="46">
        <v>0</v>
      </c>
      <c r="K98" s="46">
        <v>0</v>
      </c>
      <c r="L98" s="46">
        <v>0</v>
      </c>
      <c r="M98" s="74">
        <v>0.18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71.73</v>
      </c>
      <c r="W98">
        <v>46.28</v>
      </c>
      <c r="X98">
        <v>25.27</v>
      </c>
      <c r="Y98">
        <v>-1</v>
      </c>
      <c r="Z98">
        <v>0</v>
      </c>
      <c r="AA98">
        <v>0.18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0.24127749999999998</v>
      </c>
      <c r="I99" s="69">
        <f t="shared" ref="I99:BQ99" si="1">SUM(I3:I98)/4000</f>
        <v>5.3610000000000005E-2</v>
      </c>
      <c r="J99" s="69">
        <f t="shared" si="1"/>
        <v>0</v>
      </c>
      <c r="K99" s="69">
        <f t="shared" si="1"/>
        <v>0.42945999999999995</v>
      </c>
      <c r="L99" s="69">
        <f t="shared" si="1"/>
        <v>0</v>
      </c>
      <c r="M99" s="69">
        <f t="shared" si="1"/>
        <v>6.2044999999999982E-2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-8.0000000000000002E-3</v>
      </c>
      <c r="V99" s="70">
        <f t="shared" si="1"/>
        <v>0.78639250000000016</v>
      </c>
      <c r="W99">
        <f t="shared" si="1"/>
        <v>0.24127749999999998</v>
      </c>
      <c r="X99">
        <f t="shared" si="1"/>
        <v>5.3610000000000005E-2</v>
      </c>
      <c r="Y99">
        <f t="shared" si="1"/>
        <v>-8.0000000000000002E-3</v>
      </c>
      <c r="Z99">
        <f t="shared" si="1"/>
        <v>0.42945999999999995</v>
      </c>
      <c r="AA99">
        <f t="shared" si="1"/>
        <v>6.2044999999999982E-2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7" t="s">
        <v>223</v>
      </c>
      <c r="B1" s="227"/>
      <c r="C1" s="227"/>
      <c r="D1" s="227"/>
      <c r="E1" s="146"/>
      <c r="F1" s="146"/>
      <c r="G1" s="227" t="s">
        <v>44</v>
      </c>
      <c r="H1" s="228" t="s">
        <v>224</v>
      </c>
      <c r="I1" s="229"/>
      <c r="J1" s="229"/>
      <c r="K1" s="229"/>
      <c r="L1" s="229"/>
      <c r="M1" s="230"/>
      <c r="N1" s="228" t="s">
        <v>225</v>
      </c>
      <c r="O1" s="229"/>
      <c r="P1" s="229"/>
      <c r="Q1" s="229"/>
      <c r="R1" s="229"/>
      <c r="S1" s="230"/>
      <c r="T1">
        <v>3</v>
      </c>
      <c r="U1" s="231" t="s">
        <v>317</v>
      </c>
      <c r="V1" s="232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7" t="s">
        <v>223</v>
      </c>
      <c r="B1" s="227"/>
      <c r="C1" s="227"/>
      <c r="D1" s="227"/>
      <c r="E1" s="192"/>
      <c r="F1" s="192"/>
      <c r="G1" s="227" t="s">
        <v>44</v>
      </c>
      <c r="H1" s="228" t="s">
        <v>224</v>
      </c>
      <c r="I1" s="229"/>
      <c r="J1" s="229"/>
      <c r="K1" s="229"/>
      <c r="L1" s="229"/>
      <c r="M1" s="230"/>
      <c r="N1" s="228" t="s">
        <v>225</v>
      </c>
      <c r="O1" s="229"/>
      <c r="P1" s="229"/>
      <c r="Q1" s="229"/>
      <c r="R1" s="229"/>
      <c r="S1" s="230"/>
      <c r="T1">
        <v>3</v>
      </c>
      <c r="U1" s="231" t="s">
        <v>317</v>
      </c>
      <c r="V1" s="232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7" t="s">
        <v>223</v>
      </c>
      <c r="B1" s="227"/>
      <c r="C1" s="227"/>
      <c r="D1" s="227"/>
      <c r="E1" s="193"/>
      <c r="F1" s="193"/>
      <c r="G1" s="227" t="s">
        <v>44</v>
      </c>
      <c r="H1" s="228" t="s">
        <v>224</v>
      </c>
      <c r="I1" s="229"/>
      <c r="J1" s="229"/>
      <c r="K1" s="229"/>
      <c r="L1" s="229"/>
      <c r="M1" s="230"/>
      <c r="N1" s="228" t="s">
        <v>225</v>
      </c>
      <c r="O1" s="229"/>
      <c r="P1" s="229"/>
      <c r="Q1" s="229"/>
      <c r="R1" s="229"/>
      <c r="S1" s="230"/>
      <c r="T1">
        <v>3</v>
      </c>
      <c r="U1" s="231" t="s">
        <v>317</v>
      </c>
      <c r="V1" s="232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45428</v>
      </c>
      <c r="B1" s="233"/>
      <c r="C1" s="233"/>
      <c r="D1" s="236" t="s">
        <v>434</v>
      </c>
      <c r="E1" s="227" t="s">
        <v>188</v>
      </c>
      <c r="F1" s="227" t="s">
        <v>189</v>
      </c>
      <c r="G1" s="227" t="s">
        <v>186</v>
      </c>
      <c r="H1" s="227" t="s">
        <v>187</v>
      </c>
      <c r="I1" s="227" t="s">
        <v>190</v>
      </c>
      <c r="J1" s="227" t="s">
        <v>192</v>
      </c>
      <c r="K1" s="227" t="s">
        <v>281</v>
      </c>
      <c r="L1" s="233" t="s">
        <v>196</v>
      </c>
      <c r="M1" s="233" t="s">
        <v>197</v>
      </c>
      <c r="N1" s="233" t="s">
        <v>198</v>
      </c>
      <c r="O1" s="233" t="s">
        <v>193</v>
      </c>
      <c r="P1" s="234" t="s">
        <v>143</v>
      </c>
      <c r="Q1" s="234" t="s">
        <v>144</v>
      </c>
      <c r="R1" s="235" t="s">
        <v>314</v>
      </c>
      <c r="S1" s="235" t="s">
        <v>452</v>
      </c>
      <c r="T1" s="40" t="s">
        <v>282</v>
      </c>
      <c r="U1" s="239" t="s">
        <v>283</v>
      </c>
      <c r="V1" s="65" t="s">
        <v>295</v>
      </c>
      <c r="W1" s="65" t="s">
        <v>282</v>
      </c>
      <c r="X1" s="227" t="s">
        <v>313</v>
      </c>
      <c r="Y1" s="237" t="s">
        <v>218</v>
      </c>
      <c r="Z1" s="237" t="s">
        <v>219</v>
      </c>
      <c r="AA1" s="240" t="s">
        <v>194</v>
      </c>
      <c r="AB1" s="240" t="s">
        <v>195</v>
      </c>
      <c r="AC1" s="25" t="s">
        <v>185</v>
      </c>
      <c r="AD1" s="227" t="s">
        <v>142</v>
      </c>
      <c r="AG1" s="227" t="s">
        <v>272</v>
      </c>
      <c r="AI1" s="237" t="s">
        <v>352</v>
      </c>
      <c r="AJ1" s="237" t="s">
        <v>372</v>
      </c>
      <c r="AK1" s="237" t="s">
        <v>354</v>
      </c>
      <c r="AL1" s="237" t="s">
        <v>355</v>
      </c>
      <c r="AM1" s="237" t="s">
        <v>356</v>
      </c>
      <c r="AN1" s="237" t="s">
        <v>357</v>
      </c>
      <c r="AO1" s="238" t="s">
        <v>373</v>
      </c>
      <c r="AP1" s="238" t="s">
        <v>374</v>
      </c>
      <c r="AQ1" s="238" t="s">
        <v>375</v>
      </c>
      <c r="AR1" s="238" t="s">
        <v>376</v>
      </c>
      <c r="AS1" s="237" t="s">
        <v>521</v>
      </c>
      <c r="AT1" s="237" t="s">
        <v>522</v>
      </c>
      <c r="AU1" s="237" t="s">
        <v>527</v>
      </c>
      <c r="AV1" s="237" t="s">
        <v>528</v>
      </c>
    </row>
    <row r="2" spans="1:48">
      <c r="A2" s="25" t="s">
        <v>44</v>
      </c>
      <c r="B2" s="233"/>
      <c r="C2" s="233"/>
      <c r="D2" s="236"/>
      <c r="E2" s="227"/>
      <c r="F2" s="227"/>
      <c r="G2" s="227"/>
      <c r="H2" s="227"/>
      <c r="I2" s="227"/>
      <c r="J2" s="227"/>
      <c r="K2" s="227"/>
      <c r="L2" s="233"/>
      <c r="M2" s="233"/>
      <c r="N2" s="233"/>
      <c r="O2" s="233"/>
      <c r="P2" s="234"/>
      <c r="Q2" s="234"/>
      <c r="R2" s="235"/>
      <c r="S2" s="235"/>
      <c r="T2" s="40" t="s">
        <v>294</v>
      </c>
      <c r="U2" s="239"/>
      <c r="V2" s="65" t="s">
        <v>284</v>
      </c>
      <c r="W2" s="65" t="s">
        <v>284</v>
      </c>
      <c r="X2" s="227"/>
      <c r="Y2" s="237"/>
      <c r="Z2" s="237"/>
      <c r="AA2" s="240"/>
      <c r="AB2" s="240"/>
      <c r="AC2" s="25">
        <f>Losses!B3</f>
        <v>8.3999999999999995E-3</v>
      </c>
      <c r="AD2" s="227"/>
      <c r="AE2" t="s">
        <v>270</v>
      </c>
      <c r="AG2" s="227"/>
      <c r="AI2" s="237"/>
      <c r="AJ2" s="237"/>
      <c r="AK2" s="237"/>
      <c r="AL2" s="237"/>
      <c r="AM2" s="237"/>
      <c r="AN2" s="237"/>
      <c r="AO2" s="238"/>
      <c r="AP2" s="238"/>
      <c r="AQ2" s="238"/>
      <c r="AR2" s="238"/>
      <c r="AS2" s="237"/>
      <c r="AT2" s="237"/>
      <c r="AU2" s="237"/>
      <c r="AV2" s="237"/>
    </row>
    <row r="3" spans="1:48">
      <c r="A3" t="s">
        <v>45</v>
      </c>
      <c r="D3">
        <f>TWEPL!P3</f>
        <v>11.389559999999999</v>
      </c>
      <c r="E3">
        <f>GT_NG!P3</f>
        <v>13.803568294823046</v>
      </c>
      <c r="F3">
        <f>GT_Spot!P3</f>
        <v>0</v>
      </c>
      <c r="G3">
        <f>PPCL_NG!P3</f>
        <v>82.26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589.49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1240.3986164730663</v>
      </c>
      <c r="P3" s="36">
        <v>118.55548291233282</v>
      </c>
      <c r="Q3" s="36">
        <v>38.300000000000004</v>
      </c>
      <c r="R3" s="38">
        <v>0</v>
      </c>
      <c r="S3" s="38">
        <v>7.6700000000000017</v>
      </c>
      <c r="T3" s="37">
        <f>SUMPRODUCT(LTA!J3:AN3,LTA!J$101:AN$101,LTA!J$103:AN$103)</f>
        <v>47.33</v>
      </c>
      <c r="U3" s="37">
        <f>SUMPRODUCT(LTA!J3:AN3,LTA!J$102:AN$102,LTA!J$103:AN$103)</f>
        <v>75.759999999999991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61.33</v>
      </c>
      <c r="Z3" s="34">
        <f>IEX!N3</f>
        <v>0</v>
      </c>
      <c r="AA3" s="75">
        <f>STOA!H3</f>
        <v>366.9</v>
      </c>
      <c r="AB3" s="75">
        <f>-STOA!N3</f>
        <v>0</v>
      </c>
      <c r="AC3">
        <f>SUMIF(B3:AB3,"&gt;0")*$AC$2-SUMIF(B3:AB3,"&lt;0")*($AC$2/(1-$AC$2))+SUMIF(AI3:AR3,"&gt;0")*$AC$2-SUMIF(AI3:AR3,"&lt;0")*($AC$2/(1-$AC$2))</f>
        <v>23.51003106132837</v>
      </c>
      <c r="AD3">
        <f>SUM(B3:AB3,AI3:AV3)-AC3</f>
        <v>2775.3031905253824</v>
      </c>
      <c r="AE3">
        <f>'IDT-1'!B3</f>
        <v>0</v>
      </c>
      <c r="AF3" s="24"/>
      <c r="AG3">
        <f>SUM(AD3:AF3)</f>
        <v>2775.3031905253824</v>
      </c>
      <c r="AI3" s="34">
        <f>PXIL!H3</f>
        <v>0</v>
      </c>
      <c r="AJ3" s="34">
        <f>PXIL!N3</f>
        <v>0</v>
      </c>
      <c r="AK3" s="34">
        <f>RTM_IEX!H3</f>
        <v>6.25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36.82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11.389559999999999</v>
      </c>
      <c r="E4">
        <f>GT_NG!P4</f>
        <v>13.803568294823046</v>
      </c>
      <c r="F4">
        <f>GT_Spot!P4</f>
        <v>0</v>
      </c>
      <c r="G4">
        <f>PPCL_NG!P4</f>
        <v>82.26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589.49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1234.1290258898898</v>
      </c>
      <c r="P4" s="36">
        <v>118.55548291233282</v>
      </c>
      <c r="Q4" s="36">
        <v>38.300000000000004</v>
      </c>
      <c r="R4" s="38">
        <v>0</v>
      </c>
      <c r="S4" s="38">
        <v>7.6700000000000017</v>
      </c>
      <c r="T4" s="37">
        <f>SUMPRODUCT(LTA!J4:AN4,LTA!J$101:AN$101,LTA!J$103:AN$103)</f>
        <v>48.67</v>
      </c>
      <c r="U4" s="37">
        <f>SUMPRODUCT(LTA!J4:AN4,LTA!J$102:AN$102,LTA!J$103:AN$103)</f>
        <v>77.259999999999991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43.75</v>
      </c>
      <c r="Z4" s="34">
        <f>IEX!N4</f>
        <v>0</v>
      </c>
      <c r="AA4" s="75">
        <f>STOA!H4</f>
        <v>366.9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23.243082500429683</v>
      </c>
      <c r="AD4">
        <f t="shared" ref="AD4:AD67" si="1">SUM(B4:AB4,AI4:AV4)-AC4</f>
        <v>2743.7905485031038</v>
      </c>
      <c r="AE4">
        <f>'IDT-1'!B4</f>
        <v>0</v>
      </c>
      <c r="AF4" s="24"/>
      <c r="AG4">
        <f t="shared" ref="AG4:AG67" si="2">SUM(AD4:AF4)</f>
        <v>2743.7905485031038</v>
      </c>
      <c r="AI4" s="34">
        <f>PXIL!H4</f>
        <v>0</v>
      </c>
      <c r="AJ4" s="34">
        <f>PXIL!N4</f>
        <v>0</v>
      </c>
      <c r="AK4" s="34">
        <f>RTM_IEX!H4</f>
        <v>5.74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26.56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11.389559999999999</v>
      </c>
      <c r="E5">
        <f>GT_NG!P5</f>
        <v>13.803568294823046</v>
      </c>
      <c r="F5">
        <f>GT_Spot!P5</f>
        <v>0</v>
      </c>
      <c r="G5">
        <f>PPCL_NG!P5</f>
        <v>82.26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589.49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1247.3513144675146</v>
      </c>
      <c r="P5" s="36">
        <v>118.55548291233282</v>
      </c>
      <c r="Q5" s="36">
        <v>38.300000000000004</v>
      </c>
      <c r="R5" s="38">
        <v>0</v>
      </c>
      <c r="S5" s="38">
        <v>7.6700000000000017</v>
      </c>
      <c r="T5" s="37">
        <f>SUMPRODUCT(LTA!J5:AN5,LTA!J$101:AN$101,LTA!J$103:AN$103)</f>
        <v>49.67</v>
      </c>
      <c r="U5" s="37">
        <f>SUMPRODUCT(LTA!J5:AN5,LTA!J$102:AN$102,LTA!J$103:AN$103)</f>
        <v>82.259999999999991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34.51</v>
      </c>
      <c r="Z5" s="34">
        <f>IEX!N5</f>
        <v>0</v>
      </c>
      <c r="AA5" s="75">
        <f>STOA!H5</f>
        <v>366.9</v>
      </c>
      <c r="AB5" s="75">
        <f>-STOA!N5</f>
        <v>0</v>
      </c>
      <c r="AC5">
        <f t="shared" si="0"/>
        <v>23.236129724481739</v>
      </c>
      <c r="AD5">
        <f t="shared" si="1"/>
        <v>2742.9697898566783</v>
      </c>
      <c r="AE5">
        <f>'IDT-1'!B5</f>
        <v>0</v>
      </c>
      <c r="AF5" s="24"/>
      <c r="AG5">
        <f t="shared" si="2"/>
        <v>2742.9697898566783</v>
      </c>
      <c r="AI5" s="34">
        <f>PXIL!H5</f>
        <v>0</v>
      </c>
      <c r="AJ5" s="34">
        <f>PXIL!N5</f>
        <v>0</v>
      </c>
      <c r="AK5" s="34">
        <f>RTM_IEX!H5</f>
        <v>3.03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18.46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11.389559999999999</v>
      </c>
      <c r="E6">
        <f>GT_NG!P6</f>
        <v>13.803568294823046</v>
      </c>
      <c r="F6">
        <f>GT_Spot!P6</f>
        <v>0</v>
      </c>
      <c r="G6">
        <f>PPCL_NG!P6</f>
        <v>82.26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589.49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1247.3513144675146</v>
      </c>
      <c r="P6" s="36">
        <v>118.55548291233282</v>
      </c>
      <c r="Q6" s="36">
        <v>38.300000000000004</v>
      </c>
      <c r="R6" s="38">
        <v>0</v>
      </c>
      <c r="S6" s="38">
        <v>7.6700000000000017</v>
      </c>
      <c r="T6" s="37">
        <f>SUMPRODUCT(LTA!J6:AN6,LTA!J$101:AN$101,LTA!J$103:AN$103)</f>
        <v>50.66</v>
      </c>
      <c r="U6" s="37">
        <f>SUMPRODUCT(LTA!J6:AN6,LTA!J$102:AN$102,LTA!J$103:AN$103)</f>
        <v>83.759999999999991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17.91</v>
      </c>
      <c r="Z6" s="34">
        <f>IEX!N6</f>
        <v>0</v>
      </c>
      <c r="AA6" s="75">
        <f>STOA!H6</f>
        <v>366.9</v>
      </c>
      <c r="AB6" s="75">
        <f>-STOA!N6</f>
        <v>0</v>
      </c>
      <c r="AC6">
        <f t="shared" si="0"/>
        <v>23.02729288220662</v>
      </c>
      <c r="AD6">
        <f t="shared" si="1"/>
        <v>2716.3086266989526</v>
      </c>
      <c r="AE6">
        <f>'IDT-1'!B6</f>
        <v>0</v>
      </c>
      <c r="AF6" s="24"/>
      <c r="AG6">
        <f t="shared" si="2"/>
        <v>2716.3086266989526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</v>
      </c>
      <c r="AM6" s="34">
        <f>RTM_PXI!H6</f>
        <v>0</v>
      </c>
      <c r="AN6" s="34">
        <f>RTM_PXI!N6</f>
        <v>0</v>
      </c>
      <c r="AO6" s="147">
        <f>GDAM_IEX!H6</f>
        <v>9.73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11.389559999999999</v>
      </c>
      <c r="E7">
        <f>GT_NG!P7</f>
        <v>13.803568294823046</v>
      </c>
      <c r="F7">
        <f>GT_Spot!P7</f>
        <v>0</v>
      </c>
      <c r="G7">
        <f>PPCL_NG!P7</f>
        <v>82.26</v>
      </c>
      <c r="H7">
        <f>PPCL_Spot!P7</f>
        <v>0</v>
      </c>
      <c r="I7">
        <f>Bawana_NG!P7</f>
        <v>102.20600757782898</v>
      </c>
      <c r="J7">
        <f>Bawana_RLNG!P7</f>
        <v>0</v>
      </c>
      <c r="K7">
        <f>Bawana_Spot!P7</f>
        <v>589.49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1247.8715228902081</v>
      </c>
      <c r="P7" s="36">
        <v>118.55548291233282</v>
      </c>
      <c r="Q7" s="36">
        <v>38.300000000000004</v>
      </c>
      <c r="R7" s="38">
        <v>0</v>
      </c>
      <c r="S7" s="38">
        <v>7.6700000000000017</v>
      </c>
      <c r="T7" s="37">
        <f>SUMPRODUCT(LTA!J7:AN7,LTA!J$101:AN$101,LTA!J$103:AN$103)</f>
        <v>51.66</v>
      </c>
      <c r="U7" s="37">
        <f>SUMPRODUCT(LTA!J7:AN7,LTA!J$102:AN$102,LTA!J$103:AN$103)</f>
        <v>84.55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43.4</v>
      </c>
      <c r="Z7" s="34">
        <f>IEX!N7</f>
        <v>0</v>
      </c>
      <c r="AA7" s="75">
        <f>STOA!H7</f>
        <v>366.85</v>
      </c>
      <c r="AB7" s="75">
        <f>-STOA!N7</f>
        <v>0</v>
      </c>
      <c r="AC7">
        <f t="shared" si="0"/>
        <v>23.980482731660974</v>
      </c>
      <c r="AD7">
        <f t="shared" si="1"/>
        <v>2638.0256589435321</v>
      </c>
      <c r="AE7">
        <f>'IDT-1'!B7</f>
        <v>0</v>
      </c>
      <c r="AF7" s="24"/>
      <c r="AG7">
        <f t="shared" si="2"/>
        <v>2638.0256589435321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-96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11.389559999999999</v>
      </c>
      <c r="E8">
        <f>GT_NG!P8</f>
        <v>13.803568294823046</v>
      </c>
      <c r="F8">
        <f>GT_Spot!P8</f>
        <v>0</v>
      </c>
      <c r="G8">
        <f>PPCL_NG!P8</f>
        <v>82.26</v>
      </c>
      <c r="H8">
        <f>PPCL_Spot!P8</f>
        <v>0</v>
      </c>
      <c r="I8">
        <f>Bawana_NG!P8</f>
        <v>102.20600757782898</v>
      </c>
      <c r="J8">
        <f>Bawana_RLNG!P8</f>
        <v>0</v>
      </c>
      <c r="K8">
        <f>Bawana_Spot!P8</f>
        <v>539.49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1241.6316400594421</v>
      </c>
      <c r="P8" s="36">
        <v>118.55548291233282</v>
      </c>
      <c r="Q8" s="36">
        <v>38.300000000000004</v>
      </c>
      <c r="R8" s="38">
        <v>0</v>
      </c>
      <c r="S8" s="38">
        <v>7.6700000000000017</v>
      </c>
      <c r="T8" s="37">
        <f>SUMPRODUCT(LTA!J8:AN8,LTA!J$101:AN$101,LTA!J$103:AN$103)</f>
        <v>51.989999999999995</v>
      </c>
      <c r="U8" s="37">
        <f>SUMPRODUCT(LTA!J8:AN8,LTA!J$102:AN$102,LTA!J$103:AN$103)</f>
        <v>85.149999999999991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27.43</v>
      </c>
      <c r="Z8" s="34">
        <f>IEX!N8</f>
        <v>0</v>
      </c>
      <c r="AA8" s="75">
        <f>STOA!H8</f>
        <v>366.85</v>
      </c>
      <c r="AB8" s="75">
        <f>-STOA!N8</f>
        <v>0</v>
      </c>
      <c r="AC8">
        <f t="shared" si="0"/>
        <v>23.203837403659865</v>
      </c>
      <c r="AD8">
        <f t="shared" si="1"/>
        <v>2588.5224214407672</v>
      </c>
      <c r="AE8">
        <f>'IDT-1'!B8</f>
        <v>0</v>
      </c>
      <c r="AF8" s="24"/>
      <c r="AG8">
        <f t="shared" si="2"/>
        <v>2588.5224214407672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-75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11.389559999999999</v>
      </c>
      <c r="E9">
        <f>GT_NG!P9</f>
        <v>13.803568294823046</v>
      </c>
      <c r="F9">
        <f>GT_Spot!P9</f>
        <v>0</v>
      </c>
      <c r="G9">
        <f>PPCL_NG!P9</f>
        <v>82.26</v>
      </c>
      <c r="H9">
        <f>PPCL_Spot!P9</f>
        <v>0</v>
      </c>
      <c r="I9">
        <f>Bawana_NG!P9</f>
        <v>102.20600757782898</v>
      </c>
      <c r="J9">
        <f>Bawana_RLNG!P9</f>
        <v>0</v>
      </c>
      <c r="K9">
        <f>Bawana_Spot!P9</f>
        <v>539.49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1235.1453222357368</v>
      </c>
      <c r="P9" s="36">
        <v>118.55548291233282</v>
      </c>
      <c r="Q9" s="36">
        <v>38.300000000000004</v>
      </c>
      <c r="R9" s="38">
        <v>0</v>
      </c>
      <c r="S9" s="38">
        <v>7.6700000000000017</v>
      </c>
      <c r="T9" s="37">
        <f>SUMPRODUCT(LTA!J9:AN9,LTA!J$101:AN$101,LTA!J$103:AN$103)</f>
        <v>45.66</v>
      </c>
      <c r="U9" s="37">
        <f>SUMPRODUCT(LTA!J9:AN9,LTA!J$102:AN$102,LTA!J$103:AN$103)</f>
        <v>85.75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366.85</v>
      </c>
      <c r="AB9" s="75">
        <f>-STOA!N9</f>
        <v>0</v>
      </c>
      <c r="AC9">
        <f t="shared" si="0"/>
        <v>23.167298854311859</v>
      </c>
      <c r="AD9">
        <f t="shared" si="1"/>
        <v>2513.91264216641</v>
      </c>
      <c r="AE9">
        <f>'IDT-1'!B9</f>
        <v>0</v>
      </c>
      <c r="AF9" s="24"/>
      <c r="AG9">
        <f t="shared" si="2"/>
        <v>2513.91264216641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-110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11.389559999999999</v>
      </c>
      <c r="E10">
        <f>GT_NG!P10</f>
        <v>13.803568294823046</v>
      </c>
      <c r="F10">
        <f>GT_Spot!P10</f>
        <v>0</v>
      </c>
      <c r="G10">
        <f>PPCL_NG!P10</f>
        <v>82.26</v>
      </c>
      <c r="H10">
        <f>PPCL_Spot!P10</f>
        <v>0</v>
      </c>
      <c r="I10">
        <f>Bawana_NG!P10</f>
        <v>102.20600757782898</v>
      </c>
      <c r="J10">
        <f>Bawana_RLNG!P10</f>
        <v>0</v>
      </c>
      <c r="K10">
        <f>Bawana_Spot!P10</f>
        <v>439.49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1228.6590044120314</v>
      </c>
      <c r="P10" s="36">
        <v>118.55548291233282</v>
      </c>
      <c r="Q10" s="36">
        <v>38.300000000000004</v>
      </c>
      <c r="R10" s="38">
        <v>0</v>
      </c>
      <c r="S10" s="38">
        <v>7.6700000000000017</v>
      </c>
      <c r="T10" s="37">
        <f>SUMPRODUCT(LTA!J10:AN10,LTA!J$101:AN$101,LTA!J$103:AN$103)</f>
        <v>45.989999999999995</v>
      </c>
      <c r="U10" s="37">
        <f>SUMPRODUCT(LTA!J10:AN10,LTA!J$102:AN$102,LTA!J$103:AN$103)</f>
        <v>86.35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366.85</v>
      </c>
      <c r="AB10" s="75">
        <f>-STOA!N10</f>
        <v>0</v>
      </c>
      <c r="AC10">
        <f t="shared" si="0"/>
        <v>21.746942847924721</v>
      </c>
      <c r="AD10">
        <f t="shared" si="1"/>
        <v>2472.7766803490913</v>
      </c>
      <c r="AE10">
        <f>'IDT-1'!B10</f>
        <v>0</v>
      </c>
      <c r="AF10" s="24"/>
      <c r="AG10">
        <f t="shared" si="2"/>
        <v>2472.7766803490913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-47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11.389559999999999</v>
      </c>
      <c r="E11">
        <f>GT_NG!P11</f>
        <v>13.803568294823046</v>
      </c>
      <c r="F11">
        <f>GT_Spot!P11</f>
        <v>0</v>
      </c>
      <c r="G11">
        <f>PPCL_NG!P11</f>
        <v>82.26</v>
      </c>
      <c r="H11">
        <f>PPCL_Spot!P11</f>
        <v>0</v>
      </c>
      <c r="I11">
        <f>Bawana_NG!P11</f>
        <v>121.8152415921253</v>
      </c>
      <c r="J11">
        <f>Bawana_RLNG!P11</f>
        <v>0</v>
      </c>
      <c r="K11">
        <f>Bawana_Spot!P11</f>
        <v>289.49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1155.4244188143282</v>
      </c>
      <c r="P11" s="36">
        <v>118.55548291233282</v>
      </c>
      <c r="Q11" s="36">
        <v>38.300000000000004</v>
      </c>
      <c r="R11" s="38">
        <v>0</v>
      </c>
      <c r="S11" s="38">
        <v>7.6700000000000017</v>
      </c>
      <c r="T11" s="37">
        <f>SUMPRODUCT(LTA!J11:AN11,LTA!J$101:AN$101,LTA!J$103:AN$103)</f>
        <v>44.67</v>
      </c>
      <c r="U11" s="37">
        <f>SUMPRODUCT(LTA!J11:AN11,LTA!J$102:AN$102,LTA!J$103:AN$103)</f>
        <v>85.74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100.54</v>
      </c>
      <c r="Z11" s="34">
        <f>IEX!N11</f>
        <v>0</v>
      </c>
      <c r="AA11" s="75">
        <f>STOA!H11</f>
        <v>366.85</v>
      </c>
      <c r="AB11" s="75">
        <f>-STOA!N11</f>
        <v>0</v>
      </c>
      <c r="AC11">
        <f t="shared" si="0"/>
        <v>20.466669481554316</v>
      </c>
      <c r="AD11">
        <f t="shared" si="1"/>
        <v>2416.0416021320552</v>
      </c>
      <c r="AE11">
        <f>'IDT-1'!B11</f>
        <v>0</v>
      </c>
      <c r="AF11" s="24"/>
      <c r="AG11">
        <f t="shared" si="2"/>
        <v>2416.0416021320552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11.389559999999999</v>
      </c>
      <c r="E12">
        <f>GT_NG!P12</f>
        <v>13.803568294823046</v>
      </c>
      <c r="F12">
        <f>GT_Spot!P12</f>
        <v>0</v>
      </c>
      <c r="G12">
        <f>PPCL_NG!P12</f>
        <v>82.26</v>
      </c>
      <c r="H12">
        <f>PPCL_Spot!P12</f>
        <v>0</v>
      </c>
      <c r="I12">
        <f>Bawana_NG!P12</f>
        <v>121.8152415921253</v>
      </c>
      <c r="J12">
        <f>Bawana_RLNG!P12</f>
        <v>0</v>
      </c>
      <c r="K12">
        <f>Bawana_Spot!P12</f>
        <v>250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1205.6900133713457</v>
      </c>
      <c r="P12" s="36">
        <v>118.55548291233282</v>
      </c>
      <c r="Q12" s="36">
        <v>38.300000000000004</v>
      </c>
      <c r="R12" s="38">
        <v>0</v>
      </c>
      <c r="S12" s="38">
        <v>7.6700000000000017</v>
      </c>
      <c r="T12" s="37">
        <f>SUMPRODUCT(LTA!J12:AN12,LTA!J$101:AN$101,LTA!J$103:AN$103)</f>
        <v>45</v>
      </c>
      <c r="U12" s="37">
        <f>SUMPRODUCT(LTA!J12:AN12,LTA!J$102:AN$102,LTA!J$103:AN$103)</f>
        <v>86.85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62.84</v>
      </c>
      <c r="Z12" s="34">
        <f>IEX!N12</f>
        <v>0</v>
      </c>
      <c r="AA12" s="75">
        <f>STOA!H12</f>
        <v>366.85</v>
      </c>
      <c r="AB12" s="75">
        <f>-STOA!N12</f>
        <v>0</v>
      </c>
      <c r="AC12">
        <f t="shared" si="0"/>
        <v>20.252600475833262</v>
      </c>
      <c r="AD12">
        <f t="shared" si="1"/>
        <v>2390.7712656947933</v>
      </c>
      <c r="AE12">
        <f>'IDT-1'!B12</f>
        <v>0</v>
      </c>
      <c r="AF12" s="24"/>
      <c r="AG12">
        <f t="shared" si="2"/>
        <v>2390.7712656947933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11.389559999999999</v>
      </c>
      <c r="E13">
        <f>GT_NG!P13</f>
        <v>13.803568294823046</v>
      </c>
      <c r="F13">
        <f>GT_Spot!P13</f>
        <v>0</v>
      </c>
      <c r="G13">
        <f>PPCL_NG!P13</f>
        <v>82.26</v>
      </c>
      <c r="H13">
        <f>PPCL_Spot!P13</f>
        <v>0</v>
      </c>
      <c r="I13">
        <f>Bawana_NG!P13</f>
        <v>134.60488291644492</v>
      </c>
      <c r="J13">
        <f>Bawana_RLNG!P13</f>
        <v>0</v>
      </c>
      <c r="K13">
        <f>Bawana_Spot!P13</f>
        <v>200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1246.2309463989409</v>
      </c>
      <c r="P13" s="36">
        <v>118.55548291233282</v>
      </c>
      <c r="Q13" s="36">
        <v>38.625570462102971</v>
      </c>
      <c r="R13" s="38">
        <v>0</v>
      </c>
      <c r="S13" s="38">
        <v>7.6700000000000017</v>
      </c>
      <c r="T13" s="37">
        <f>SUMPRODUCT(LTA!J13:AN13,LTA!J$101:AN$101,LTA!J$103:AN$103)</f>
        <v>45.33</v>
      </c>
      <c r="U13" s="37">
        <f>SUMPRODUCT(LTA!J13:AN13,LTA!J$102:AN$102,LTA!J$103:AN$103)</f>
        <v>86.75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49.3</v>
      </c>
      <c r="Z13" s="34">
        <f>IEX!N13</f>
        <v>0</v>
      </c>
      <c r="AA13" s="75">
        <f>STOA!H13</f>
        <v>366.85</v>
      </c>
      <c r="AB13" s="75">
        <f>-STOA!N13</f>
        <v>0</v>
      </c>
      <c r="AC13">
        <f t="shared" si="0"/>
        <v>20.171508092271011</v>
      </c>
      <c r="AD13">
        <f t="shared" si="1"/>
        <v>2381.1985028923737</v>
      </c>
      <c r="AE13">
        <f>'IDT-1'!B13</f>
        <v>0</v>
      </c>
      <c r="AF13" s="24"/>
      <c r="AG13">
        <f t="shared" si="2"/>
        <v>2381.1985028923737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11.389559999999999</v>
      </c>
      <c r="E14">
        <f>GT_NG!P14</f>
        <v>13.803568294823046</v>
      </c>
      <c r="F14">
        <f>GT_Spot!P14</f>
        <v>0</v>
      </c>
      <c r="G14">
        <f>PPCL_NG!P14</f>
        <v>82.26</v>
      </c>
      <c r="H14">
        <f>PPCL_Spot!P14</f>
        <v>0</v>
      </c>
      <c r="I14">
        <f>Bawana_NG!P14</f>
        <v>134.60488291644492</v>
      </c>
      <c r="J14">
        <f>Bawana_RLNG!P14</f>
        <v>0</v>
      </c>
      <c r="K14">
        <f>Bawana_Spot!P14</f>
        <v>200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1246.6402042526186</v>
      </c>
      <c r="P14" s="36">
        <v>118.55548291233282</v>
      </c>
      <c r="Q14" s="36">
        <v>38.625570462102971</v>
      </c>
      <c r="R14" s="38">
        <v>0</v>
      </c>
      <c r="S14" s="38">
        <v>7.6700000000000017</v>
      </c>
      <c r="T14" s="37">
        <f>SUMPRODUCT(LTA!J14:AN14,LTA!J$101:AN$101,LTA!J$103:AN$103)</f>
        <v>45</v>
      </c>
      <c r="U14" s="37">
        <f>SUMPRODUCT(LTA!J14:AN14,LTA!J$102:AN$102,LTA!J$103:AN$103)</f>
        <v>86.25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11.6</v>
      </c>
      <c r="Z14" s="34">
        <f>IEX!N14</f>
        <v>0</v>
      </c>
      <c r="AA14" s="75">
        <f>STOA!H14</f>
        <v>366.85</v>
      </c>
      <c r="AB14" s="75">
        <f>-STOA!N14</f>
        <v>0</v>
      </c>
      <c r="AC14">
        <f t="shared" si="0"/>
        <v>19.851293858241906</v>
      </c>
      <c r="AD14">
        <f t="shared" si="1"/>
        <v>2343.3979749800801</v>
      </c>
      <c r="AE14">
        <f>'IDT-1'!B14</f>
        <v>0</v>
      </c>
      <c r="AF14" s="24"/>
      <c r="AG14">
        <f t="shared" si="2"/>
        <v>2343.3979749800801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11.389559999999999</v>
      </c>
      <c r="E15">
        <f>GT_NG!P15</f>
        <v>13.803568294823046</v>
      </c>
      <c r="F15">
        <f>GT_Spot!P15</f>
        <v>0</v>
      </c>
      <c r="G15">
        <f>PPCL_NG!P15</f>
        <v>82.26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200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1232.3228907020682</v>
      </c>
      <c r="P15" s="36">
        <v>118.55548291233282</v>
      </c>
      <c r="Q15" s="36">
        <v>38.625570462102971</v>
      </c>
      <c r="R15" s="38">
        <v>0</v>
      </c>
      <c r="S15" s="38">
        <v>7.6700000000000017</v>
      </c>
      <c r="T15" s="37">
        <f>SUMPRODUCT(LTA!J15:AN15,LTA!J$101:AN$101,LTA!J$103:AN$103)</f>
        <v>38.67</v>
      </c>
      <c r="U15" s="37">
        <f>SUMPRODUCT(LTA!J15:AN15,LTA!J$102:AN$102,LTA!J$103:AN$103)</f>
        <v>78.75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366.85</v>
      </c>
      <c r="AB15" s="75">
        <f>-STOA!N15</f>
        <v>0</v>
      </c>
      <c r="AC15">
        <f t="shared" si="0"/>
        <v>19.695353720141817</v>
      </c>
      <c r="AD15">
        <f t="shared" si="1"/>
        <v>2282.8117186511859</v>
      </c>
      <c r="AE15">
        <f>'IDT-1'!B15</f>
        <v>0</v>
      </c>
      <c r="AF15" s="24"/>
      <c r="AG15">
        <f t="shared" si="2"/>
        <v>2282.8117186511859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-21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11.389559999999999</v>
      </c>
      <c r="E16">
        <f>GT_NG!P16</f>
        <v>13.803568294823046</v>
      </c>
      <c r="F16">
        <f>GT_Spot!P16</f>
        <v>0</v>
      </c>
      <c r="G16">
        <f>PPCL_NG!P16</f>
        <v>82.26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1232.3228907020682</v>
      </c>
      <c r="P16" s="36">
        <v>118.55548291233282</v>
      </c>
      <c r="Q16" s="36">
        <v>38.625570462102971</v>
      </c>
      <c r="R16" s="38">
        <v>0</v>
      </c>
      <c r="S16" s="38">
        <v>7.6700000000000017</v>
      </c>
      <c r="T16" s="37">
        <f>SUMPRODUCT(LTA!J16:AN16,LTA!J$101:AN$101,LTA!J$103:AN$103)</f>
        <v>38.340000000000003</v>
      </c>
      <c r="U16" s="37">
        <f>SUMPRODUCT(LTA!J16:AN16,LTA!J$102:AN$102,LTA!J$103:AN$103)</f>
        <v>76.25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366.85</v>
      </c>
      <c r="AB16" s="75">
        <f>-STOA!N16</f>
        <v>0</v>
      </c>
      <c r="AC16">
        <f t="shared" si="0"/>
        <v>19.073687407919145</v>
      </c>
      <c r="AD16">
        <f t="shared" si="1"/>
        <v>2251.6033849634077</v>
      </c>
      <c r="AE16">
        <f>'IDT-1'!B16</f>
        <v>0</v>
      </c>
      <c r="AF16" s="24"/>
      <c r="AG16">
        <f t="shared" si="2"/>
        <v>2251.6033849634077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11.389559999999999</v>
      </c>
      <c r="E17">
        <f>GT_NG!P17</f>
        <v>13.803568294823046</v>
      </c>
      <c r="F17">
        <f>GT_Spot!P17</f>
        <v>0</v>
      </c>
      <c r="G17">
        <f>PPCL_NG!P17</f>
        <v>82.26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1194.4117925490359</v>
      </c>
      <c r="P17" s="36">
        <v>118.55548291233282</v>
      </c>
      <c r="Q17" s="36">
        <v>38.299999999999997</v>
      </c>
      <c r="R17" s="38">
        <v>0</v>
      </c>
      <c r="S17" s="38">
        <v>7.6700000000000017</v>
      </c>
      <c r="T17" s="37">
        <f>SUMPRODUCT(LTA!J17:AN17,LTA!J$101:AN$101,LTA!J$103:AN$103)</f>
        <v>33.659999999999997</v>
      </c>
      <c r="U17" s="37">
        <f>SUMPRODUCT(LTA!J17:AN17,LTA!J$102:AN$102,LTA!J$103:AN$103)</f>
        <v>66.759999999999991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366.85</v>
      </c>
      <c r="AB17" s="75">
        <f>-STOA!N17</f>
        <v>0</v>
      </c>
      <c r="AC17">
        <f t="shared" si="0"/>
        <v>18.777481072875123</v>
      </c>
      <c r="AD17">
        <f t="shared" si="1"/>
        <v>2182.4929226833165</v>
      </c>
      <c r="AE17">
        <f>'IDT-1'!B17</f>
        <v>0</v>
      </c>
      <c r="AF17" s="24"/>
      <c r="AG17">
        <f t="shared" si="2"/>
        <v>2182.4929226833165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-17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11.389559999999999</v>
      </c>
      <c r="E18">
        <f>GT_NG!P18</f>
        <v>13.803568294823046</v>
      </c>
      <c r="F18">
        <f>GT_Spot!P18</f>
        <v>0</v>
      </c>
      <c r="G18">
        <f>PPCL_NG!P18</f>
        <v>82.26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1165.4109780021993</v>
      </c>
      <c r="P18" s="36">
        <v>118.55548291233282</v>
      </c>
      <c r="Q18" s="36">
        <v>38.299999999999997</v>
      </c>
      <c r="R18" s="38">
        <v>0</v>
      </c>
      <c r="S18" s="38">
        <v>7.6700000000000017</v>
      </c>
      <c r="T18" s="37">
        <f>SUMPRODUCT(LTA!J18:AN18,LTA!J$101:AN$101,LTA!J$103:AN$103)</f>
        <v>33.33</v>
      </c>
      <c r="U18" s="37">
        <f>SUMPRODUCT(LTA!J18:AN18,LTA!J$102:AN$102,LTA!J$103:AN$103)</f>
        <v>66.759999999999991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366.85</v>
      </c>
      <c r="AB18" s="75">
        <f>-STOA!N18</f>
        <v>0</v>
      </c>
      <c r="AC18">
        <f t="shared" si="0"/>
        <v>18.514159915231922</v>
      </c>
      <c r="AD18">
        <f t="shared" si="1"/>
        <v>2155.4254292941232</v>
      </c>
      <c r="AE18">
        <f>'IDT-1'!B18</f>
        <v>0</v>
      </c>
      <c r="AF18" s="24"/>
      <c r="AG18">
        <f t="shared" si="2"/>
        <v>2155.4254292941232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-15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10.555160000000001</v>
      </c>
      <c r="E19">
        <f>GT_NG!P19</f>
        <v>13.803568294823046</v>
      </c>
      <c r="F19">
        <f>GT_Spot!P19</f>
        <v>0</v>
      </c>
      <c r="G19">
        <f>PPCL_NG!P19</f>
        <v>82.26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1145.8414562358125</v>
      </c>
      <c r="P19" s="36">
        <v>118.55548291233282</v>
      </c>
      <c r="Q19" s="36">
        <v>38.299999999999997</v>
      </c>
      <c r="R19" s="38">
        <v>0</v>
      </c>
      <c r="S19" s="38">
        <v>7.6700000000000017</v>
      </c>
      <c r="T19" s="37">
        <f>SUMPRODUCT(LTA!J19:AN19,LTA!J$101:AN$101,LTA!J$103:AN$103)</f>
        <v>33.33</v>
      </c>
      <c r="U19" s="37">
        <f>SUMPRODUCT(LTA!J19:AN19,LTA!J$102:AN$102,LTA!J$103:AN$103)</f>
        <v>73.759999999999991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366.85</v>
      </c>
      <c r="AB19" s="75">
        <f>-STOA!N19</f>
        <v>0</v>
      </c>
      <c r="AC19">
        <f t="shared" si="0"/>
        <v>18.672644019590717</v>
      </c>
      <c r="AD19">
        <f t="shared" si="1"/>
        <v>2109.8630234233774</v>
      </c>
      <c r="AE19">
        <f>'IDT-1'!B19</f>
        <v>0</v>
      </c>
      <c r="AF19" s="24"/>
      <c r="AG19">
        <f t="shared" si="2"/>
        <v>2109.8630234233774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-47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10.555160000000001</v>
      </c>
      <c r="E20">
        <f>GT_NG!P20</f>
        <v>13.803568294823046</v>
      </c>
      <c r="F20">
        <f>GT_Spot!P20</f>
        <v>0</v>
      </c>
      <c r="G20">
        <f>PPCL_NG!P20</f>
        <v>82.26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1116.8406028091179</v>
      </c>
      <c r="P20" s="36">
        <v>118.55548291233282</v>
      </c>
      <c r="Q20" s="36">
        <v>38.299999999999997</v>
      </c>
      <c r="R20" s="38">
        <v>0</v>
      </c>
      <c r="S20" s="38">
        <v>7.6700000000000017</v>
      </c>
      <c r="T20" s="37">
        <f>SUMPRODUCT(LTA!J20:AN20,LTA!J$101:AN$101,LTA!J$103:AN$103)</f>
        <v>33.340000000000003</v>
      </c>
      <c r="U20" s="37">
        <f>SUMPRODUCT(LTA!J20:AN20,LTA!J$102:AN$102,LTA!J$103:AN$103)</f>
        <v>73.259999999999991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366.85</v>
      </c>
      <c r="AB20" s="75">
        <f>-STOA!N20</f>
        <v>0</v>
      </c>
      <c r="AC20">
        <f t="shared" si="0"/>
        <v>18.348680431282482</v>
      </c>
      <c r="AD20">
        <f t="shared" si="1"/>
        <v>2089.696133584991</v>
      </c>
      <c r="AE20">
        <f>'IDT-1'!B20</f>
        <v>0</v>
      </c>
      <c r="AF20" s="24"/>
      <c r="AG20">
        <f t="shared" si="2"/>
        <v>2089.696133584991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-38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10.555160000000001</v>
      </c>
      <c r="E21">
        <f>GT_NG!P21</f>
        <v>13.803568294823046</v>
      </c>
      <c r="F21">
        <f>GT_Spot!P21</f>
        <v>0</v>
      </c>
      <c r="G21">
        <f>PPCL_NG!P21</f>
        <v>82.26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1107.1729632010274</v>
      </c>
      <c r="P21" s="36">
        <v>118.55548291233282</v>
      </c>
      <c r="Q21" s="36">
        <v>38.299999999999997</v>
      </c>
      <c r="R21" s="38">
        <v>0</v>
      </c>
      <c r="S21" s="38">
        <v>7.6700000000000017</v>
      </c>
      <c r="T21" s="37">
        <f>SUMPRODUCT(LTA!J21:AN21,LTA!J$101:AN$101,LTA!J$103:AN$103)</f>
        <v>33.33</v>
      </c>
      <c r="U21" s="37">
        <f>SUMPRODUCT(LTA!J21:AN21,LTA!J$102:AN$102,LTA!J$103:AN$103)</f>
        <v>71.739999999999995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366.85</v>
      </c>
      <c r="AB21" s="75">
        <f>-STOA!N21</f>
        <v>0</v>
      </c>
      <c r="AC21">
        <f t="shared" si="0"/>
        <v>18.491812674871415</v>
      </c>
      <c r="AD21">
        <f t="shared" si="1"/>
        <v>2050.3553617333118</v>
      </c>
      <c r="AE21">
        <f>'IDT-1'!B21</f>
        <v>0</v>
      </c>
      <c r="AF21" s="24"/>
      <c r="AG21">
        <f t="shared" si="2"/>
        <v>2050.3553617333118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-66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10.555160000000001</v>
      </c>
      <c r="E22">
        <f>GT_NG!P22</f>
        <v>13.803568294823046</v>
      </c>
      <c r="F22">
        <f>GT_Spot!P22</f>
        <v>0</v>
      </c>
      <c r="G22">
        <f>PPCL_NG!P22</f>
        <v>82.26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1088.1140988700849</v>
      </c>
      <c r="P22" s="36">
        <v>118.55548291233282</v>
      </c>
      <c r="Q22" s="36">
        <v>38.299999999999997</v>
      </c>
      <c r="R22" s="38">
        <v>0</v>
      </c>
      <c r="S22" s="38">
        <v>7.6700000000000017</v>
      </c>
      <c r="T22" s="37">
        <f>SUMPRODUCT(LTA!J22:AN22,LTA!J$101:AN$101,LTA!J$103:AN$103)</f>
        <v>33.33</v>
      </c>
      <c r="U22" s="37">
        <f>SUMPRODUCT(LTA!J22:AN22,LTA!J$102:AN$102,LTA!J$103:AN$103)</f>
        <v>71.739999999999995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366.85</v>
      </c>
      <c r="AB22" s="75">
        <f>-STOA!N22</f>
        <v>0</v>
      </c>
      <c r="AC22">
        <f t="shared" si="0"/>
        <v>18.357131687666168</v>
      </c>
      <c r="AD22">
        <f t="shared" si="1"/>
        <v>2028.4311783895744</v>
      </c>
      <c r="AE22">
        <f>'IDT-1'!B22</f>
        <v>0</v>
      </c>
      <c r="AF22" s="24"/>
      <c r="AG22">
        <f t="shared" si="2"/>
        <v>2028.4311783895744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-69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10.555160000000001</v>
      </c>
      <c r="E23">
        <f>GT_NG!P23</f>
        <v>13.803568294823046</v>
      </c>
      <c r="F23">
        <f>GT_Spot!P23</f>
        <v>0</v>
      </c>
      <c r="G23">
        <f>PPCL_NG!P23</f>
        <v>82.26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1068.7817570857324</v>
      </c>
      <c r="P23" s="36">
        <v>118.55548291233282</v>
      </c>
      <c r="Q23" s="36">
        <v>38.35</v>
      </c>
      <c r="R23" s="38">
        <v>0</v>
      </c>
      <c r="S23" s="38">
        <v>7.6700000000000017</v>
      </c>
      <c r="T23" s="37">
        <f>SUMPRODUCT(LTA!J23:AN23,LTA!J$101:AN$101,LTA!J$103:AN$103)</f>
        <v>33.08</v>
      </c>
      <c r="U23" s="37">
        <f>SUMPRODUCT(LTA!J23:AN23,LTA!J$102:AN$102,LTA!J$103:AN$103)</f>
        <v>71.739999999999995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366.85</v>
      </c>
      <c r="AB23" s="75">
        <f>-STOA!N23</f>
        <v>0</v>
      </c>
      <c r="AC23">
        <f t="shared" si="0"/>
        <v>18.328598540275831</v>
      </c>
      <c r="AD23">
        <f t="shared" si="1"/>
        <v>1992.9273697526123</v>
      </c>
      <c r="AE23">
        <f>'IDT-1'!B23</f>
        <v>0</v>
      </c>
      <c r="AF23" s="24"/>
      <c r="AG23">
        <f t="shared" si="2"/>
        <v>1992.9273697526123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-85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10.555160000000001</v>
      </c>
      <c r="E24">
        <f>GT_NG!P24</f>
        <v>13.803568294823046</v>
      </c>
      <c r="F24">
        <f>GT_Spot!P24</f>
        <v>0</v>
      </c>
      <c r="G24">
        <f>PPCL_NG!P24</f>
        <v>82.26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1030.1154050554721</v>
      </c>
      <c r="P24" s="36">
        <v>118.55548291233282</v>
      </c>
      <c r="Q24" s="36">
        <v>38.35</v>
      </c>
      <c r="R24" s="38">
        <v>0</v>
      </c>
      <c r="S24" s="38">
        <v>7.6700000000000017</v>
      </c>
      <c r="T24" s="37">
        <f>SUMPRODUCT(LTA!J24:AN24,LTA!J$101:AN$101,LTA!J$103:AN$103)</f>
        <v>33.020000000000003</v>
      </c>
      <c r="U24" s="37">
        <f>SUMPRODUCT(LTA!J24:AN24,LTA!J$102:AN$102,LTA!J$103:AN$103)</f>
        <v>71.739999999999995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366.85</v>
      </c>
      <c r="AB24" s="75">
        <f>-STOA!N24</f>
        <v>0</v>
      </c>
      <c r="AC24">
        <f t="shared" si="0"/>
        <v>17.918585605972751</v>
      </c>
      <c r="AD24">
        <f t="shared" si="1"/>
        <v>1964.611030656655</v>
      </c>
      <c r="AE24">
        <f>'IDT-1'!B24</f>
        <v>0</v>
      </c>
      <c r="AF24" s="24"/>
      <c r="AG24">
        <f t="shared" si="2"/>
        <v>1964.611030656655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-75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11.389559999999999</v>
      </c>
      <c r="E25">
        <f>GT_NG!P25</f>
        <v>13.803568294823046</v>
      </c>
      <c r="F25">
        <f>GT_Spot!P25</f>
        <v>0</v>
      </c>
      <c r="G25">
        <f>PPCL_NG!P25</f>
        <v>82.26</v>
      </c>
      <c r="H25">
        <f>PPCL_Spot!P25</f>
        <v>0</v>
      </c>
      <c r="I25">
        <f>Bawana_NG!P25</f>
        <v>134.61000000000004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1007.4628086816497</v>
      </c>
      <c r="P25" s="36">
        <v>118.55548291233282</v>
      </c>
      <c r="Q25" s="36">
        <v>20.49</v>
      </c>
      <c r="R25" s="38">
        <v>0</v>
      </c>
      <c r="S25" s="38">
        <v>7.6700000000000017</v>
      </c>
      <c r="T25" s="37">
        <f>SUMPRODUCT(LTA!J25:AN25,LTA!J$101:AN$101,LTA!J$103:AN$103)</f>
        <v>33.099999999999994</v>
      </c>
      <c r="U25" s="37">
        <f>SUMPRODUCT(LTA!J25:AN25,LTA!J$102:AN$102,LTA!J$103:AN$103)</f>
        <v>71.239999999999995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366.85</v>
      </c>
      <c r="AB25" s="75">
        <f>-STOA!N25</f>
        <v>0</v>
      </c>
      <c r="AC25">
        <f t="shared" si="0"/>
        <v>17.505520336908642</v>
      </c>
      <c r="AD25">
        <f t="shared" si="1"/>
        <v>1933.9258995518969</v>
      </c>
      <c r="AE25">
        <f>'IDT-1'!B25</f>
        <v>0</v>
      </c>
      <c r="AF25" s="24"/>
      <c r="AG25">
        <f t="shared" si="2"/>
        <v>1933.9258995518969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-66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11.389559999999999</v>
      </c>
      <c r="E26">
        <f>GT_NG!P26</f>
        <v>13.803568294823046</v>
      </c>
      <c r="F26">
        <f>GT_Spot!P26</f>
        <v>0</v>
      </c>
      <c r="G26">
        <f>PPCL_NG!P26</f>
        <v>82.26</v>
      </c>
      <c r="H26">
        <f>PPCL_Spot!P26</f>
        <v>0</v>
      </c>
      <c r="I26">
        <f>Bawana_NG!P26</f>
        <v>134.61000000000004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988.55897258055177</v>
      </c>
      <c r="P26" s="36">
        <v>118.55548291233282</v>
      </c>
      <c r="Q26" s="36">
        <v>20.49</v>
      </c>
      <c r="R26" s="38">
        <v>0</v>
      </c>
      <c r="S26" s="38">
        <v>7.6700000000000017</v>
      </c>
      <c r="T26" s="37">
        <f>SUMPRODUCT(LTA!J26:AN26,LTA!J$101:AN$101,LTA!J$103:AN$103)</f>
        <v>33.200000000000003</v>
      </c>
      <c r="U26" s="37">
        <f>SUMPRODUCT(LTA!J26:AN26,LTA!J$102:AN$102,LTA!J$103:AN$103)</f>
        <v>71.239999999999995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366.85</v>
      </c>
      <c r="AB26" s="75">
        <f>-STOA!N26</f>
        <v>0</v>
      </c>
      <c r="AC26">
        <f t="shared" si="0"/>
        <v>17.457693164082983</v>
      </c>
      <c r="AD26">
        <f t="shared" si="1"/>
        <v>1902.169890623625</v>
      </c>
      <c r="AE26">
        <f>'IDT-1'!B26</f>
        <v>0</v>
      </c>
      <c r="AF26" s="24"/>
      <c r="AG26">
        <f t="shared" si="2"/>
        <v>1902.169890623625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-79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11.389559999999999</v>
      </c>
      <c r="E27">
        <f>GT_NG!P27</f>
        <v>13.803568294823046</v>
      </c>
      <c r="F27">
        <f>GT_Spot!P27</f>
        <v>0</v>
      </c>
      <c r="G27">
        <f>PPCL_NG!P27</f>
        <v>82.26</v>
      </c>
      <c r="H27">
        <f>PPCL_Spot!P27</f>
        <v>0</v>
      </c>
      <c r="I27">
        <f>Bawana_NG!P27</f>
        <v>134.61000000000004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903.38135631344971</v>
      </c>
      <c r="P27" s="36">
        <v>65.256952318684924</v>
      </c>
      <c r="Q27" s="36">
        <v>20.49</v>
      </c>
      <c r="R27" s="38">
        <v>6.25</v>
      </c>
      <c r="S27" s="38">
        <v>3.72</v>
      </c>
      <c r="T27" s="37">
        <f>SUMPRODUCT(LTA!J27:AN27,LTA!J$101:AN$101,LTA!J$103:AN$103)</f>
        <v>34.56</v>
      </c>
      <c r="U27" s="37">
        <f>SUMPRODUCT(LTA!J27:AN27,LTA!J$102:AN$102,LTA!J$103:AN$103)</f>
        <v>62.239999999999995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366.85</v>
      </c>
      <c r="AB27" s="75">
        <f>-STOA!N27</f>
        <v>0</v>
      </c>
      <c r="AC27">
        <f t="shared" si="0"/>
        <v>15.775296070186444</v>
      </c>
      <c r="AD27">
        <f t="shared" si="1"/>
        <v>1862.2361408567715</v>
      </c>
      <c r="AE27">
        <f>'IDT-1'!B27</f>
        <v>0</v>
      </c>
      <c r="AF27" s="24"/>
      <c r="AG27">
        <f t="shared" si="2"/>
        <v>1862.2361408567715</v>
      </c>
      <c r="AI27" s="34">
        <f>PXIL!H27</f>
        <v>0</v>
      </c>
      <c r="AJ27" s="34">
        <f>PXIL!N27</f>
        <v>0</v>
      </c>
      <c r="AK27" s="34">
        <f>RTM_IEX!H27</f>
        <v>23.2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11.389559999999999</v>
      </c>
      <c r="E28">
        <f>GT_NG!P28</f>
        <v>13.803568294823046</v>
      </c>
      <c r="F28">
        <f>GT_Spot!P28</f>
        <v>0</v>
      </c>
      <c r="G28">
        <f>PPCL_NG!P28</f>
        <v>82.26</v>
      </c>
      <c r="H28">
        <f>PPCL_Spot!P28</f>
        <v>0</v>
      </c>
      <c r="I28">
        <f>Bawana_NG!P28</f>
        <v>134.61000000000004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914.07592389405079</v>
      </c>
      <c r="P28" s="36">
        <v>58.199999999999996</v>
      </c>
      <c r="Q28" s="36">
        <v>20.49</v>
      </c>
      <c r="R28" s="38">
        <v>13.41</v>
      </c>
      <c r="S28" s="38">
        <v>3.72</v>
      </c>
      <c r="T28" s="37">
        <f>SUMPRODUCT(LTA!J28:AN28,LTA!J$101:AN$101,LTA!J$103:AN$103)</f>
        <v>42.72</v>
      </c>
      <c r="U28" s="37">
        <f>SUMPRODUCT(LTA!J28:AN28,LTA!J$102:AN$102,LTA!J$103:AN$103)</f>
        <v>61.739999999999995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366.85</v>
      </c>
      <c r="AB28" s="75">
        <f>-STOA!N28</f>
        <v>0</v>
      </c>
      <c r="AC28">
        <f t="shared" si="0"/>
        <v>15.794758142460763</v>
      </c>
      <c r="AD28">
        <f t="shared" si="1"/>
        <v>1850.4742940464132</v>
      </c>
      <c r="AE28">
        <f>'IDT-1'!B28</f>
        <v>0</v>
      </c>
      <c r="AF28" s="24"/>
      <c r="AG28">
        <f t="shared" si="2"/>
        <v>1850.4742940464132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-7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11.389559999999999</v>
      </c>
      <c r="E29">
        <f>GT_NG!P29</f>
        <v>13.803568294823046</v>
      </c>
      <c r="F29">
        <f>GT_Spot!P29</f>
        <v>0</v>
      </c>
      <c r="G29">
        <f>PPCL_NG!P29</f>
        <v>82.26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892.75189872249905</v>
      </c>
      <c r="P29" s="36">
        <v>58</v>
      </c>
      <c r="Q29" s="36">
        <v>20.49</v>
      </c>
      <c r="R29" s="38">
        <v>23.695417633410671</v>
      </c>
      <c r="S29" s="38">
        <v>3.72</v>
      </c>
      <c r="T29" s="37">
        <f>SUMPRODUCT(LTA!J29:AN29,LTA!J$101:AN$101,LTA!J$103:AN$103)</f>
        <v>53.01</v>
      </c>
      <c r="U29" s="37">
        <f>SUMPRODUCT(LTA!J29:AN29,LTA!J$102:AN$102,LTA!J$103:AN$103)</f>
        <v>61.739999999999995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366.85</v>
      </c>
      <c r="AB29" s="75">
        <f>-STOA!N29</f>
        <v>0</v>
      </c>
      <c r="AC29">
        <f t="shared" si="0"/>
        <v>16.184934252210166</v>
      </c>
      <c r="AD29">
        <f t="shared" si="1"/>
        <v>1802.1355103985227</v>
      </c>
      <c r="AE29">
        <f>'IDT-1'!B29</f>
        <v>0</v>
      </c>
      <c r="AF29" s="24"/>
      <c r="AG29">
        <f t="shared" si="2"/>
        <v>1802.1355103985227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-54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11.389559999999999</v>
      </c>
      <c r="E30">
        <f>GT_NG!P30</f>
        <v>13.803568294823046</v>
      </c>
      <c r="F30">
        <f>GT_Spot!P30</f>
        <v>0</v>
      </c>
      <c r="G30">
        <f>PPCL_NG!P30</f>
        <v>82.26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887.9700960988215</v>
      </c>
      <c r="P30" s="36">
        <v>58</v>
      </c>
      <c r="Q30" s="36">
        <v>20.49</v>
      </c>
      <c r="R30" s="38">
        <v>29.999999999999993</v>
      </c>
      <c r="S30" s="38">
        <v>3.72</v>
      </c>
      <c r="T30" s="37">
        <f>SUMPRODUCT(LTA!J30:AN30,LTA!J$101:AN$101,LTA!J$103:AN$103)</f>
        <v>69.03</v>
      </c>
      <c r="U30" s="37">
        <f>SUMPRODUCT(LTA!J30:AN30,LTA!J$102:AN$102,LTA!J$103:AN$103)</f>
        <v>61.239999999999995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366.85</v>
      </c>
      <c r="AB30" s="75">
        <f>-STOA!N30</f>
        <v>0</v>
      </c>
      <c r="AC30">
        <f t="shared" si="0"/>
        <v>16.726238015120408</v>
      </c>
      <c r="AD30">
        <f t="shared" si="1"/>
        <v>1771.6369863785242</v>
      </c>
      <c r="AE30">
        <f>'IDT-1'!B30</f>
        <v>0</v>
      </c>
      <c r="AF30" s="24"/>
      <c r="AG30">
        <f t="shared" si="2"/>
        <v>1771.6369863785242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-101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11.389559999999999</v>
      </c>
      <c r="E31">
        <f>GT_NG!P31</f>
        <v>13.803568294823046</v>
      </c>
      <c r="F31">
        <f>GT_Spot!P31</f>
        <v>0</v>
      </c>
      <c r="G31">
        <f>PPCL_NG!P31</f>
        <v>82.26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888.57066000659881</v>
      </c>
      <c r="P31" s="36">
        <v>58</v>
      </c>
      <c r="Q31" s="36">
        <v>20.49</v>
      </c>
      <c r="R31" s="38">
        <v>36.4</v>
      </c>
      <c r="S31" s="38">
        <v>3.72</v>
      </c>
      <c r="T31" s="37">
        <f>SUMPRODUCT(LTA!J31:AN31,LTA!J$101:AN$101,LTA!J$103:AN$103)</f>
        <v>83.429999999999993</v>
      </c>
      <c r="U31" s="37">
        <f>SUMPRODUCT(LTA!J31:AN31,LTA!J$102:AN$102,LTA!J$103:AN$103)</f>
        <v>54.239999999999995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-10</v>
      </c>
      <c r="AA31" s="75">
        <f>STOA!H31</f>
        <v>367</v>
      </c>
      <c r="AB31" s="75">
        <f>-STOA!N31</f>
        <v>0</v>
      </c>
      <c r="AC31">
        <f t="shared" si="0"/>
        <v>17.322847584539527</v>
      </c>
      <c r="AD31">
        <f t="shared" si="1"/>
        <v>1729.5909407168826</v>
      </c>
      <c r="AE31">
        <f>'IDT-1'!B31</f>
        <v>0</v>
      </c>
      <c r="AF31" s="24"/>
      <c r="AG31">
        <f t="shared" si="2"/>
        <v>1729.5909407168826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-147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11.389559999999999</v>
      </c>
      <c r="E32">
        <f>GT_NG!P32</f>
        <v>13.803568294823046</v>
      </c>
      <c r="F32">
        <f>GT_Spot!P32</f>
        <v>0</v>
      </c>
      <c r="G32">
        <f>PPCL_NG!P32</f>
        <v>82.26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891.76332875221237</v>
      </c>
      <c r="P32" s="36">
        <v>58</v>
      </c>
      <c r="Q32" s="36">
        <v>25.345608108108106</v>
      </c>
      <c r="R32" s="38">
        <v>37</v>
      </c>
      <c r="S32" s="38">
        <v>3.72</v>
      </c>
      <c r="T32" s="37">
        <f>SUMPRODUCT(LTA!J32:AN32,LTA!J$101:AN$101,LTA!J$103:AN$103)</f>
        <v>117.39</v>
      </c>
      <c r="U32" s="37">
        <f>SUMPRODUCT(LTA!J32:AN32,LTA!J$102:AN$102,LTA!J$103:AN$103)</f>
        <v>54.239999999999995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-50</v>
      </c>
      <c r="AA32" s="75">
        <f>STOA!H32</f>
        <v>367</v>
      </c>
      <c r="AB32" s="75">
        <f>-STOA!N32</f>
        <v>0</v>
      </c>
      <c r="AC32">
        <f t="shared" si="0"/>
        <v>18.036545734556128</v>
      </c>
      <c r="AD32">
        <f t="shared" si="1"/>
        <v>1729.4855194205877</v>
      </c>
      <c r="AE32">
        <f>'IDT-1'!B32</f>
        <v>0</v>
      </c>
      <c r="AF32" s="24"/>
      <c r="AG32">
        <f t="shared" si="2"/>
        <v>1729.4855194205877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-149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11.389559999999999</v>
      </c>
      <c r="E33">
        <f>GT_NG!P33</f>
        <v>13.803568294823046</v>
      </c>
      <c r="F33">
        <f>GT_Spot!P33</f>
        <v>0</v>
      </c>
      <c r="G33">
        <f>PPCL_NG!P33</f>
        <v>82.26</v>
      </c>
      <c r="H33">
        <f>PPCL_Spot!P33</f>
        <v>0</v>
      </c>
      <c r="I33">
        <f>Bawana_NG!P33</f>
        <v>134.61000000000004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891.76332875221237</v>
      </c>
      <c r="P33" s="36">
        <v>58</v>
      </c>
      <c r="Q33" s="36">
        <v>25.345608108108106</v>
      </c>
      <c r="R33" s="38">
        <v>41</v>
      </c>
      <c r="S33" s="38">
        <v>3.72</v>
      </c>
      <c r="T33" s="37">
        <f>SUMPRODUCT(LTA!J33:AN33,LTA!J$101:AN$101,LTA!J$103:AN$103)</f>
        <v>153.03</v>
      </c>
      <c r="U33" s="37">
        <f>SUMPRODUCT(LTA!J33:AN33,LTA!J$102:AN$102,LTA!J$103:AN$103)</f>
        <v>54.739999999999995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-84</v>
      </c>
      <c r="AA33" s="75">
        <f>STOA!H33</f>
        <v>367</v>
      </c>
      <c r="AB33" s="75">
        <f>-STOA!N33</f>
        <v>0</v>
      </c>
      <c r="AC33">
        <f t="shared" si="0"/>
        <v>18.661741097202356</v>
      </c>
      <c r="AD33">
        <f t="shared" si="1"/>
        <v>1735.0003240579413</v>
      </c>
      <c r="AE33">
        <f>'IDT-1'!B33</f>
        <v>0</v>
      </c>
      <c r="AF33" s="24"/>
      <c r="AG33">
        <f t="shared" si="2"/>
        <v>1735.0003240579413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-149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11.389559999999999</v>
      </c>
      <c r="E34">
        <f>GT_NG!P34</f>
        <v>13.803568294823046</v>
      </c>
      <c r="F34">
        <f>GT_Spot!P34</f>
        <v>0</v>
      </c>
      <c r="G34">
        <f>PPCL_NG!P34</f>
        <v>82.26</v>
      </c>
      <c r="H34">
        <f>PPCL_Spot!P34</f>
        <v>0</v>
      </c>
      <c r="I34">
        <f>Bawana_NG!P34</f>
        <v>134.61000000000004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884.17235901810966</v>
      </c>
      <c r="P34" s="36">
        <v>58</v>
      </c>
      <c r="Q34" s="36">
        <v>25.345608108108106</v>
      </c>
      <c r="R34" s="38">
        <v>40.999999999999993</v>
      </c>
      <c r="S34" s="38">
        <v>3.72</v>
      </c>
      <c r="T34" s="37">
        <f>SUMPRODUCT(LTA!J34:AN34,LTA!J$101:AN$101,LTA!J$103:AN$103)</f>
        <v>191.33</v>
      </c>
      <c r="U34" s="37">
        <f>SUMPRODUCT(LTA!J34:AN34,LTA!J$102:AN$102,LTA!J$103:AN$103)</f>
        <v>55.25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-117</v>
      </c>
      <c r="AA34" s="75">
        <f>STOA!H34</f>
        <v>367</v>
      </c>
      <c r="AB34" s="75">
        <f>-STOA!N34</f>
        <v>0</v>
      </c>
      <c r="AC34">
        <f t="shared" si="0"/>
        <v>19.144231052283011</v>
      </c>
      <c r="AD34">
        <f t="shared" si="1"/>
        <v>1739.7368643687578</v>
      </c>
      <c r="AE34">
        <f>'IDT-1'!B34</f>
        <v>0</v>
      </c>
      <c r="AF34" s="24"/>
      <c r="AG34">
        <f t="shared" si="2"/>
        <v>1739.7368643687578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-142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11.389559999999999</v>
      </c>
      <c r="E35">
        <f>GT_NG!P35</f>
        <v>13.803568294823046</v>
      </c>
      <c r="F35">
        <f>GT_Spot!P35</f>
        <v>0</v>
      </c>
      <c r="G35">
        <f>PPCL_NG!P35</f>
        <v>82.26</v>
      </c>
      <c r="H35">
        <f>PPCL_Spot!P35</f>
        <v>0</v>
      </c>
      <c r="I35">
        <f>Bawana_NG!P35</f>
        <v>134.61000000000004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866.128165313816</v>
      </c>
      <c r="P35" s="36">
        <v>58.004800132417451</v>
      </c>
      <c r="Q35" s="36">
        <v>25.345608108108106</v>
      </c>
      <c r="R35" s="38">
        <v>43</v>
      </c>
      <c r="S35" s="38">
        <v>3.72</v>
      </c>
      <c r="T35" s="37">
        <f>SUMPRODUCT(LTA!J35:AN35,LTA!J$101:AN$101,LTA!J$103:AN$103)</f>
        <v>230.78000000000003</v>
      </c>
      <c r="U35" s="37">
        <f>SUMPRODUCT(LTA!J35:AN35,LTA!J$102:AN$102,LTA!J$103:AN$103)</f>
        <v>55.25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-146</v>
      </c>
      <c r="AA35" s="75">
        <f>STOA!H35</f>
        <v>367.34</v>
      </c>
      <c r="AB35" s="75">
        <f>-STOA!N35</f>
        <v>0</v>
      </c>
      <c r="AC35">
        <f t="shared" si="0"/>
        <v>19.521630458501917</v>
      </c>
      <c r="AD35">
        <f t="shared" si="1"/>
        <v>1742.1100713906626</v>
      </c>
      <c r="AE35">
        <f>'IDT-1'!B35</f>
        <v>0</v>
      </c>
      <c r="AF35" s="24"/>
      <c r="AG35">
        <f t="shared" si="2"/>
        <v>1742.1100713906626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-134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11.389559999999999</v>
      </c>
      <c r="E36">
        <f>GT_NG!P36</f>
        <v>13.803568294823046</v>
      </c>
      <c r="F36">
        <f>GT_Spot!P36</f>
        <v>0</v>
      </c>
      <c r="G36">
        <f>PPCL_NG!P36</f>
        <v>82.26</v>
      </c>
      <c r="H36">
        <f>PPCL_Spot!P36</f>
        <v>0</v>
      </c>
      <c r="I36">
        <f>Bawana_NG!P36</f>
        <v>134.61000000000004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856.76825198837662</v>
      </c>
      <c r="P36" s="36">
        <v>58</v>
      </c>
      <c r="Q36" s="36">
        <v>25.345608108108106</v>
      </c>
      <c r="R36" s="38">
        <v>43</v>
      </c>
      <c r="S36" s="38">
        <v>3.72</v>
      </c>
      <c r="T36" s="37">
        <f>SUMPRODUCT(LTA!J36:AN36,LTA!J$101:AN$101,LTA!J$103:AN$103)</f>
        <v>270.46000000000004</v>
      </c>
      <c r="U36" s="37">
        <f>SUMPRODUCT(LTA!J36:AN36,LTA!J$102:AN$102,LTA!J$103:AN$103)</f>
        <v>55.25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-151</v>
      </c>
      <c r="AA36" s="75">
        <f>STOA!H36</f>
        <v>367.34</v>
      </c>
      <c r="AB36" s="75">
        <f>-STOA!N36</f>
        <v>0</v>
      </c>
      <c r="AC36">
        <f t="shared" si="0"/>
        <v>19.81863465408037</v>
      </c>
      <c r="AD36">
        <f t="shared" si="1"/>
        <v>1767.1283537372274</v>
      </c>
      <c r="AE36">
        <f>'IDT-1'!B36</f>
        <v>0</v>
      </c>
      <c r="AF36" s="24"/>
      <c r="AG36">
        <f t="shared" si="2"/>
        <v>1767.1283537372274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-134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11.389559999999999</v>
      </c>
      <c r="E37">
        <f>GT_NG!P37</f>
        <v>13.803568294823046</v>
      </c>
      <c r="F37">
        <f>GT_Spot!P37</f>
        <v>0</v>
      </c>
      <c r="G37">
        <f>PPCL_NG!P37</f>
        <v>82.26</v>
      </c>
      <c r="H37">
        <f>PPCL_Spot!P37</f>
        <v>0</v>
      </c>
      <c r="I37">
        <f>Bawana_NG!P37</f>
        <v>134.61000000000004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838.4700387017682</v>
      </c>
      <c r="P37" s="36">
        <v>58.005217704210153</v>
      </c>
      <c r="Q37" s="36">
        <v>25.345608108108106</v>
      </c>
      <c r="R37" s="38">
        <v>43</v>
      </c>
      <c r="S37" s="38">
        <v>3.87</v>
      </c>
      <c r="T37" s="37">
        <f>SUMPRODUCT(LTA!J37:AN37,LTA!J$101:AN$101,LTA!J$103:AN$103)</f>
        <v>311.22999999999996</v>
      </c>
      <c r="U37" s="37">
        <f>SUMPRODUCT(LTA!J37:AN37,LTA!J$102:AN$102,LTA!J$103:AN$103)</f>
        <v>55.76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-164</v>
      </c>
      <c r="AA37" s="75">
        <f>STOA!H37</f>
        <v>367.34</v>
      </c>
      <c r="AB37" s="75">
        <f>-STOA!N37</f>
        <v>0</v>
      </c>
      <c r="AC37">
        <f t="shared" si="0"/>
        <v>19.979100860288668</v>
      </c>
      <c r="AD37">
        <f t="shared" si="1"/>
        <v>1794.1048919486207</v>
      </c>
      <c r="AE37">
        <f>'IDT-1'!B37</f>
        <v>0</v>
      </c>
      <c r="AF37" s="24"/>
      <c r="AG37">
        <f t="shared" si="2"/>
        <v>1794.1048919486207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-117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11.389559999999999</v>
      </c>
      <c r="E38">
        <f>GT_NG!P38</f>
        <v>13.803568294823046</v>
      </c>
      <c r="F38">
        <f>GT_Spot!P38</f>
        <v>0</v>
      </c>
      <c r="G38">
        <f>PPCL_NG!P38</f>
        <v>82.26</v>
      </c>
      <c r="H38">
        <f>PPCL_Spot!P38</f>
        <v>0</v>
      </c>
      <c r="I38">
        <f>Bawana_NG!P38</f>
        <v>134.61000000000004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845.50330821187515</v>
      </c>
      <c r="P38" s="36">
        <v>58.005217704210153</v>
      </c>
      <c r="Q38" s="36">
        <v>25.345608108108106</v>
      </c>
      <c r="R38" s="38">
        <v>43</v>
      </c>
      <c r="S38" s="38">
        <v>3.87</v>
      </c>
      <c r="T38" s="37">
        <f>SUMPRODUCT(LTA!J38:AN38,LTA!J$101:AN$101,LTA!J$103:AN$103)</f>
        <v>349.97</v>
      </c>
      <c r="U38" s="37">
        <f>SUMPRODUCT(LTA!J38:AN38,LTA!J$102:AN$102,LTA!J$103:AN$103)</f>
        <v>55.26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-172</v>
      </c>
      <c r="AA38" s="75">
        <f>STOA!H38</f>
        <v>367.34</v>
      </c>
      <c r="AB38" s="75">
        <f>-STOA!N38</f>
        <v>0</v>
      </c>
      <c r="AC38">
        <f t="shared" si="0"/>
        <v>20.554232951846011</v>
      </c>
      <c r="AD38">
        <f t="shared" si="1"/>
        <v>1815.8030293671702</v>
      </c>
      <c r="AE38">
        <f>'IDT-1'!B38</f>
        <v>0</v>
      </c>
      <c r="AF38" s="24"/>
      <c r="AG38">
        <f t="shared" si="2"/>
        <v>1815.8030293671702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-132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13.68388417665984</v>
      </c>
      <c r="F39">
        <f>GT_Spot!P39</f>
        <v>0</v>
      </c>
      <c r="G39">
        <f>PPCL_NG!P39</f>
        <v>82.26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843.01493450248518</v>
      </c>
      <c r="P39" s="36">
        <v>58</v>
      </c>
      <c r="Q39" s="36">
        <v>25.345608108108106</v>
      </c>
      <c r="R39" s="38">
        <v>43</v>
      </c>
      <c r="S39" s="38">
        <v>3.87</v>
      </c>
      <c r="T39" s="37">
        <f>SUMPRODUCT(LTA!J39:AN39,LTA!J$101:AN$101,LTA!J$103:AN$103)</f>
        <v>384.92</v>
      </c>
      <c r="U39" s="37">
        <f>SUMPRODUCT(LTA!J39:AN39,LTA!J$102:AN$102,LTA!J$103:AN$103)</f>
        <v>51.76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-158</v>
      </c>
      <c r="AA39" s="75">
        <f>STOA!H39</f>
        <v>367.34</v>
      </c>
      <c r="AB39" s="75">
        <f>-STOA!N39</f>
        <v>0</v>
      </c>
      <c r="AC39">
        <f t="shared" si="0"/>
        <v>20.693756200680532</v>
      </c>
      <c r="AD39">
        <f t="shared" si="1"/>
        <v>1856.3750705865723</v>
      </c>
      <c r="AE39">
        <f>'IDT-1'!B39</f>
        <v>0</v>
      </c>
      <c r="AF39" s="24"/>
      <c r="AG39">
        <f t="shared" si="2"/>
        <v>1856.3750705865723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-134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13.68388417665984</v>
      </c>
      <c r="F40">
        <f>GT_Spot!P40</f>
        <v>0</v>
      </c>
      <c r="G40">
        <f>PPCL_NG!P40</f>
        <v>82.26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843.01493450248518</v>
      </c>
      <c r="P40" s="36">
        <v>58</v>
      </c>
      <c r="Q40" s="36">
        <v>25.345608108108106</v>
      </c>
      <c r="R40" s="38">
        <v>43</v>
      </c>
      <c r="S40" s="38">
        <v>3.87</v>
      </c>
      <c r="T40" s="37">
        <f>SUMPRODUCT(LTA!J40:AN40,LTA!J$101:AN$101,LTA!J$103:AN$103)</f>
        <v>421.34000000000003</v>
      </c>
      <c r="U40" s="37">
        <f>SUMPRODUCT(LTA!J40:AN40,LTA!J$102:AN$102,LTA!J$103:AN$103)</f>
        <v>52.26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-132</v>
      </c>
      <c r="AA40" s="75">
        <f>STOA!H40</f>
        <v>367.34</v>
      </c>
      <c r="AB40" s="75">
        <f>-STOA!N40</f>
        <v>0</v>
      </c>
      <c r="AC40">
        <f t="shared" si="0"/>
        <v>20.825989888457862</v>
      </c>
      <c r="AD40">
        <f t="shared" si="1"/>
        <v>1914.1628368987951</v>
      </c>
      <c r="AE40">
        <f>'IDT-1'!B40</f>
        <v>0</v>
      </c>
      <c r="AF40" s="24"/>
      <c r="AG40">
        <f t="shared" si="2"/>
        <v>1914.1628368987951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-139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13.68388417665984</v>
      </c>
      <c r="F41">
        <f>GT_Spot!P41</f>
        <v>0</v>
      </c>
      <c r="G41">
        <f>PPCL_NG!P41</f>
        <v>82.26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842.84955977172149</v>
      </c>
      <c r="P41" s="36">
        <v>58</v>
      </c>
      <c r="Q41" s="36">
        <v>25.345608108108106</v>
      </c>
      <c r="R41" s="38">
        <v>43</v>
      </c>
      <c r="S41" s="38">
        <v>3.87</v>
      </c>
      <c r="T41" s="37">
        <f>SUMPRODUCT(LTA!J41:AN41,LTA!J$101:AN$101,LTA!J$103:AN$103)</f>
        <v>456.03000000000003</v>
      </c>
      <c r="U41" s="37">
        <f>SUMPRODUCT(LTA!J41:AN41,LTA!J$102:AN$102,LTA!J$103:AN$103)</f>
        <v>52.57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-105</v>
      </c>
      <c r="AA41" s="75">
        <f>STOA!H41</f>
        <v>367.34</v>
      </c>
      <c r="AB41" s="75">
        <f>-STOA!N41</f>
        <v>0</v>
      </c>
      <c r="AC41">
        <f t="shared" si="0"/>
        <v>20.847523693522994</v>
      </c>
      <c r="AD41">
        <f t="shared" si="1"/>
        <v>1980.9759283629662</v>
      </c>
      <c r="AE41">
        <f>'IDT-1'!B41</f>
        <v>0</v>
      </c>
      <c r="AF41" s="24"/>
      <c r="AG41">
        <f t="shared" si="2"/>
        <v>1980.9759283629662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-134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13.68388417665984</v>
      </c>
      <c r="F42">
        <f>GT_Spot!P42</f>
        <v>0</v>
      </c>
      <c r="G42">
        <f>PPCL_NG!P42</f>
        <v>82.26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842.84765379048986</v>
      </c>
      <c r="P42" s="36">
        <v>58</v>
      </c>
      <c r="Q42" s="36">
        <v>25.345608108108106</v>
      </c>
      <c r="R42" s="38">
        <v>43</v>
      </c>
      <c r="S42" s="38">
        <v>3.87</v>
      </c>
      <c r="T42" s="37">
        <f>SUMPRODUCT(LTA!J42:AN42,LTA!J$101:AN$101,LTA!J$103:AN$103)</f>
        <v>485.68</v>
      </c>
      <c r="U42" s="37">
        <f>SUMPRODUCT(LTA!J42:AN42,LTA!J$102:AN$102,LTA!J$103:AN$103)</f>
        <v>53.07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-85</v>
      </c>
      <c r="AA42" s="75">
        <f>STOA!H42</f>
        <v>367.34</v>
      </c>
      <c r="AB42" s="75">
        <f>-STOA!N42</f>
        <v>0</v>
      </c>
      <c r="AC42">
        <f t="shared" si="0"/>
        <v>20.905931055608203</v>
      </c>
      <c r="AD42">
        <f t="shared" si="1"/>
        <v>2034.0656150196496</v>
      </c>
      <c r="AE42">
        <f>'IDT-1'!B42</f>
        <v>0</v>
      </c>
      <c r="AF42" s="24"/>
      <c r="AG42">
        <f t="shared" si="2"/>
        <v>2034.0656150196496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-131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13.68388417665984</v>
      </c>
      <c r="F43">
        <f>GT_Spot!P43</f>
        <v>0</v>
      </c>
      <c r="G43">
        <f>PPCL_NG!P43</f>
        <v>82.26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837.31943870873704</v>
      </c>
      <c r="P43" s="36">
        <v>58</v>
      </c>
      <c r="Q43" s="36">
        <v>25.345608108108106</v>
      </c>
      <c r="R43" s="38">
        <v>43</v>
      </c>
      <c r="S43" s="38">
        <v>3.87</v>
      </c>
      <c r="T43" s="37">
        <f>SUMPRODUCT(LTA!J43:AN43,LTA!J$101:AN$101,LTA!J$103:AN$103)</f>
        <v>516.57999999999993</v>
      </c>
      <c r="U43" s="37">
        <f>SUMPRODUCT(LTA!J43:AN43,LTA!J$102:AN$102,LTA!J$103:AN$103)</f>
        <v>53.07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-56</v>
      </c>
      <c r="AA43" s="75">
        <f>STOA!H43</f>
        <v>367.34000000000003</v>
      </c>
      <c r="AB43" s="75">
        <f>-STOA!N43</f>
        <v>0</v>
      </c>
      <c r="AC43">
        <f t="shared" si="0"/>
        <v>20.670082689502358</v>
      </c>
      <c r="AD43">
        <f t="shared" si="1"/>
        <v>2112.6732483040023</v>
      </c>
      <c r="AE43">
        <f>'IDT-1'!B43</f>
        <v>0</v>
      </c>
      <c r="AF43" s="24"/>
      <c r="AG43">
        <f t="shared" si="2"/>
        <v>2112.6732483040023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-107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13.68388417665984</v>
      </c>
      <c r="F44">
        <f>GT_Spot!P44</f>
        <v>0</v>
      </c>
      <c r="G44">
        <f>PPCL_NG!P44</f>
        <v>82.26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837.32359126956396</v>
      </c>
      <c r="P44" s="36">
        <v>58</v>
      </c>
      <c r="Q44" s="36">
        <v>25.345608108108106</v>
      </c>
      <c r="R44" s="38">
        <v>43</v>
      </c>
      <c r="S44" s="38">
        <v>3.87</v>
      </c>
      <c r="T44" s="37">
        <f>SUMPRODUCT(LTA!J44:AN44,LTA!J$101:AN$101,LTA!J$103:AN$103)</f>
        <v>537.26</v>
      </c>
      <c r="U44" s="37">
        <f>SUMPRODUCT(LTA!J44:AN44,LTA!J$102:AN$102,LTA!J$103:AN$103)</f>
        <v>53.07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-36</v>
      </c>
      <c r="AA44" s="75">
        <f>STOA!H44</f>
        <v>367.34000000000003</v>
      </c>
      <c r="AB44" s="75">
        <f>-STOA!N44</f>
        <v>0</v>
      </c>
      <c r="AC44">
        <f t="shared" si="0"/>
        <v>20.674406416515524</v>
      </c>
      <c r="AD44">
        <f t="shared" si="1"/>
        <v>2153.3530771378164</v>
      </c>
      <c r="AE44">
        <f>'IDT-1'!B44</f>
        <v>0</v>
      </c>
      <c r="AF44" s="24"/>
      <c r="AG44">
        <f t="shared" si="2"/>
        <v>2153.3530771378164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-107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13.68388417665984</v>
      </c>
      <c r="F45">
        <f>GT_Spot!P45</f>
        <v>0</v>
      </c>
      <c r="G45">
        <f>PPCL_NG!P45</f>
        <v>82.26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836.8404404833833</v>
      </c>
      <c r="P45" s="36">
        <v>58</v>
      </c>
      <c r="Q45" s="36">
        <v>25.345608108108106</v>
      </c>
      <c r="R45" s="38">
        <v>43</v>
      </c>
      <c r="S45" s="38">
        <v>3.87</v>
      </c>
      <c r="T45" s="37">
        <f>SUMPRODUCT(LTA!J45:AN45,LTA!J$101:AN$101,LTA!J$103:AN$103)</f>
        <v>545.54</v>
      </c>
      <c r="U45" s="37">
        <f>SUMPRODUCT(LTA!J45:AN45,LTA!J$102:AN$102,LTA!J$103:AN$103)</f>
        <v>53.07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367.34000000000003</v>
      </c>
      <c r="AB45" s="75">
        <f>-STOA!N45</f>
        <v>0</v>
      </c>
      <c r="AC45">
        <f t="shared" si="0"/>
        <v>20.519649849064489</v>
      </c>
      <c r="AD45">
        <f t="shared" si="1"/>
        <v>2187.3046829190866</v>
      </c>
      <c r="AE45">
        <f>'IDT-1'!B45</f>
        <v>0</v>
      </c>
      <c r="AF45" s="24"/>
      <c r="AG45">
        <f t="shared" si="2"/>
        <v>2187.3046829190866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-117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13.68388417665984</v>
      </c>
      <c r="F46">
        <f>GT_Spot!P46</f>
        <v>0</v>
      </c>
      <c r="G46">
        <f>PPCL_NG!P46</f>
        <v>82.26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834.26229965485072</v>
      </c>
      <c r="P46" s="36">
        <v>58</v>
      </c>
      <c r="Q46" s="36">
        <v>25.345608108108106</v>
      </c>
      <c r="R46" s="38">
        <v>43</v>
      </c>
      <c r="S46" s="38">
        <v>3.87</v>
      </c>
      <c r="T46" s="37">
        <f>SUMPRODUCT(LTA!J46:AN46,LTA!J$101:AN$101,LTA!J$103:AN$103)</f>
        <v>548.71</v>
      </c>
      <c r="U46" s="37">
        <f>SUMPRODUCT(LTA!J46:AN46,LTA!J$102:AN$102,LTA!J$103:AN$103)</f>
        <v>52.57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367.34000000000003</v>
      </c>
      <c r="AB46" s="75">
        <f>-STOA!N46</f>
        <v>0</v>
      </c>
      <c r="AC46">
        <f t="shared" si="0"/>
        <v>20.274757892083031</v>
      </c>
      <c r="AD46">
        <f t="shared" si="1"/>
        <v>2216.6414340475353</v>
      </c>
      <c r="AE46">
        <f>'IDT-1'!B46</f>
        <v>0</v>
      </c>
      <c r="AF46" s="24"/>
      <c r="AG46">
        <f t="shared" si="2"/>
        <v>2216.6414340475353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-88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13.28493711611582</v>
      </c>
      <c r="F47">
        <f>GT_Spot!P47</f>
        <v>0</v>
      </c>
      <c r="G47">
        <f>PPCL_NG!P47</f>
        <v>82.26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810.80484982646681</v>
      </c>
      <c r="P47" s="36">
        <v>58</v>
      </c>
      <c r="Q47" s="36">
        <v>25.345608108108106</v>
      </c>
      <c r="R47" s="38">
        <v>43</v>
      </c>
      <c r="S47" s="38">
        <v>3.87</v>
      </c>
      <c r="T47" s="37">
        <f>SUMPRODUCT(LTA!J47:AN47,LTA!J$101:AN$101,LTA!J$103:AN$103)</f>
        <v>548.87</v>
      </c>
      <c r="U47" s="37">
        <f>SUMPRODUCT(LTA!J47:AN47,LTA!J$102:AN$102,LTA!J$103:AN$103)</f>
        <v>52.57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367.34000000000003</v>
      </c>
      <c r="AB47" s="75">
        <f>-STOA!N47</f>
        <v>0</v>
      </c>
      <c r="AC47">
        <f t="shared" si="0"/>
        <v>19.3302462784258</v>
      </c>
      <c r="AD47">
        <f t="shared" si="1"/>
        <v>2281.8895487722648</v>
      </c>
      <c r="AE47">
        <f>'IDT-1'!B47</f>
        <v>0</v>
      </c>
      <c r="AF47" s="24"/>
      <c r="AG47">
        <f t="shared" si="2"/>
        <v>2281.8895487722648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13.28493711611582</v>
      </c>
      <c r="F48">
        <f>GT_Spot!P48</f>
        <v>0</v>
      </c>
      <c r="G48">
        <f>PPCL_NG!P48</f>
        <v>82.26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810.80482682495426</v>
      </c>
      <c r="P48" s="36">
        <v>58</v>
      </c>
      <c r="Q48" s="36">
        <v>25.345608108108106</v>
      </c>
      <c r="R48" s="38">
        <v>42.500000000000007</v>
      </c>
      <c r="S48" s="38">
        <v>3.87</v>
      </c>
      <c r="T48" s="37">
        <f>SUMPRODUCT(LTA!J48:AN48,LTA!J$101:AN$101,LTA!J$103:AN$103)</f>
        <v>548.82999999999993</v>
      </c>
      <c r="U48" s="37">
        <f>SUMPRODUCT(LTA!J48:AN48,LTA!J$102:AN$102,LTA!J$103:AN$103)</f>
        <v>52.57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367.34000000000003</v>
      </c>
      <c r="AB48" s="75">
        <f>-STOA!N48</f>
        <v>0</v>
      </c>
      <c r="AC48">
        <f t="shared" si="0"/>
        <v>19.496230085213096</v>
      </c>
      <c r="AD48">
        <f t="shared" si="1"/>
        <v>2301.4835419639653</v>
      </c>
      <c r="AE48">
        <f>'IDT-1'!B48</f>
        <v>0</v>
      </c>
      <c r="AF48" s="24"/>
      <c r="AG48">
        <f t="shared" si="2"/>
        <v>2301.4835419639653</v>
      </c>
      <c r="AI48" s="34">
        <f>PXIL!H48</f>
        <v>0</v>
      </c>
      <c r="AJ48" s="34">
        <f>PXIL!N48</f>
        <v>0</v>
      </c>
      <c r="AK48" s="34">
        <f>RTM_IEX!H48</f>
        <v>20.3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13.68388417665984</v>
      </c>
      <c r="F49">
        <f>GT_Spot!P49</f>
        <v>0</v>
      </c>
      <c r="G49">
        <f>PPCL_NG!P49</f>
        <v>82.26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812.02352998978279</v>
      </c>
      <c r="P49" s="36">
        <v>58</v>
      </c>
      <c r="Q49" s="36">
        <v>25.345608108108106</v>
      </c>
      <c r="R49" s="38">
        <v>42.500000000000007</v>
      </c>
      <c r="S49" s="38">
        <v>3.87</v>
      </c>
      <c r="T49" s="37">
        <f>SUMPRODUCT(LTA!J49:AN49,LTA!J$101:AN$101,LTA!J$103:AN$103)</f>
        <v>548.91</v>
      </c>
      <c r="U49" s="37">
        <f>SUMPRODUCT(LTA!J49:AN49,LTA!J$102:AN$102,LTA!J$103:AN$103)</f>
        <v>52.57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367.34000000000003</v>
      </c>
      <c r="AB49" s="75">
        <f>-STOA!N49</f>
        <v>0</v>
      </c>
      <c r="AC49">
        <f t="shared" si="0"/>
        <v>19.534850347106225</v>
      </c>
      <c r="AD49">
        <f t="shared" si="1"/>
        <v>2306.042571927444</v>
      </c>
      <c r="AE49">
        <f>'IDT-1'!B49</f>
        <v>0</v>
      </c>
      <c r="AF49" s="24"/>
      <c r="AG49">
        <f t="shared" si="2"/>
        <v>2306.042571927444</v>
      </c>
      <c r="AI49" s="34">
        <f>PXIL!H49</f>
        <v>0</v>
      </c>
      <c r="AJ49" s="34">
        <f>PXIL!N49</f>
        <v>0</v>
      </c>
      <c r="AK49" s="34">
        <f>RTM_IEX!H49</f>
        <v>23.2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13.68388417665984</v>
      </c>
      <c r="F50">
        <f>GT_Spot!P50</f>
        <v>0</v>
      </c>
      <c r="G50">
        <f>PPCL_NG!P50</f>
        <v>82.26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841.4299852706431</v>
      </c>
      <c r="P50" s="36">
        <v>58</v>
      </c>
      <c r="Q50" s="36">
        <v>25.345608108108106</v>
      </c>
      <c r="R50" s="38">
        <v>42.500000000000007</v>
      </c>
      <c r="S50" s="38">
        <v>3.87</v>
      </c>
      <c r="T50" s="37">
        <f>SUMPRODUCT(LTA!J50:AN50,LTA!J$101:AN$101,LTA!J$103:AN$103)</f>
        <v>549.08999999999992</v>
      </c>
      <c r="U50" s="37">
        <f>SUMPRODUCT(LTA!J50:AN50,LTA!J$102:AN$102,LTA!J$103:AN$103)</f>
        <v>52.57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367.34000000000003</v>
      </c>
      <c r="AB50" s="75">
        <f>-STOA!N50</f>
        <v>0</v>
      </c>
      <c r="AC50">
        <f t="shared" si="0"/>
        <v>19.677788571465449</v>
      </c>
      <c r="AD50">
        <f t="shared" si="1"/>
        <v>2322.9160889839454</v>
      </c>
      <c r="AE50">
        <f>'IDT-1'!B50</f>
        <v>0</v>
      </c>
      <c r="AF50" s="24"/>
      <c r="AG50">
        <f t="shared" si="2"/>
        <v>2322.9160889839454</v>
      </c>
      <c r="AI50" s="34">
        <f>PXIL!H50</f>
        <v>0</v>
      </c>
      <c r="AJ50" s="34">
        <f>PXIL!N50</f>
        <v>0</v>
      </c>
      <c r="AK50" s="34">
        <f>RTM_IEX!H50</f>
        <v>10.63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13.68388417665984</v>
      </c>
      <c r="F51">
        <f>GT_Spot!P51</f>
        <v>0</v>
      </c>
      <c r="G51">
        <f>PPCL_NG!P51</f>
        <v>82.26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898.2599582559352</v>
      </c>
      <c r="P51" s="36">
        <v>58</v>
      </c>
      <c r="Q51" s="36">
        <v>25.345608108108106</v>
      </c>
      <c r="R51" s="38">
        <v>42.500000000000007</v>
      </c>
      <c r="S51" s="38">
        <v>3.87</v>
      </c>
      <c r="T51" s="37">
        <f>SUMPRODUCT(LTA!J51:AN51,LTA!J$101:AN$101,LTA!J$103:AN$103)</f>
        <v>549.19000000000005</v>
      </c>
      <c r="U51" s="37">
        <f>SUMPRODUCT(LTA!J51:AN51,LTA!J$102:AN$102,LTA!J$103:AN$103)</f>
        <v>50.55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369.27</v>
      </c>
      <c r="AB51" s="75">
        <f>-STOA!N51</f>
        <v>0</v>
      </c>
      <c r="AC51">
        <f t="shared" si="0"/>
        <v>20.353971707188133</v>
      </c>
      <c r="AD51">
        <f t="shared" si="1"/>
        <v>2334.449878833515</v>
      </c>
      <c r="AE51">
        <f>'IDT-1'!B51</f>
        <v>0</v>
      </c>
      <c r="AF51" s="24"/>
      <c r="AG51">
        <f t="shared" si="2"/>
        <v>2334.449878833515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-34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13.68388417665984</v>
      </c>
      <c r="F52">
        <f>GT_Spot!P52</f>
        <v>0</v>
      </c>
      <c r="G52">
        <f>PPCL_NG!P52</f>
        <v>82.26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888.63929938046817</v>
      </c>
      <c r="P52" s="36">
        <v>58</v>
      </c>
      <c r="Q52" s="36">
        <v>25.345608108108106</v>
      </c>
      <c r="R52" s="38">
        <v>42.500000000000007</v>
      </c>
      <c r="S52" s="38">
        <v>3.87</v>
      </c>
      <c r="T52" s="37">
        <f>SUMPRODUCT(LTA!J52:AN52,LTA!J$101:AN$101,LTA!J$103:AN$103)</f>
        <v>549.15</v>
      </c>
      <c r="U52" s="37">
        <f>SUMPRODUCT(LTA!J52:AN52,LTA!J$102:AN$102,LTA!J$103:AN$103)</f>
        <v>50.55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369.27</v>
      </c>
      <c r="AB52" s="75">
        <f>-STOA!N52</f>
        <v>0</v>
      </c>
      <c r="AC52">
        <f t="shared" si="0"/>
        <v>20.103399018136429</v>
      </c>
      <c r="AD52">
        <f t="shared" si="1"/>
        <v>2345.0397926471001</v>
      </c>
      <c r="AE52">
        <f>'IDT-1'!B52</f>
        <v>0</v>
      </c>
      <c r="AF52" s="24"/>
      <c r="AG52">
        <f t="shared" si="2"/>
        <v>2345.0397926471001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-14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13.68388417665984</v>
      </c>
      <c r="F53">
        <f>GT_Spot!P53</f>
        <v>0</v>
      </c>
      <c r="G53">
        <f>PPCL_NG!P53</f>
        <v>82.26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898.27666995086406</v>
      </c>
      <c r="P53" s="36">
        <v>57.997127433014711</v>
      </c>
      <c r="Q53" s="36">
        <v>25.345608108108106</v>
      </c>
      <c r="R53" s="38">
        <v>42.500000000000007</v>
      </c>
      <c r="S53" s="38">
        <v>3.87</v>
      </c>
      <c r="T53" s="37">
        <f>SUMPRODUCT(LTA!J53:AN53,LTA!J$101:AN$101,LTA!J$103:AN$103)</f>
        <v>549.1</v>
      </c>
      <c r="U53" s="37">
        <f>SUMPRODUCT(LTA!J53:AN53,LTA!J$102:AN$102,LTA!J$103:AN$103)</f>
        <v>50.75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369.27</v>
      </c>
      <c r="AB53" s="75">
        <f>-STOA!N53</f>
        <v>0</v>
      </c>
      <c r="AC53">
        <f t="shared" si="0"/>
        <v>20.066992593216629</v>
      </c>
      <c r="AD53">
        <f t="shared" si="1"/>
        <v>2368.8606970754299</v>
      </c>
      <c r="AE53">
        <f>'IDT-1'!B53</f>
        <v>0</v>
      </c>
      <c r="AF53" s="24"/>
      <c r="AG53">
        <f t="shared" si="2"/>
        <v>2368.8606970754299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13.68388417665984</v>
      </c>
      <c r="F54">
        <f>GT_Spot!P54</f>
        <v>0</v>
      </c>
      <c r="G54">
        <f>PPCL_NG!P54</f>
        <v>82.26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907.33579882418587</v>
      </c>
      <c r="P54" s="36">
        <v>57.997127433014711</v>
      </c>
      <c r="Q54" s="36">
        <v>25.345608108108106</v>
      </c>
      <c r="R54" s="38">
        <v>42.500000000000007</v>
      </c>
      <c r="S54" s="38">
        <v>3.87</v>
      </c>
      <c r="T54" s="37">
        <f>SUMPRODUCT(LTA!J54:AN54,LTA!J$101:AN$101,LTA!J$103:AN$103)</f>
        <v>549.04</v>
      </c>
      <c r="U54" s="37">
        <f>SUMPRODUCT(LTA!J54:AN54,LTA!J$102:AN$102,LTA!J$103:AN$103)</f>
        <v>51.96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369.27</v>
      </c>
      <c r="AB54" s="75">
        <f>-STOA!N54</f>
        <v>0</v>
      </c>
      <c r="AC54">
        <f t="shared" si="0"/>
        <v>20.152749275752534</v>
      </c>
      <c r="AD54">
        <f t="shared" si="1"/>
        <v>2378.9840692662156</v>
      </c>
      <c r="AE54">
        <f>'IDT-1'!B54</f>
        <v>0</v>
      </c>
      <c r="AF54" s="24"/>
      <c r="AG54">
        <f t="shared" si="2"/>
        <v>2378.9840692662156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13.68388417665984</v>
      </c>
      <c r="F55">
        <f>GT_Spot!P55</f>
        <v>0</v>
      </c>
      <c r="G55">
        <f>PPCL_NG!P55</f>
        <v>82.26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909.51968949683248</v>
      </c>
      <c r="P55" s="36">
        <v>58</v>
      </c>
      <c r="Q55" s="36">
        <v>25.345608108108106</v>
      </c>
      <c r="R55" s="38">
        <v>42.500000000000007</v>
      </c>
      <c r="S55" s="38">
        <v>3.87</v>
      </c>
      <c r="T55" s="37">
        <f>SUMPRODUCT(LTA!J55:AN55,LTA!J$101:AN$101,LTA!J$103:AN$103)</f>
        <v>548.94000000000005</v>
      </c>
      <c r="U55" s="37">
        <f>SUMPRODUCT(LTA!J55:AN55,LTA!J$102:AN$102,LTA!J$103:AN$103)</f>
        <v>51.96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369.27</v>
      </c>
      <c r="AB55" s="75">
        <f>-STOA!N55</f>
        <v>0</v>
      </c>
      <c r="AC55">
        <f t="shared" si="0"/>
        <v>20.235210086965441</v>
      </c>
      <c r="AD55">
        <f t="shared" si="1"/>
        <v>2388.7183716946352</v>
      </c>
      <c r="AE55">
        <f>'IDT-1'!B55</f>
        <v>0</v>
      </c>
      <c r="AF55" s="24"/>
      <c r="AG55">
        <f t="shared" si="2"/>
        <v>2388.7183716946352</v>
      </c>
      <c r="AI55" s="34">
        <f>PXIL!H55</f>
        <v>0</v>
      </c>
      <c r="AJ55" s="34">
        <f>PXIL!N55</f>
        <v>0</v>
      </c>
      <c r="AK55" s="34">
        <f>RTM_IEX!H55</f>
        <v>7.73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13.68388417665984</v>
      </c>
      <c r="F56">
        <f>GT_Spot!P56</f>
        <v>0</v>
      </c>
      <c r="G56">
        <f>PPCL_NG!P56</f>
        <v>82.26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910.55037371111825</v>
      </c>
      <c r="P56" s="36">
        <v>58</v>
      </c>
      <c r="Q56" s="36">
        <v>25.345608108108106</v>
      </c>
      <c r="R56" s="38">
        <v>42.500000000000007</v>
      </c>
      <c r="S56" s="38">
        <v>3.87</v>
      </c>
      <c r="T56" s="37">
        <f>SUMPRODUCT(LTA!J56:AN56,LTA!J$101:AN$101,LTA!J$103:AN$103)</f>
        <v>548.94000000000005</v>
      </c>
      <c r="U56" s="37">
        <f>SUMPRODUCT(LTA!J56:AN56,LTA!J$102:AN$102,LTA!J$103:AN$103)</f>
        <v>51.96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369.27</v>
      </c>
      <c r="AB56" s="75">
        <f>-STOA!N56</f>
        <v>0</v>
      </c>
      <c r="AC56">
        <f t="shared" si="0"/>
        <v>20.292587834365442</v>
      </c>
      <c r="AD56">
        <f t="shared" si="1"/>
        <v>2395.4916781615211</v>
      </c>
      <c r="AE56">
        <f>'IDT-1'!B56</f>
        <v>0</v>
      </c>
      <c r="AF56" s="24"/>
      <c r="AG56">
        <f t="shared" si="2"/>
        <v>2395.4916781615211</v>
      </c>
      <c r="AI56" s="34">
        <f>PXIL!H56</f>
        <v>0</v>
      </c>
      <c r="AJ56" s="34">
        <f>PXIL!N56</f>
        <v>0</v>
      </c>
      <c r="AK56" s="34">
        <f>RTM_IEX!H56</f>
        <v>13.53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13.68388417665984</v>
      </c>
      <c r="F57">
        <f>GT_Spot!P57</f>
        <v>0</v>
      </c>
      <c r="G57">
        <f>PPCL_NG!P57</f>
        <v>82.26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931.82002967464632</v>
      </c>
      <c r="P57" s="36">
        <v>57.997127433014711</v>
      </c>
      <c r="Q57" s="36">
        <v>18.04</v>
      </c>
      <c r="R57" s="38">
        <v>42.500000000000007</v>
      </c>
      <c r="S57" s="38">
        <v>3.87</v>
      </c>
      <c r="T57" s="37">
        <f>SUMPRODUCT(LTA!J57:AN57,LTA!J$101:AN$101,LTA!J$103:AN$103)</f>
        <v>548.79999999999995</v>
      </c>
      <c r="U57" s="37">
        <f>SUMPRODUCT(LTA!J57:AN57,LTA!J$102:AN$102,LTA!J$103:AN$103)</f>
        <v>51.96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369.27</v>
      </c>
      <c r="AB57" s="75">
        <f>-STOA!N57</f>
        <v>0</v>
      </c>
      <c r="AC57">
        <f t="shared" si="0"/>
        <v>20.562993706788291</v>
      </c>
      <c r="AD57">
        <f t="shared" si="1"/>
        <v>2427.4124475775325</v>
      </c>
      <c r="AE57">
        <f>'IDT-1'!B57</f>
        <v>0</v>
      </c>
      <c r="AF57" s="24"/>
      <c r="AG57">
        <f t="shared" si="2"/>
        <v>2427.4124475775325</v>
      </c>
      <c r="AI57" s="34">
        <f>PXIL!H57</f>
        <v>0</v>
      </c>
      <c r="AJ57" s="34">
        <f>PXIL!N57</f>
        <v>0</v>
      </c>
      <c r="AK57" s="34">
        <f>RTM_IEX!H57</f>
        <v>31.9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13.68388417665984</v>
      </c>
      <c r="F58">
        <f>GT_Spot!P58</f>
        <v>0</v>
      </c>
      <c r="G58">
        <f>PPCL_NG!P58</f>
        <v>82.26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927.41288598143899</v>
      </c>
      <c r="P58" s="36">
        <v>57.997127433014711</v>
      </c>
      <c r="Q58" s="36">
        <v>18.04</v>
      </c>
      <c r="R58" s="38">
        <v>42.500000000000007</v>
      </c>
      <c r="S58" s="38">
        <v>3.87</v>
      </c>
      <c r="T58" s="37">
        <f>SUMPRODUCT(LTA!J58:AN58,LTA!J$101:AN$101,LTA!J$103:AN$103)</f>
        <v>548.56999999999994</v>
      </c>
      <c r="U58" s="37">
        <f>SUMPRODUCT(LTA!J58:AN58,LTA!J$102:AN$102,LTA!J$103:AN$103)</f>
        <v>51.96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369.27</v>
      </c>
      <c r="AB58" s="75">
        <f>-STOA!N58</f>
        <v>0</v>
      </c>
      <c r="AC58">
        <f t="shared" si="0"/>
        <v>20.816361699765348</v>
      </c>
      <c r="AD58">
        <f t="shared" si="1"/>
        <v>2457.3219358913475</v>
      </c>
      <c r="AE58">
        <f>'IDT-1'!B58</f>
        <v>0</v>
      </c>
      <c r="AF58" s="24"/>
      <c r="AG58">
        <f t="shared" si="2"/>
        <v>2457.3219358913475</v>
      </c>
      <c r="AI58" s="34">
        <f>PXIL!H58</f>
        <v>0</v>
      </c>
      <c r="AJ58" s="34">
        <f>PXIL!N58</f>
        <v>0</v>
      </c>
      <c r="AK58" s="34">
        <f>RTM_IEX!H58</f>
        <v>66.7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13.68388417665984</v>
      </c>
      <c r="F59">
        <f>GT_Spot!P59</f>
        <v>0</v>
      </c>
      <c r="G59">
        <f>PPCL_NG!P59</f>
        <v>82.26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951.41600896142529</v>
      </c>
      <c r="P59" s="36">
        <v>113.03096619515703</v>
      </c>
      <c r="Q59" s="36">
        <v>38.299999999999997</v>
      </c>
      <c r="R59" s="38">
        <v>42.500000000000007</v>
      </c>
      <c r="S59" s="38">
        <v>7.6700000000000017</v>
      </c>
      <c r="T59" s="37">
        <f>SUMPRODUCT(LTA!J59:AN59,LTA!J$101:AN$101,LTA!J$103:AN$103)</f>
        <v>539.09999999999991</v>
      </c>
      <c r="U59" s="37">
        <f>SUMPRODUCT(LTA!J59:AN59,LTA!J$102:AN$102,LTA!J$103:AN$103)</f>
        <v>51.96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369.27</v>
      </c>
      <c r="AB59" s="75">
        <f>-STOA!N59</f>
        <v>0</v>
      </c>
      <c r="AC59">
        <f t="shared" si="0"/>
        <v>21.472964178399234</v>
      </c>
      <c r="AD59">
        <f t="shared" si="1"/>
        <v>2534.8322951548425</v>
      </c>
      <c r="AE59">
        <f>'IDT-1'!B59</f>
        <v>0</v>
      </c>
      <c r="AF59" s="24"/>
      <c r="AG59">
        <f t="shared" si="2"/>
        <v>2534.8322951548425</v>
      </c>
      <c r="AI59" s="34">
        <f>PXIL!H59</f>
        <v>0</v>
      </c>
      <c r="AJ59" s="34">
        <f>PXIL!N59</f>
        <v>0</v>
      </c>
      <c r="AK59" s="34">
        <f>RTM_IEX!H59</f>
        <v>51.24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13.768168519602106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1010.4711839913571</v>
      </c>
      <c r="P60" s="36">
        <v>118.55548291233282</v>
      </c>
      <c r="Q60" s="36">
        <v>38.299999999999997</v>
      </c>
      <c r="R60" s="38">
        <v>42.500000000000007</v>
      </c>
      <c r="S60" s="38">
        <v>7.6700000000000017</v>
      </c>
      <c r="T60" s="37">
        <f>SUMPRODUCT(LTA!J60:AN60,LTA!J$101:AN$101,LTA!J$103:AN$103)</f>
        <v>539.08999999999992</v>
      </c>
      <c r="U60" s="37">
        <f>SUMPRODUCT(LTA!J60:AN60,LTA!J$102:AN$102,LTA!J$103:AN$103)</f>
        <v>52.97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369.27</v>
      </c>
      <c r="AB60" s="75">
        <f>-STOA!N60</f>
        <v>0</v>
      </c>
      <c r="AC60">
        <f t="shared" si="0"/>
        <v>21.903161577555647</v>
      </c>
      <c r="AD60">
        <f t="shared" si="1"/>
        <v>2585.6160738457356</v>
      </c>
      <c r="AE60">
        <f>'IDT-1'!B60</f>
        <v>0</v>
      </c>
      <c r="AF60" s="24"/>
      <c r="AG60">
        <f t="shared" si="2"/>
        <v>2585.6160738457356</v>
      </c>
      <c r="AI60" s="34">
        <f>PXIL!H60</f>
        <v>0</v>
      </c>
      <c r="AJ60" s="34">
        <f>PXIL!N60</f>
        <v>0</v>
      </c>
      <c r="AK60" s="34">
        <f>RTM_IEX!H60</f>
        <v>36.74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13.768168519602106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134.60509831767536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1062.357953246431</v>
      </c>
      <c r="P61" s="36">
        <v>118.55548291233282</v>
      </c>
      <c r="Q61" s="36">
        <v>38.300000000000004</v>
      </c>
      <c r="R61" s="38">
        <v>42.500000000000007</v>
      </c>
      <c r="S61" s="38">
        <v>7.6700000000000017</v>
      </c>
      <c r="T61" s="37">
        <f>SUMPRODUCT(LTA!J61:AN61,LTA!J$101:AN$101,LTA!J$103:AN$103)</f>
        <v>517.29</v>
      </c>
      <c r="U61" s="37">
        <f>SUMPRODUCT(LTA!J61:AN61,LTA!J$102:AN$102,LTA!J$103:AN$103)</f>
        <v>54.480000000000004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369.27</v>
      </c>
      <c r="AB61" s="75">
        <f>-STOA!N61</f>
        <v>0</v>
      </c>
      <c r="AC61">
        <f t="shared" si="0"/>
        <v>22.412133265166748</v>
      </c>
      <c r="AD61">
        <f t="shared" si="1"/>
        <v>2645.6989697308745</v>
      </c>
      <c r="AE61">
        <f>'IDT-1'!B61</f>
        <v>0</v>
      </c>
      <c r="AF61" s="24"/>
      <c r="AG61">
        <f t="shared" si="2"/>
        <v>2645.6989697308745</v>
      </c>
      <c r="AI61" s="34">
        <f>PXIL!H61</f>
        <v>0</v>
      </c>
      <c r="AJ61" s="34">
        <f>PXIL!N61</f>
        <v>0</v>
      </c>
      <c r="AK61" s="34">
        <f>RTM_IEX!H61</f>
        <v>65.739999999999995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13.768168519602106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134.60509831767536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1117.2157374325834</v>
      </c>
      <c r="P62" s="36">
        <v>118.55548291233282</v>
      </c>
      <c r="Q62" s="36">
        <v>38.300000000000004</v>
      </c>
      <c r="R62" s="38">
        <v>42.500000000000007</v>
      </c>
      <c r="S62" s="38">
        <v>7.6700000000000017</v>
      </c>
      <c r="T62" s="37">
        <f>SUMPRODUCT(LTA!J62:AN62,LTA!J$101:AN$101,LTA!J$103:AN$103)</f>
        <v>504.77</v>
      </c>
      <c r="U62" s="37">
        <f>SUMPRODUCT(LTA!J62:AN62,LTA!J$102:AN$102,LTA!J$103:AN$103)</f>
        <v>54.480000000000004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369.27</v>
      </c>
      <c r="AB62" s="75">
        <f>-STOA!N62</f>
        <v>0</v>
      </c>
      <c r="AC62">
        <f t="shared" si="0"/>
        <v>22.71905065233042</v>
      </c>
      <c r="AD62">
        <f t="shared" si="1"/>
        <v>2681.9298365298632</v>
      </c>
      <c r="AE62">
        <f>'IDT-1'!B62</f>
        <v>0</v>
      </c>
      <c r="AF62" s="24"/>
      <c r="AG62">
        <f t="shared" si="2"/>
        <v>2681.9298365298632</v>
      </c>
      <c r="AI62" s="34">
        <f>PXIL!H62</f>
        <v>0</v>
      </c>
      <c r="AJ62" s="34">
        <f>PXIL!N62</f>
        <v>0</v>
      </c>
      <c r="AK62" s="34">
        <f>RTM_IEX!H62</f>
        <v>59.94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13.768168519602106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117.55540799187533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1165.0208183267105</v>
      </c>
      <c r="P63" s="36">
        <v>118.55548291233282</v>
      </c>
      <c r="Q63" s="36">
        <v>38.300000000000004</v>
      </c>
      <c r="R63" s="38">
        <v>42.500000000000007</v>
      </c>
      <c r="S63" s="38">
        <v>7.6700000000000017</v>
      </c>
      <c r="T63" s="37">
        <f>SUMPRODUCT(LTA!J63:AN63,LTA!J$101:AN$101,LTA!J$103:AN$103)</f>
        <v>473.17</v>
      </c>
      <c r="U63" s="37">
        <f>SUMPRODUCT(LTA!J63:AN63,LTA!J$102:AN$102,LTA!J$103:AN$103)</f>
        <v>54.59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369.03</v>
      </c>
      <c r="AB63" s="75">
        <f>-STOA!N63</f>
        <v>0</v>
      </c>
      <c r="AC63">
        <f t="shared" si="0"/>
        <v>23.725919933104375</v>
      </c>
      <c r="AD63">
        <f t="shared" si="1"/>
        <v>2800.7883578174169</v>
      </c>
      <c r="AE63">
        <f>'IDT-1'!B63</f>
        <v>0</v>
      </c>
      <c r="AF63" s="24"/>
      <c r="AG63">
        <f t="shared" si="2"/>
        <v>2800.7883578174169</v>
      </c>
      <c r="AI63" s="34">
        <f>PXIL!H63</f>
        <v>0</v>
      </c>
      <c r="AJ63" s="34">
        <f>PXIL!N63</f>
        <v>0</v>
      </c>
      <c r="AK63" s="34">
        <f>RTM_IEX!H63</f>
        <v>180.78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13.768168519602106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117.55540799187533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1210.305352235493</v>
      </c>
      <c r="P64" s="36">
        <v>118.55548291233282</v>
      </c>
      <c r="Q64" s="36">
        <v>38.300000000000004</v>
      </c>
      <c r="R64" s="38">
        <v>42.5</v>
      </c>
      <c r="S64" s="38">
        <v>7.6700000000000017</v>
      </c>
      <c r="T64" s="37">
        <f>SUMPRODUCT(LTA!J64:AN64,LTA!J$101:AN$101,LTA!J$103:AN$103)</f>
        <v>453.65</v>
      </c>
      <c r="U64" s="37">
        <f>SUMPRODUCT(LTA!J64:AN64,LTA!J$102:AN$102,LTA!J$103:AN$103)</f>
        <v>54.59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369.03</v>
      </c>
      <c r="AB64" s="75">
        <f>-STOA!N64</f>
        <v>0</v>
      </c>
      <c r="AC64">
        <f t="shared" si="0"/>
        <v>23.909834017938145</v>
      </c>
      <c r="AD64">
        <f t="shared" si="1"/>
        <v>2822.4989776413649</v>
      </c>
      <c r="AE64">
        <f>'IDT-1'!B64</f>
        <v>0</v>
      </c>
      <c r="AF64" s="24"/>
      <c r="AG64">
        <f t="shared" si="2"/>
        <v>2822.4989776413649</v>
      </c>
      <c r="AI64" s="34">
        <f>PXIL!H64</f>
        <v>0</v>
      </c>
      <c r="AJ64" s="34">
        <f>PXIL!N64</f>
        <v>0</v>
      </c>
      <c r="AK64" s="34">
        <f>RTM_IEX!H64</f>
        <v>176.91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13.768168519602106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107.55579860161713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1212.9843686542022</v>
      </c>
      <c r="P65" s="36">
        <v>118.55548291233282</v>
      </c>
      <c r="Q65" s="36">
        <v>38.300000000000004</v>
      </c>
      <c r="R65" s="38">
        <v>42.5</v>
      </c>
      <c r="S65" s="38">
        <v>7.6700000000000017</v>
      </c>
      <c r="T65" s="37">
        <f>SUMPRODUCT(LTA!J65:AN65,LTA!J$101:AN$101,LTA!J$103:AN$103)</f>
        <v>409.01000000000005</v>
      </c>
      <c r="U65" s="37">
        <f>SUMPRODUCT(LTA!J65:AN65,LTA!J$102:AN$102,LTA!J$103:AN$103)</f>
        <v>54.59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24.17</v>
      </c>
      <c r="Z65" s="34">
        <f>IEX!N65</f>
        <v>0</v>
      </c>
      <c r="AA65" s="75">
        <f>STOA!H65</f>
        <v>369.03</v>
      </c>
      <c r="AB65" s="75">
        <f>-STOA!N65</f>
        <v>0</v>
      </c>
      <c r="AC65">
        <f t="shared" si="0"/>
        <v>23.814405036977135</v>
      </c>
      <c r="AD65">
        <f t="shared" si="1"/>
        <v>2811.2338136507774</v>
      </c>
      <c r="AE65">
        <f>'IDT-1'!B65</f>
        <v>0</v>
      </c>
      <c r="AF65" s="24"/>
      <c r="AG65">
        <f t="shared" si="2"/>
        <v>2811.2338136507774</v>
      </c>
      <c r="AI65" s="34">
        <f>PXIL!H65</f>
        <v>0</v>
      </c>
      <c r="AJ65" s="34">
        <f>PXIL!N65</f>
        <v>0</v>
      </c>
      <c r="AK65" s="34">
        <f>RTM_IEX!H65</f>
        <v>193.34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11.413344988344987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107.55579860161713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1212.9843686542022</v>
      </c>
      <c r="P66" s="36">
        <v>118.55548291233282</v>
      </c>
      <c r="Q66" s="36">
        <v>38.300000000000004</v>
      </c>
      <c r="R66" s="38">
        <v>42.5</v>
      </c>
      <c r="S66" s="38">
        <v>7.6700000000000017</v>
      </c>
      <c r="T66" s="37">
        <f>SUMPRODUCT(LTA!J66:AN66,LTA!J$101:AN$101,LTA!J$103:AN$103)</f>
        <v>383.85</v>
      </c>
      <c r="U66" s="37">
        <f>SUMPRODUCT(LTA!J66:AN66,LTA!J$102:AN$102,LTA!J$103:AN$103)</f>
        <v>54.59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36.729999999999997</v>
      </c>
      <c r="Z66" s="34">
        <f>IEX!N66</f>
        <v>0</v>
      </c>
      <c r="AA66" s="75">
        <f>STOA!H66</f>
        <v>369.03</v>
      </c>
      <c r="AB66" s="75">
        <f>-STOA!N66</f>
        <v>0</v>
      </c>
      <c r="AC66">
        <f t="shared" si="0"/>
        <v>23.737588519314578</v>
      </c>
      <c r="AD66">
        <f t="shared" si="1"/>
        <v>2802.1658066371829</v>
      </c>
      <c r="AE66">
        <f>'IDT-1'!B66</f>
        <v>0</v>
      </c>
      <c r="AF66" s="24"/>
      <c r="AG66">
        <f t="shared" si="2"/>
        <v>2802.1658066371829</v>
      </c>
      <c r="AI66" s="34">
        <f>PXIL!H66</f>
        <v>0</v>
      </c>
      <c r="AJ66" s="34">
        <f>PXIL!N66</f>
        <v>0</v>
      </c>
      <c r="AK66" s="34">
        <f>RTM_IEX!H66</f>
        <v>199.15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11.413344988344987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107.55579860161713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1162.3157011007777</v>
      </c>
      <c r="P67" s="36">
        <v>118.55548291233282</v>
      </c>
      <c r="Q67" s="36">
        <v>38.300000000000004</v>
      </c>
      <c r="R67" s="38">
        <v>43</v>
      </c>
      <c r="S67" s="38">
        <v>7.6700000000000017</v>
      </c>
      <c r="T67" s="37">
        <f>SUMPRODUCT(LTA!J67:AN67,LTA!J$101:AN$101,LTA!J$103:AN$103)</f>
        <v>327.95</v>
      </c>
      <c r="U67" s="37">
        <f>SUMPRODUCT(LTA!J67:AN67,LTA!J$102:AN$102,LTA!J$103:AN$103)</f>
        <v>54.08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369.03</v>
      </c>
      <c r="AB67" s="75">
        <f>-STOA!N67</f>
        <v>0</v>
      </c>
      <c r="AC67">
        <f t="shared" si="0"/>
        <v>22.842411711865807</v>
      </c>
      <c r="AD67">
        <f t="shared" si="1"/>
        <v>2696.492315891207</v>
      </c>
      <c r="AE67">
        <f>'IDT-1'!B67</f>
        <v>0</v>
      </c>
      <c r="AF67" s="24"/>
      <c r="AG67">
        <f t="shared" si="2"/>
        <v>2696.492315891207</v>
      </c>
      <c r="AI67" s="34">
        <f>PXIL!H67</f>
        <v>0</v>
      </c>
      <c r="AJ67" s="34">
        <f>PXIL!N67</f>
        <v>0</v>
      </c>
      <c r="AK67" s="34">
        <f>RTM_IEX!H67</f>
        <v>173.05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62.84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11.413344988344987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107.55579860161713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1162.6568282087489</v>
      </c>
      <c r="P68" s="36">
        <v>118.55548291233282</v>
      </c>
      <c r="Q68" s="36">
        <v>38.300000000000004</v>
      </c>
      <c r="R68" s="38">
        <v>43</v>
      </c>
      <c r="S68" s="38">
        <v>7.6700000000000017</v>
      </c>
      <c r="T68" s="37">
        <f>SUMPRODUCT(LTA!J68:AN68,LTA!J$101:AN$101,LTA!J$103:AN$103)</f>
        <v>300.67</v>
      </c>
      <c r="U68" s="37">
        <f>SUMPRODUCT(LTA!J68:AN68,LTA!J$102:AN$102,LTA!J$103:AN$103)</f>
        <v>54.08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369.03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22.697101179572769</v>
      </c>
      <c r="AD68">
        <f t="shared" ref="AD68:AD98" si="4">SUM(B68:AB68,AI68:AV68)-AC68</f>
        <v>2679.3387535314714</v>
      </c>
      <c r="AE68">
        <f>'IDT-1'!B68</f>
        <v>0</v>
      </c>
      <c r="AF68" s="24"/>
      <c r="AG68">
        <f t="shared" ref="AG68:AG98" si="5">SUM(AD68:AF68)</f>
        <v>2679.3387535314714</v>
      </c>
      <c r="AI68" s="34">
        <f>PXIL!H68</f>
        <v>0</v>
      </c>
      <c r="AJ68" s="34">
        <f>PXIL!N68</f>
        <v>0</v>
      </c>
      <c r="AK68" s="34">
        <f>RTM_IEX!H68</f>
        <v>145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100.53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11.413344988344987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102.55599390648803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1216.4313574278219</v>
      </c>
      <c r="P69" s="36">
        <v>118.55548291233282</v>
      </c>
      <c r="Q69" s="36">
        <v>38.300000000000004</v>
      </c>
      <c r="R69" s="38">
        <v>43</v>
      </c>
      <c r="S69" s="38">
        <v>7.6700000000000017</v>
      </c>
      <c r="T69" s="37">
        <f>SUMPRODUCT(LTA!J69:AN69,LTA!J$101:AN$101,LTA!J$103:AN$103)</f>
        <v>253.31</v>
      </c>
      <c r="U69" s="37">
        <f>SUMPRODUCT(LTA!J69:AN69,LTA!J$102:AN$102,LTA!J$103:AN$103)</f>
        <v>64.08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52.3</v>
      </c>
      <c r="Z69" s="34">
        <f>IEX!N69</f>
        <v>0</v>
      </c>
      <c r="AA69" s="75">
        <f>STOA!H69</f>
        <v>369.03</v>
      </c>
      <c r="AB69" s="75">
        <f>-STOA!N69</f>
        <v>0</v>
      </c>
      <c r="AC69">
        <f t="shared" si="3"/>
        <v>23.157964865573899</v>
      </c>
      <c r="AD69">
        <f t="shared" si="4"/>
        <v>2733.7426143694138</v>
      </c>
      <c r="AE69">
        <f>'IDT-1'!B69</f>
        <v>0</v>
      </c>
      <c r="AF69" s="24"/>
      <c r="AG69">
        <f t="shared" si="5"/>
        <v>2733.7426143694138</v>
      </c>
      <c r="AI69" s="34">
        <f>PXIL!H69</f>
        <v>0</v>
      </c>
      <c r="AJ69" s="34">
        <f>PXIL!N69</f>
        <v>0</v>
      </c>
      <c r="AK69" s="34">
        <f>RTM_IEX!H69</f>
        <v>167.25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69.430000000000007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11.413344988344987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102.55599390648803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1215.9381662587712</v>
      </c>
      <c r="P70" s="36">
        <v>118.55548291233282</v>
      </c>
      <c r="Q70" s="36">
        <v>38.300000000000004</v>
      </c>
      <c r="R70" s="38">
        <v>43</v>
      </c>
      <c r="S70" s="38">
        <v>7.6700000000000017</v>
      </c>
      <c r="T70" s="37">
        <f>SUMPRODUCT(LTA!J70:AN70,LTA!J$101:AN$101,LTA!J$103:AN$103)</f>
        <v>224.24</v>
      </c>
      <c r="U70" s="37">
        <f>SUMPRODUCT(LTA!J70:AN70,LTA!J$102:AN$102,LTA!J$103:AN$103)</f>
        <v>67.09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130.5</v>
      </c>
      <c r="Z70" s="34">
        <f>IEX!N70</f>
        <v>0</v>
      </c>
      <c r="AA70" s="75">
        <f>STOA!H70</f>
        <v>369.03</v>
      </c>
      <c r="AB70" s="75">
        <f>-STOA!N70</f>
        <v>0</v>
      </c>
      <c r="AC70">
        <f t="shared" si="3"/>
        <v>22.919126059753868</v>
      </c>
      <c r="AD70">
        <f t="shared" si="4"/>
        <v>2705.548262006183</v>
      </c>
      <c r="AE70">
        <f>'IDT-1'!B70</f>
        <v>0</v>
      </c>
      <c r="AF70" s="24"/>
      <c r="AG70">
        <f t="shared" si="5"/>
        <v>2705.548262006183</v>
      </c>
      <c r="AI70" s="34">
        <f>PXIL!H70</f>
        <v>0</v>
      </c>
      <c r="AJ70" s="34">
        <f>PXIL!N70</f>
        <v>0</v>
      </c>
      <c r="AK70" s="34">
        <f>RTM_IEX!H70</f>
        <v>156.6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11.413344988344987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1212.1311088354903</v>
      </c>
      <c r="P71" s="36">
        <v>118.55548291233282</v>
      </c>
      <c r="Q71" s="36">
        <v>38.300000000000004</v>
      </c>
      <c r="R71" s="38">
        <v>36.665428250841543</v>
      </c>
      <c r="S71" s="38">
        <v>7.6700000000000017</v>
      </c>
      <c r="T71" s="37">
        <f>SUMPRODUCT(LTA!J71:AN71,LTA!J$101:AN$101,LTA!J$103:AN$103)</f>
        <v>200.74</v>
      </c>
      <c r="U71" s="37">
        <f>SUMPRODUCT(LTA!J71:AN71,LTA!J$102:AN$102,LTA!J$103:AN$103)</f>
        <v>84.09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133.4</v>
      </c>
      <c r="Z71" s="34">
        <f>IEX!N71</f>
        <v>0</v>
      </c>
      <c r="AA71" s="75">
        <f>STOA!H71</f>
        <v>368.98</v>
      </c>
      <c r="AB71" s="75">
        <f>-STOA!N71</f>
        <v>0</v>
      </c>
      <c r="AC71">
        <f t="shared" si="3"/>
        <v>22.46223637470538</v>
      </c>
      <c r="AD71">
        <f t="shared" si="4"/>
        <v>2651.6135225187927</v>
      </c>
      <c r="AE71">
        <f>'IDT-1'!B71</f>
        <v>0</v>
      </c>
      <c r="AF71" s="24"/>
      <c r="AG71">
        <f t="shared" si="5"/>
        <v>2651.6135225187927</v>
      </c>
      <c r="AI71" s="34">
        <f>PXIL!H71</f>
        <v>0</v>
      </c>
      <c r="AJ71" s="34">
        <f>PXIL!N71</f>
        <v>0</v>
      </c>
      <c r="AK71" s="34">
        <f>RTM_IEX!H71</f>
        <v>116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11.413344988344987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1212.1311088354903</v>
      </c>
      <c r="P72" s="36">
        <v>118.55548291233282</v>
      </c>
      <c r="Q72" s="36">
        <v>38.300000000000004</v>
      </c>
      <c r="R72" s="38">
        <v>27.77</v>
      </c>
      <c r="S72" s="38">
        <v>7.6700000000000017</v>
      </c>
      <c r="T72" s="37">
        <f>SUMPRODUCT(LTA!J72:AN72,LTA!J$101:AN$101,LTA!J$103:AN$103)</f>
        <v>184.84</v>
      </c>
      <c r="U72" s="37">
        <f>SUMPRODUCT(LTA!J72:AN72,LTA!J$102:AN$102,LTA!J$103:AN$103)</f>
        <v>85.09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368.98</v>
      </c>
      <c r="AB72" s="75">
        <f>-STOA!N72</f>
        <v>0</v>
      </c>
      <c r="AC72">
        <f t="shared" si="3"/>
        <v>22.051262777398311</v>
      </c>
      <c r="AD72">
        <f t="shared" si="4"/>
        <v>2603.0990678652579</v>
      </c>
      <c r="AE72">
        <f>'IDT-1'!B72</f>
        <v>0</v>
      </c>
      <c r="AF72" s="24"/>
      <c r="AG72">
        <f t="shared" si="5"/>
        <v>2603.0990678652579</v>
      </c>
      <c r="AI72" s="34">
        <f>PXIL!H72</f>
        <v>0</v>
      </c>
      <c r="AJ72" s="34">
        <f>PXIL!N72</f>
        <v>0</v>
      </c>
      <c r="AK72" s="34">
        <f>RTM_IEX!H72</f>
        <v>97.64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126.63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11.413344988344987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1221.5505199011509</v>
      </c>
      <c r="P73" s="36">
        <v>118.55548291233282</v>
      </c>
      <c r="Q73" s="36">
        <v>38.300000000000004</v>
      </c>
      <c r="R73" s="38">
        <v>18.61</v>
      </c>
      <c r="S73" s="38">
        <v>7.6700000000000017</v>
      </c>
      <c r="T73" s="37">
        <f>SUMPRODUCT(LTA!J73:AN73,LTA!J$101:AN$101,LTA!J$103:AN$103)</f>
        <v>161.92000000000002</v>
      </c>
      <c r="U73" s="37">
        <f>SUMPRODUCT(LTA!J73:AN73,LTA!J$102:AN$102,LTA!J$103:AN$103)</f>
        <v>85.59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368.98</v>
      </c>
      <c r="AB73" s="75">
        <f>-STOA!N73</f>
        <v>0</v>
      </c>
      <c r="AC73">
        <f t="shared" si="3"/>
        <v>21.507945830349861</v>
      </c>
      <c r="AD73">
        <f t="shared" si="4"/>
        <v>2538.9617958779668</v>
      </c>
      <c r="AE73">
        <f>'IDT-1'!B73</f>
        <v>0</v>
      </c>
      <c r="AF73" s="24"/>
      <c r="AG73">
        <f t="shared" si="5"/>
        <v>2538.9617958779668</v>
      </c>
      <c r="AI73" s="34">
        <f>PXIL!H73</f>
        <v>0</v>
      </c>
      <c r="AJ73" s="34">
        <f>PXIL!N73</f>
        <v>0</v>
      </c>
      <c r="AK73" s="34">
        <f>RTM_IEX!H73</f>
        <v>80.239999999999995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101.51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11.413344988344987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1221.5173271348792</v>
      </c>
      <c r="P74" s="36">
        <v>118.55548291233282</v>
      </c>
      <c r="Q74" s="36">
        <v>38.300000000000004</v>
      </c>
      <c r="R74" s="38">
        <v>10.65545027742211</v>
      </c>
      <c r="S74" s="38">
        <v>7.6700000000000017</v>
      </c>
      <c r="T74" s="37">
        <f>SUMPRODUCT(LTA!J74:AN74,LTA!J$101:AN$101,LTA!J$103:AN$103)</f>
        <v>145.07999999999998</v>
      </c>
      <c r="U74" s="37">
        <f>SUMPRODUCT(LTA!J74:AN74,LTA!J$102:AN$102,LTA!J$103:AN$103)</f>
        <v>87.59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368.98</v>
      </c>
      <c r="AB74" s="75">
        <f>-STOA!N74</f>
        <v>0</v>
      </c>
      <c r="AC74">
        <f t="shared" si="3"/>
        <v>21.080572793443523</v>
      </c>
      <c r="AD74">
        <f t="shared" si="4"/>
        <v>2488.5114264260233</v>
      </c>
      <c r="AE74">
        <f>'IDT-1'!B74</f>
        <v>0</v>
      </c>
      <c r="AF74" s="24"/>
      <c r="AG74">
        <f t="shared" si="5"/>
        <v>2488.5114264260233</v>
      </c>
      <c r="AI74" s="34">
        <f>PXIL!H74</f>
        <v>0</v>
      </c>
      <c r="AJ74" s="34">
        <f>PXIL!N74</f>
        <v>0</v>
      </c>
      <c r="AK74" s="34">
        <f>RTM_IEX!H74</f>
        <v>88.93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64.77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11.389559999999999</v>
      </c>
      <c r="E75">
        <f>GT_NG!P75</f>
        <v>11.513170163170164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250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1235.8615037754314</v>
      </c>
      <c r="P75" s="36">
        <v>118.55548291233282</v>
      </c>
      <c r="Q75" s="36">
        <v>38.300000000000004</v>
      </c>
      <c r="R75" s="38">
        <v>0</v>
      </c>
      <c r="S75" s="38">
        <v>7.6700000000000017</v>
      </c>
      <c r="T75" s="37">
        <f>SUMPRODUCT(LTA!J75:AN75,LTA!J$101:AN$101,LTA!J$103:AN$103)</f>
        <v>110.06</v>
      </c>
      <c r="U75" s="37">
        <f>SUMPRODUCT(LTA!J75:AN75,LTA!J$102:AN$102,LTA!J$103:AN$103)</f>
        <v>71.59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368.98</v>
      </c>
      <c r="AB75" s="75">
        <f>-STOA!N75</f>
        <v>0</v>
      </c>
      <c r="AC75">
        <f t="shared" si="3"/>
        <v>20.79614354438413</v>
      </c>
      <c r="AD75">
        <f t="shared" si="4"/>
        <v>2396.6895672130381</v>
      </c>
      <c r="AE75">
        <f>'IDT-1'!B75</f>
        <v>0</v>
      </c>
      <c r="AF75" s="24"/>
      <c r="AG75">
        <f t="shared" si="5"/>
        <v>2396.6895672130381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-29</v>
      </c>
      <c r="AM75" s="34">
        <f>RTM_PXI!H75</f>
        <v>0</v>
      </c>
      <c r="AN75" s="34">
        <f>RTM_PXI!N75</f>
        <v>0</v>
      </c>
      <c r="AO75" s="147">
        <f>GDAM_IEX!H75</f>
        <v>37.700000000000003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11.389559999999999</v>
      </c>
      <c r="E76">
        <f>GT_NG!P76</f>
        <v>11.513170163170164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250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1264.9109148058328</v>
      </c>
      <c r="P76" s="36">
        <v>118.55548291233282</v>
      </c>
      <c r="Q76" s="36">
        <v>38.300000000000004</v>
      </c>
      <c r="R76" s="38">
        <v>0</v>
      </c>
      <c r="S76" s="38">
        <v>7.6700000000000017</v>
      </c>
      <c r="T76" s="37">
        <f>SUMPRODUCT(LTA!J76:AN76,LTA!J$101:AN$101,LTA!J$103:AN$103)</f>
        <v>89.11</v>
      </c>
      <c r="U76" s="37">
        <f>SUMPRODUCT(LTA!J76:AN76,LTA!J$102:AN$102,LTA!J$103:AN$103)</f>
        <v>70.09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368.98</v>
      </c>
      <c r="AB76" s="75">
        <f>-STOA!N76</f>
        <v>0</v>
      </c>
      <c r="AC76">
        <f t="shared" si="3"/>
        <v>20.645023647463059</v>
      </c>
      <c r="AD76">
        <f t="shared" si="4"/>
        <v>2352.7400981403607</v>
      </c>
      <c r="AE76">
        <f>'IDT-1'!B76</f>
        <v>0</v>
      </c>
      <c r="AF76" s="24"/>
      <c r="AG76">
        <f t="shared" si="5"/>
        <v>2352.7400981403607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-42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11.389559999999999</v>
      </c>
      <c r="E77">
        <f>GT_NG!P77</f>
        <v>13.803568294823046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180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1279.9528556387804</v>
      </c>
      <c r="P77" s="36">
        <v>118.55548291233282</v>
      </c>
      <c r="Q77" s="36">
        <v>38.300000000000004</v>
      </c>
      <c r="R77" s="38">
        <v>0</v>
      </c>
      <c r="S77" s="38">
        <v>7.6700000000000017</v>
      </c>
      <c r="T77" s="37">
        <f>SUMPRODUCT(LTA!J77:AN77,LTA!J$101:AN$101,LTA!J$103:AN$103)</f>
        <v>74.319999999999993</v>
      </c>
      <c r="U77" s="37">
        <f>SUMPRODUCT(LTA!J77:AN77,LTA!J$102:AN$102,LTA!J$103:AN$103)</f>
        <v>70.59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368.98</v>
      </c>
      <c r="AB77" s="75">
        <f>-STOA!N77</f>
        <v>0</v>
      </c>
      <c r="AC77">
        <f t="shared" si="3"/>
        <v>19.881098670320359</v>
      </c>
      <c r="AD77">
        <f t="shared" si="4"/>
        <v>2346.9163620821037</v>
      </c>
      <c r="AE77">
        <f>'IDT-1'!B77</f>
        <v>0</v>
      </c>
      <c r="AF77" s="24"/>
      <c r="AG77">
        <f t="shared" si="5"/>
        <v>2346.9163620821037</v>
      </c>
      <c r="AI77" s="34">
        <f>PXIL!H77</f>
        <v>0</v>
      </c>
      <c r="AJ77" s="34">
        <f>PXIL!N77</f>
        <v>0</v>
      </c>
      <c r="AK77" s="34">
        <f>RTM_IEX!H77</f>
        <v>18.37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11.389559999999999</v>
      </c>
      <c r="E78">
        <f>GT_NG!P78</f>
        <v>13.803568294823046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165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1287.8529220228227</v>
      </c>
      <c r="P78" s="36">
        <v>118.55548291233282</v>
      </c>
      <c r="Q78" s="36">
        <v>38.300000000000004</v>
      </c>
      <c r="R78" s="38">
        <v>0</v>
      </c>
      <c r="S78" s="38">
        <v>7.6700000000000017</v>
      </c>
      <c r="T78" s="37">
        <f>SUMPRODUCT(LTA!J78:AN78,LTA!J$101:AN$101,LTA!J$103:AN$103)</f>
        <v>64.89</v>
      </c>
      <c r="U78" s="37">
        <f>SUMPRODUCT(LTA!J78:AN78,LTA!J$102:AN$102,LTA!J$103:AN$103)</f>
        <v>70.59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368.98</v>
      </c>
      <c r="AB78" s="75">
        <f>-STOA!N78</f>
        <v>0</v>
      </c>
      <c r="AC78">
        <f t="shared" si="3"/>
        <v>19.774671227946317</v>
      </c>
      <c r="AD78">
        <f t="shared" si="4"/>
        <v>2334.3528559085203</v>
      </c>
      <c r="AE78">
        <f>'IDT-1'!B78</f>
        <v>0</v>
      </c>
      <c r="AF78" s="24"/>
      <c r="AG78">
        <f t="shared" si="5"/>
        <v>2334.3528559085203</v>
      </c>
      <c r="AI78" s="34">
        <f>PXIL!H78</f>
        <v>0</v>
      </c>
      <c r="AJ78" s="34">
        <f>PXIL!N78</f>
        <v>0</v>
      </c>
      <c r="AK78" s="34">
        <f>RTM_IEX!H78</f>
        <v>22.23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11.389559999999999</v>
      </c>
      <c r="E79">
        <f>GT_NG!P79</f>
        <v>13.803568294823046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180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1324.9825621141254</v>
      </c>
      <c r="P79" s="36">
        <v>118.55548291233282</v>
      </c>
      <c r="Q79" s="36">
        <v>38.300000000000004</v>
      </c>
      <c r="R79" s="38">
        <v>0</v>
      </c>
      <c r="S79" s="38">
        <v>7.6700000000000017</v>
      </c>
      <c r="T79" s="37">
        <f>SUMPRODUCT(LTA!J79:AN79,LTA!J$101:AN$101,LTA!J$103:AN$103)</f>
        <v>56.3</v>
      </c>
      <c r="U79" s="37">
        <f>SUMPRODUCT(LTA!J79:AN79,LTA!J$102:AN$102,LTA!J$103:AN$103)</f>
        <v>69.09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368.98</v>
      </c>
      <c r="AB79" s="75">
        <f>-STOA!N79</f>
        <v>0</v>
      </c>
      <c r="AC79">
        <f t="shared" si="3"/>
        <v>19.941072204713262</v>
      </c>
      <c r="AD79">
        <f t="shared" si="4"/>
        <v>2353.9960950230561</v>
      </c>
      <c r="AE79">
        <f>'IDT-1'!B79</f>
        <v>0</v>
      </c>
      <c r="AF79" s="24"/>
      <c r="AG79">
        <f t="shared" si="5"/>
        <v>2353.9960950230561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11.389559999999999</v>
      </c>
      <c r="E80">
        <f>GT_NG!P80</f>
        <v>11.513170163170164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205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1325.1825621141254</v>
      </c>
      <c r="P80" s="36">
        <v>118.55548291233282</v>
      </c>
      <c r="Q80" s="36">
        <v>38.300000000000004</v>
      </c>
      <c r="R80" s="38">
        <v>0</v>
      </c>
      <c r="S80" s="38">
        <v>7.6700000000000017</v>
      </c>
      <c r="T80" s="37">
        <f>SUMPRODUCT(LTA!J80:AN80,LTA!J$101:AN$101,LTA!J$103:AN$103)</f>
        <v>52.16</v>
      </c>
      <c r="U80" s="37">
        <f>SUMPRODUCT(LTA!J80:AN80,LTA!J$102:AN$102,LTA!J$103:AN$103)</f>
        <v>70.09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368.98</v>
      </c>
      <c r="AB80" s="75">
        <f>-STOA!N80</f>
        <v>0</v>
      </c>
      <c r="AC80">
        <f t="shared" si="3"/>
        <v>20.10713686040738</v>
      </c>
      <c r="AD80">
        <f t="shared" si="4"/>
        <v>2373.5996322357091</v>
      </c>
      <c r="AE80">
        <f>'IDT-1'!B80</f>
        <v>0</v>
      </c>
      <c r="AF80" s="24"/>
      <c r="AG80">
        <f t="shared" si="5"/>
        <v>2373.5996322357091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11.389559999999999</v>
      </c>
      <c r="E81">
        <f>GT_NG!P81</f>
        <v>11.513170163170164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220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1322.463235194987</v>
      </c>
      <c r="P81" s="36">
        <v>118.55548291233282</v>
      </c>
      <c r="Q81" s="36">
        <v>38.300000000000004</v>
      </c>
      <c r="R81" s="38">
        <v>0</v>
      </c>
      <c r="S81" s="38">
        <v>7.6700000000000017</v>
      </c>
      <c r="T81" s="37">
        <f>SUMPRODUCT(LTA!J81:AN81,LTA!J$101:AN$101,LTA!J$103:AN$103)</f>
        <v>50.31</v>
      </c>
      <c r="U81" s="37">
        <f>SUMPRODUCT(LTA!J81:AN81,LTA!J$102:AN$102,LTA!J$103:AN$103)</f>
        <v>75.09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368.98</v>
      </c>
      <c r="AB81" s="75">
        <f>-STOA!N81</f>
        <v>0</v>
      </c>
      <c r="AC81">
        <f t="shared" si="3"/>
        <v>20.296052618360836</v>
      </c>
      <c r="AD81">
        <f t="shared" si="4"/>
        <v>2381.8413895586168</v>
      </c>
      <c r="AE81">
        <f>'IDT-1'!B81</f>
        <v>0</v>
      </c>
      <c r="AF81" s="24"/>
      <c r="AG81">
        <f t="shared" si="5"/>
        <v>2381.8413895586168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11.389559999999999</v>
      </c>
      <c r="E82">
        <f>GT_NG!P82</f>
        <v>11.513170163170164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243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1322.463235194987</v>
      </c>
      <c r="P82" s="36">
        <v>118.55548291233282</v>
      </c>
      <c r="Q82" s="36">
        <v>38.300000000000004</v>
      </c>
      <c r="R82" s="38">
        <v>0</v>
      </c>
      <c r="S82" s="38">
        <v>7.6700000000000017</v>
      </c>
      <c r="T82" s="37">
        <f>SUMPRODUCT(LTA!J82:AN82,LTA!J$101:AN$101,LTA!J$103:AN$103)</f>
        <v>49.02</v>
      </c>
      <c r="U82" s="37">
        <f>SUMPRODUCT(LTA!J82:AN82,LTA!J$102:AN$102,LTA!J$103:AN$103)</f>
        <v>75.09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349.65</v>
      </c>
      <c r="AB82" s="75">
        <f>-STOA!N82</f>
        <v>0</v>
      </c>
      <c r="AC82">
        <f t="shared" si="3"/>
        <v>20.316044618360838</v>
      </c>
      <c r="AD82">
        <f t="shared" si="4"/>
        <v>2384.2013975586169</v>
      </c>
      <c r="AE82">
        <f>'IDT-1'!B82</f>
        <v>0</v>
      </c>
      <c r="AF82" s="24"/>
      <c r="AG82">
        <f t="shared" si="5"/>
        <v>2384.2013975586169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11.389559999999999</v>
      </c>
      <c r="E83">
        <f>GT_NG!P83</f>
        <v>11.513170163170164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269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1322.463235194987</v>
      </c>
      <c r="P83" s="36">
        <v>118.55548291233282</v>
      </c>
      <c r="Q83" s="36">
        <v>38.300000000000004</v>
      </c>
      <c r="R83" s="38">
        <v>0</v>
      </c>
      <c r="S83" s="38">
        <v>7.6700000000000017</v>
      </c>
      <c r="T83" s="37">
        <f>SUMPRODUCT(LTA!J83:AN83,LTA!J$101:AN$101,LTA!J$103:AN$103)</f>
        <v>38.79</v>
      </c>
      <c r="U83" s="37">
        <f>SUMPRODUCT(LTA!J83:AN83,LTA!J$102:AN$102,LTA!J$103:AN$103)</f>
        <v>68.19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349.65</v>
      </c>
      <c r="AB83" s="75">
        <f>-STOA!N83</f>
        <v>0</v>
      </c>
      <c r="AC83">
        <f t="shared" si="3"/>
        <v>20.591822514286612</v>
      </c>
      <c r="AD83">
        <f t="shared" si="4"/>
        <v>2430.815619662691</v>
      </c>
      <c r="AE83">
        <f>'IDT-1'!B83</f>
        <v>0</v>
      </c>
      <c r="AF83" s="24"/>
      <c r="AG83">
        <f t="shared" si="5"/>
        <v>2430.815619662691</v>
      </c>
      <c r="AI83" s="34">
        <f>PXIL!H83</f>
        <v>0</v>
      </c>
      <c r="AJ83" s="34">
        <f>PXIL!N83</f>
        <v>0</v>
      </c>
      <c r="AK83" s="34">
        <f>RTM_IEX!H83</f>
        <v>31.02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11.389559999999999</v>
      </c>
      <c r="E84">
        <f>GT_NG!P84</f>
        <v>11.513170163170164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286.37813055682483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1322.463235194987</v>
      </c>
      <c r="P84" s="36">
        <v>118.55548291233282</v>
      </c>
      <c r="Q84" s="36">
        <v>38.300000000000004</v>
      </c>
      <c r="R84" s="38">
        <v>0</v>
      </c>
      <c r="S84" s="38">
        <v>7.6700000000000017</v>
      </c>
      <c r="T84" s="37">
        <f>SUMPRODUCT(LTA!J84:AN84,LTA!J$101:AN$101,LTA!J$103:AN$103)</f>
        <v>38.64</v>
      </c>
      <c r="U84" s="37">
        <f>SUMPRODUCT(LTA!J84:AN84,LTA!J$102:AN$102,LTA!J$103:AN$103)</f>
        <v>67.789999999999992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349.65</v>
      </c>
      <c r="AB84" s="75">
        <f>-STOA!N84</f>
        <v>0</v>
      </c>
      <c r="AC84">
        <f t="shared" si="3"/>
        <v>20.764594810963946</v>
      </c>
      <c r="AD84">
        <f t="shared" si="4"/>
        <v>2451.2109779228394</v>
      </c>
      <c r="AE84">
        <f>'IDT-1'!B84</f>
        <v>0</v>
      </c>
      <c r="AF84" s="24"/>
      <c r="AG84">
        <f t="shared" si="5"/>
        <v>2451.2109779228394</v>
      </c>
      <c r="AI84" s="34">
        <f>PXIL!H84</f>
        <v>0</v>
      </c>
      <c r="AJ84" s="34">
        <f>PXIL!N84</f>
        <v>0</v>
      </c>
      <c r="AK84" s="34">
        <f>RTM_IEX!H84</f>
        <v>34.76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11.389559999999999</v>
      </c>
      <c r="E85">
        <f>GT_NG!P85</f>
        <v>11.513170163170164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336.3781122397441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1305.4713186044175</v>
      </c>
      <c r="P85" s="36">
        <v>118.55548291233282</v>
      </c>
      <c r="Q85" s="36">
        <v>38.300000000000004</v>
      </c>
      <c r="R85" s="38">
        <v>0</v>
      </c>
      <c r="S85" s="38">
        <v>7.6700000000000017</v>
      </c>
      <c r="T85" s="37">
        <f>SUMPRODUCT(LTA!J85:AN85,LTA!J$101:AN$101,LTA!J$103:AN$103)</f>
        <v>31.669999999999998</v>
      </c>
      <c r="U85" s="37">
        <f>SUMPRODUCT(LTA!J85:AN85,LTA!J$102:AN$102,LTA!J$103:AN$103)</f>
        <v>67.89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349.65</v>
      </c>
      <c r="AB85" s="75">
        <f>-STOA!N85</f>
        <v>0</v>
      </c>
      <c r="AC85">
        <f t="shared" si="3"/>
        <v>21.049002557739684</v>
      </c>
      <c r="AD85">
        <f t="shared" si="4"/>
        <v>2484.7846352684132</v>
      </c>
      <c r="AE85">
        <f>'IDT-1'!B85</f>
        <v>28</v>
      </c>
      <c r="AF85" s="24"/>
      <c r="AG85">
        <f t="shared" si="5"/>
        <v>2512.7846352684132</v>
      </c>
      <c r="AI85" s="34">
        <f>PXIL!H85</f>
        <v>0</v>
      </c>
      <c r="AJ85" s="34">
        <f>PXIL!N85</f>
        <v>0</v>
      </c>
      <c r="AK85" s="34">
        <f>RTM_IEX!H85</f>
        <v>42.48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11.389559999999999</v>
      </c>
      <c r="E86">
        <f>GT_NG!P86</f>
        <v>11.513170163170164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336.37805774005426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1300.5736415211952</v>
      </c>
      <c r="P86" s="36">
        <v>118.55548291233282</v>
      </c>
      <c r="Q86" s="36">
        <v>38.300000000000004</v>
      </c>
      <c r="R86" s="38">
        <v>0</v>
      </c>
      <c r="S86" s="38">
        <v>7.6700000000000017</v>
      </c>
      <c r="T86" s="37">
        <f>SUMPRODUCT(LTA!J86:AN86,LTA!J$101:AN$101,LTA!J$103:AN$103)</f>
        <v>31.330000000000002</v>
      </c>
      <c r="U86" s="37">
        <f>SUMPRODUCT(LTA!J86:AN86,LTA!J$102:AN$102,LTA!J$103:AN$103)</f>
        <v>67.990000000000009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1.41</v>
      </c>
      <c r="Z86" s="34">
        <f>IEX!N86</f>
        <v>0</v>
      </c>
      <c r="AA86" s="75">
        <f>STOA!H86</f>
        <v>349.65</v>
      </c>
      <c r="AB86" s="75">
        <f>-STOA!N86</f>
        <v>0</v>
      </c>
      <c r="AC86">
        <f t="shared" si="3"/>
        <v>20.829109612443219</v>
      </c>
      <c r="AD86">
        <f t="shared" si="4"/>
        <v>2458.8267966307976</v>
      </c>
      <c r="AE86">
        <f>'IDT-1'!B86</f>
        <v>85</v>
      </c>
      <c r="AF86" s="24"/>
      <c r="AG86">
        <f t="shared" si="5"/>
        <v>2543.8267966307976</v>
      </c>
      <c r="AI86" s="34">
        <f>PXIL!H86</f>
        <v>0</v>
      </c>
      <c r="AJ86" s="34">
        <f>PXIL!N86</f>
        <v>0</v>
      </c>
      <c r="AK86" s="34">
        <f>RTM_IEX!H86</f>
        <v>20.03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11.389559999999999</v>
      </c>
      <c r="E87">
        <f>GT_NG!P87</f>
        <v>11.513170163170164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456.37804288348553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1300.5736415211952</v>
      </c>
      <c r="P87" s="36">
        <v>118.55548291233282</v>
      </c>
      <c r="Q87" s="36">
        <v>38.300000000000004</v>
      </c>
      <c r="R87" s="38">
        <v>0</v>
      </c>
      <c r="S87" s="38">
        <v>7.6700000000000017</v>
      </c>
      <c r="T87" s="37">
        <f>SUMPRODUCT(LTA!J87:AN87,LTA!J$101:AN$101,LTA!J$103:AN$103)</f>
        <v>32</v>
      </c>
      <c r="U87" s="37">
        <f>SUMPRODUCT(LTA!J87:AN87,LTA!J$102:AN$102,LTA!J$103:AN$103)</f>
        <v>67.08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349.65</v>
      </c>
      <c r="AB87" s="75">
        <f>-STOA!N87</f>
        <v>0</v>
      </c>
      <c r="AC87">
        <f t="shared" si="3"/>
        <v>21.987973487648045</v>
      </c>
      <c r="AD87">
        <f t="shared" si="4"/>
        <v>2595.6279178990239</v>
      </c>
      <c r="AE87">
        <f>'IDT-1'!B87</f>
        <v>0</v>
      </c>
      <c r="AF87" s="24"/>
      <c r="AG87">
        <f t="shared" si="5"/>
        <v>2595.6279178990239</v>
      </c>
      <c r="AI87" s="34">
        <f>PXIL!H87</f>
        <v>0</v>
      </c>
      <c r="AJ87" s="34">
        <f>PXIL!N87</f>
        <v>0</v>
      </c>
      <c r="AK87" s="34">
        <f>RTM_IEX!H87</f>
        <v>39.64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11.389559999999999</v>
      </c>
      <c r="E88">
        <f>GT_NG!P88</f>
        <v>11.513170163170164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486.37804029171195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1300.5736415211952</v>
      </c>
      <c r="P88" s="36">
        <v>118.55548291233282</v>
      </c>
      <c r="Q88" s="36">
        <v>38.300000000000004</v>
      </c>
      <c r="R88" s="38">
        <v>0</v>
      </c>
      <c r="S88" s="38">
        <v>7.6700000000000017</v>
      </c>
      <c r="T88" s="37">
        <f>SUMPRODUCT(LTA!J88:AN88,LTA!J$101:AN$101,LTA!J$103:AN$103)</f>
        <v>32.010000000000005</v>
      </c>
      <c r="U88" s="37">
        <f>SUMPRODUCT(LTA!J88:AN88,LTA!J$102:AN$102,LTA!J$103:AN$103)</f>
        <v>67.17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349.65</v>
      </c>
      <c r="AB88" s="75">
        <f>-STOA!N88</f>
        <v>0</v>
      </c>
      <c r="AC88">
        <f t="shared" si="3"/>
        <v>22.088101465877152</v>
      </c>
      <c r="AD88">
        <f t="shared" si="4"/>
        <v>2607.447787329022</v>
      </c>
      <c r="AE88">
        <f>'IDT-1'!B88</f>
        <v>34</v>
      </c>
      <c r="AF88" s="24"/>
      <c r="AG88">
        <f t="shared" si="5"/>
        <v>2641.447787329022</v>
      </c>
      <c r="AI88" s="34">
        <f>PXIL!H88</f>
        <v>0</v>
      </c>
      <c r="AJ88" s="34">
        <f>PXIL!N88</f>
        <v>0</v>
      </c>
      <c r="AK88" s="34">
        <f>RTM_IEX!H88</f>
        <v>21.46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11.389559999999999</v>
      </c>
      <c r="E89">
        <f>GT_NG!P89</f>
        <v>11.513170163170164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606.37806385899933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1300.714872262932</v>
      </c>
      <c r="P89" s="36">
        <v>118.55548291233282</v>
      </c>
      <c r="Q89" s="36">
        <v>38.300000000000004</v>
      </c>
      <c r="R89" s="38">
        <v>0</v>
      </c>
      <c r="S89" s="38">
        <v>7.6700000000000017</v>
      </c>
      <c r="T89" s="37">
        <f>SUMPRODUCT(LTA!J89:AN89,LTA!J$101:AN$101,LTA!J$103:AN$103)</f>
        <v>28.79</v>
      </c>
      <c r="U89" s="37">
        <f>SUMPRODUCT(LTA!J89:AN89,LTA!J$102:AN$102,LTA!J$103:AN$103)</f>
        <v>58.26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349.65</v>
      </c>
      <c r="AB89" s="75">
        <f>-STOA!N89</f>
        <v>0</v>
      </c>
      <c r="AC89">
        <f t="shared" si="3"/>
        <v>22.815132002072954</v>
      </c>
      <c r="AD89">
        <f t="shared" si="4"/>
        <v>2693.2720111018502</v>
      </c>
      <c r="AE89">
        <f>'IDT-1'!B89</f>
        <v>0</v>
      </c>
      <c r="AF89" s="24"/>
      <c r="AG89">
        <f t="shared" si="5"/>
        <v>2693.2720111018502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11.389559999999999</v>
      </c>
      <c r="E90">
        <f>GT_NG!P90</f>
        <v>11.513170163170164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646.3780304701545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1314.932182610158</v>
      </c>
      <c r="P90" s="36">
        <v>118.55548291233282</v>
      </c>
      <c r="Q90" s="36">
        <v>38.300000000000004</v>
      </c>
      <c r="R90" s="38">
        <v>0</v>
      </c>
      <c r="S90" s="38">
        <v>7.6700000000000017</v>
      </c>
      <c r="T90" s="37">
        <f>SUMPRODUCT(LTA!J90:AN90,LTA!J$101:AN$101,LTA!J$103:AN$103)</f>
        <v>29.77</v>
      </c>
      <c r="U90" s="37">
        <f>SUMPRODUCT(LTA!J90:AN90,LTA!J$102:AN$102,LTA!J$103:AN$103)</f>
        <v>58.66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5.9</v>
      </c>
      <c r="Z90" s="34">
        <f>IEX!N90</f>
        <v>0</v>
      </c>
      <c r="AA90" s="75">
        <f>STOA!H90</f>
        <v>349.65</v>
      </c>
      <c r="AB90" s="75">
        <f>-STOA!N90</f>
        <v>0</v>
      </c>
      <c r="AC90">
        <f t="shared" si="3"/>
        <v>23.36060512852335</v>
      </c>
      <c r="AD90">
        <f t="shared" si="4"/>
        <v>2757.6638149337805</v>
      </c>
      <c r="AE90">
        <f>'IDT-1'!B90</f>
        <v>2.7120000000000002</v>
      </c>
      <c r="AF90" s="24"/>
      <c r="AG90">
        <f t="shared" si="5"/>
        <v>2760.3758149337805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3.44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11.389559999999999</v>
      </c>
      <c r="E91">
        <f>GT_NG!P91</f>
        <v>11.513170163170164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696.37813398001026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1312.2128556910195</v>
      </c>
      <c r="P91" s="36">
        <v>118.55548291233282</v>
      </c>
      <c r="Q91" s="36">
        <v>38.300000000000004</v>
      </c>
      <c r="R91" s="38">
        <v>0</v>
      </c>
      <c r="S91" s="38">
        <v>7.6700000000000017</v>
      </c>
      <c r="T91" s="37">
        <f>SUMPRODUCT(LTA!J91:AN91,LTA!J$101:AN$101,LTA!J$103:AN$103)</f>
        <v>53.67</v>
      </c>
      <c r="U91" s="37">
        <f>SUMPRODUCT(LTA!J91:AN91,LTA!J$102:AN$102,LTA!J$103:AN$103)</f>
        <v>74.759999999999991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9.6199999999999992</v>
      </c>
      <c r="Z91" s="34">
        <f>IEX!N91</f>
        <v>0</v>
      </c>
      <c r="AA91" s="75">
        <f>STOA!H91</f>
        <v>349.65</v>
      </c>
      <c r="AB91" s="75">
        <f>-STOA!N91</f>
        <v>0</v>
      </c>
      <c r="AC91">
        <f t="shared" si="3"/>
        <v>24.547279651885376</v>
      </c>
      <c r="AD91">
        <f t="shared" si="4"/>
        <v>2897.7479170011361</v>
      </c>
      <c r="AE91">
        <f>'IDT-1'!B91</f>
        <v>0</v>
      </c>
      <c r="AF91" s="24"/>
      <c r="AG91">
        <f t="shared" si="5"/>
        <v>2897.7479170011361</v>
      </c>
      <c r="AI91" s="34">
        <f>PXIL!H91</f>
        <v>0</v>
      </c>
      <c r="AJ91" s="34">
        <f>PXIL!N91</f>
        <v>0</v>
      </c>
      <c r="AK91" s="34">
        <f>RTM_IEX!H91</f>
        <v>46.65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7.06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11.389559999999999</v>
      </c>
      <c r="E92">
        <f>GT_NG!P92</f>
        <v>11.513170163170164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716.3781426015712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1312.2128556910195</v>
      </c>
      <c r="P92" s="36">
        <v>118.55548291233282</v>
      </c>
      <c r="Q92" s="36">
        <v>38.300000000000004</v>
      </c>
      <c r="R92" s="38">
        <v>0</v>
      </c>
      <c r="S92" s="38">
        <v>7.6700000000000017</v>
      </c>
      <c r="T92" s="37">
        <f>SUMPRODUCT(LTA!J92:AN92,LTA!J$101:AN$101,LTA!J$103:AN$103)</f>
        <v>51.33</v>
      </c>
      <c r="U92" s="37">
        <f>SUMPRODUCT(LTA!J92:AN92,LTA!J$102:AN$102,LTA!J$103:AN$103)</f>
        <v>72.75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33.81</v>
      </c>
      <c r="Z92" s="34">
        <f>IEX!N92</f>
        <v>0</v>
      </c>
      <c r="AA92" s="75">
        <f>STOA!H92</f>
        <v>349.65</v>
      </c>
      <c r="AB92" s="75">
        <f>-STOA!N92</f>
        <v>0</v>
      </c>
      <c r="AC92">
        <f t="shared" si="3"/>
        <v>24.977779724306494</v>
      </c>
      <c r="AD92">
        <f t="shared" si="4"/>
        <v>2948.5674255502759</v>
      </c>
      <c r="AE92">
        <f>'IDT-1'!B92</f>
        <v>0</v>
      </c>
      <c r="AF92" s="24"/>
      <c r="AG92">
        <f t="shared" si="5"/>
        <v>2948.5674255502759</v>
      </c>
      <c r="AI92" s="34">
        <f>PXIL!H92</f>
        <v>0</v>
      </c>
      <c r="AJ92" s="34">
        <f>PXIL!N92</f>
        <v>0</v>
      </c>
      <c r="AK92" s="34">
        <f>RTM_IEX!H92</f>
        <v>44.21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20.91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11.389559999999999</v>
      </c>
      <c r="E93">
        <f>GT_NG!P93</f>
        <v>11.513170163170164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686.37818509214947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1381.3090916585427</v>
      </c>
      <c r="P93" s="36">
        <v>118.55548291233282</v>
      </c>
      <c r="Q93" s="36">
        <v>38.300000000000004</v>
      </c>
      <c r="R93" s="38">
        <v>0</v>
      </c>
      <c r="S93" s="38">
        <v>7.6700000000000017</v>
      </c>
      <c r="T93" s="37">
        <f>SUMPRODUCT(LTA!J93:AN93,LTA!J$101:AN$101,LTA!J$103:AN$103)</f>
        <v>50.66</v>
      </c>
      <c r="U93" s="37">
        <f>SUMPRODUCT(LTA!J93:AN93,LTA!J$102:AN$102,LTA!J$103:AN$103)</f>
        <v>71.75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61.05</v>
      </c>
      <c r="Z93" s="34">
        <f>IEX!N93</f>
        <v>0</v>
      </c>
      <c r="AA93" s="75">
        <f>STOA!H93</f>
        <v>349.65</v>
      </c>
      <c r="AB93" s="75">
        <f>-STOA!N93</f>
        <v>0</v>
      </c>
      <c r="AC93">
        <f t="shared" si="3"/>
        <v>25.265784463354542</v>
      </c>
      <c r="AD93">
        <f t="shared" si="4"/>
        <v>2982.5656992693289</v>
      </c>
      <c r="AE93">
        <f>'IDT-1'!B93</f>
        <v>0</v>
      </c>
      <c r="AF93" s="24"/>
      <c r="AG93">
        <f t="shared" si="5"/>
        <v>2982.5656992693289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34.74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11.389559999999999</v>
      </c>
      <c r="E94">
        <f>GT_NG!P94</f>
        <v>11.513170163170164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696.378228896971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1384.7142478493117</v>
      </c>
      <c r="P94" s="36">
        <v>118.55548291233282</v>
      </c>
      <c r="Q94" s="36">
        <v>38.300000000000004</v>
      </c>
      <c r="R94" s="38">
        <v>0</v>
      </c>
      <c r="S94" s="38">
        <v>7.6700000000000017</v>
      </c>
      <c r="T94" s="37">
        <f>SUMPRODUCT(LTA!J94:AN94,LTA!J$101:AN$101,LTA!J$103:AN$103)</f>
        <v>49.67</v>
      </c>
      <c r="U94" s="37">
        <f>SUMPRODUCT(LTA!J94:AN94,LTA!J$102:AN$102,LTA!J$103:AN$103)</f>
        <v>71.25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85.33</v>
      </c>
      <c r="Z94" s="34">
        <f>IEX!N94</f>
        <v>0</v>
      </c>
      <c r="AA94" s="75">
        <f>STOA!H94</f>
        <v>349.65</v>
      </c>
      <c r="AB94" s="75">
        <f>-STOA!N94</f>
        <v>0</v>
      </c>
      <c r="AC94">
        <f t="shared" si="3"/>
        <v>25.673732143317501</v>
      </c>
      <c r="AD94">
        <f t="shared" si="4"/>
        <v>3030.7229515849567</v>
      </c>
      <c r="AE94">
        <f>'IDT-1'!B94</f>
        <v>0</v>
      </c>
      <c r="AF94" s="24"/>
      <c r="AG94">
        <f t="shared" si="5"/>
        <v>3030.7229515849567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47.11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11.389559999999999</v>
      </c>
      <c r="E95">
        <f>GT_NG!P95</f>
        <v>11.513170163170164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716.37822321982196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1377.6428972217536</v>
      </c>
      <c r="P95" s="36">
        <v>118.55548291233282</v>
      </c>
      <c r="Q95" s="36">
        <v>38.300000000000004</v>
      </c>
      <c r="R95" s="38">
        <v>0</v>
      </c>
      <c r="S95" s="38">
        <v>7.6700000000000017</v>
      </c>
      <c r="T95" s="37">
        <f>SUMPRODUCT(LTA!J95:AN95,LTA!J$101:AN$101,LTA!J$103:AN$103)</f>
        <v>48.33</v>
      </c>
      <c r="U95" s="37">
        <f>SUMPRODUCT(LTA!J95:AN95,LTA!J$102:AN$102,LTA!J$103:AN$103)</f>
        <v>70.239999999999995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96.52</v>
      </c>
      <c r="Z95" s="34">
        <f>IEX!N95</f>
        <v>0</v>
      </c>
      <c r="AA95" s="75">
        <f>STOA!H95</f>
        <v>349.6</v>
      </c>
      <c r="AB95" s="75">
        <f>-STOA!N95</f>
        <v>0</v>
      </c>
      <c r="AC95">
        <f t="shared" si="3"/>
        <v>25.895312750357959</v>
      </c>
      <c r="AD95">
        <f t="shared" si="4"/>
        <v>3056.8800146732087</v>
      </c>
      <c r="AE95">
        <f>'IDT-1'!B95</f>
        <v>0</v>
      </c>
      <c r="AF95" s="24"/>
      <c r="AG95">
        <f t="shared" si="5"/>
        <v>3056.8800146732087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51.77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11.389559999999999</v>
      </c>
      <c r="E96">
        <f>GT_NG!P96</f>
        <v>11.513170163170164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726.37824201940998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1372.9700296807775</v>
      </c>
      <c r="P96" s="36">
        <v>118.55548291233282</v>
      </c>
      <c r="Q96" s="36">
        <v>38.300000000000004</v>
      </c>
      <c r="R96" s="38">
        <v>0</v>
      </c>
      <c r="S96" s="38">
        <v>7.6700000000000017</v>
      </c>
      <c r="T96" s="37">
        <f>SUMPRODUCT(LTA!J96:AN96,LTA!J$101:AN$101,LTA!J$103:AN$103)</f>
        <v>47.010000000000005</v>
      </c>
      <c r="U96" s="37">
        <f>SUMPRODUCT(LTA!J96:AN96,LTA!J$102:AN$102,LTA!J$103:AN$103)</f>
        <v>70.239999999999995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94.12</v>
      </c>
      <c r="Z96" s="34">
        <f>IEX!N96</f>
        <v>0</v>
      </c>
      <c r="AA96" s="75">
        <f>STOA!H96</f>
        <v>349.6</v>
      </c>
      <c r="AB96" s="75">
        <f>-STOA!N96</f>
        <v>0</v>
      </c>
      <c r="AC96">
        <f t="shared" si="3"/>
        <v>25.897556820930298</v>
      </c>
      <c r="AD96">
        <f t="shared" si="4"/>
        <v>3057.1449218612483</v>
      </c>
      <c r="AE96">
        <f>'IDT-1'!B96</f>
        <v>0</v>
      </c>
      <c r="AF96" s="24"/>
      <c r="AG96">
        <f t="shared" si="5"/>
        <v>3057.1449218612483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50.43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11.389559999999999</v>
      </c>
      <c r="E97">
        <f>GT_NG!P97</f>
        <v>11.513170163170164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716.37826622135094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1372.9700296807775</v>
      </c>
      <c r="P97" s="36">
        <v>118.55548291233282</v>
      </c>
      <c r="Q97" s="36">
        <v>38.300000000000004</v>
      </c>
      <c r="R97" s="38">
        <v>0</v>
      </c>
      <c r="S97" s="38">
        <v>7.6700000000000017</v>
      </c>
      <c r="T97" s="37">
        <f>SUMPRODUCT(LTA!J97:AN97,LTA!J$101:AN$101,LTA!J$103:AN$103)</f>
        <v>46.34</v>
      </c>
      <c r="U97" s="37">
        <f>SUMPRODUCT(LTA!J97:AN97,LTA!J$102:AN$102,LTA!J$103:AN$103)</f>
        <v>69.739999999999995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90.29</v>
      </c>
      <c r="Z97" s="34">
        <f>IEX!N97</f>
        <v>0</v>
      </c>
      <c r="AA97" s="75">
        <f>STOA!H97</f>
        <v>349.6</v>
      </c>
      <c r="AB97" s="75">
        <f>-STOA!N97</f>
        <v>0</v>
      </c>
      <c r="AC97">
        <f t="shared" si="3"/>
        <v>25.754421024226605</v>
      </c>
      <c r="AD97">
        <f t="shared" si="4"/>
        <v>3040.2480818598929</v>
      </c>
      <c r="AE97">
        <f>'IDT-1'!B97</f>
        <v>0</v>
      </c>
      <c r="AF97" s="24"/>
      <c r="AG97">
        <f t="shared" si="5"/>
        <v>3040.2480818598929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48.39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11.389559999999999</v>
      </c>
      <c r="E98">
        <f>GT_NG!P98</f>
        <v>11.513170163170164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706.37826948234897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1357.4837294553474</v>
      </c>
      <c r="P98" s="36">
        <v>118.55548291233282</v>
      </c>
      <c r="Q98" s="36">
        <v>38.300000000000004</v>
      </c>
      <c r="R98" s="38">
        <v>0</v>
      </c>
      <c r="S98" s="38">
        <v>7.6700000000000017</v>
      </c>
      <c r="T98" s="37">
        <f>SUMPRODUCT(LTA!J98:AN98,LTA!J$101:AN$101,LTA!J$103:AN$103)</f>
        <v>45.67</v>
      </c>
      <c r="U98" s="37">
        <f>SUMPRODUCT(LTA!J98:AN98,LTA!J$102:AN$102,LTA!J$103:AN$103)</f>
        <v>69.739999999999995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93.18</v>
      </c>
      <c r="Z98" s="34">
        <f>IEX!N98</f>
        <v>0</v>
      </c>
      <c r="AA98" s="75">
        <f>STOA!H98</f>
        <v>349.6</v>
      </c>
      <c r="AB98" s="75">
        <f>-STOA!N98</f>
        <v>0</v>
      </c>
      <c r="AC98">
        <f t="shared" si="3"/>
        <v>25.541260129725373</v>
      </c>
      <c r="AD98">
        <f t="shared" si="4"/>
        <v>3015.0849457899621</v>
      </c>
      <c r="AE98">
        <f>'IDT-1'!B98</f>
        <v>0</v>
      </c>
      <c r="AF98" s="24"/>
      <c r="AG98">
        <f t="shared" si="5"/>
        <v>3015.0849457899621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46.28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0.2709714000000002</v>
      </c>
      <c r="E99">
        <f t="shared" si="6"/>
        <v>0.31300213163153928</v>
      </c>
      <c r="F99">
        <f t="shared" si="6"/>
        <v>0</v>
      </c>
      <c r="G99">
        <f t="shared" si="6"/>
        <v>1.9747275000000057</v>
      </c>
      <c r="H99">
        <f t="shared" si="6"/>
        <v>0</v>
      </c>
      <c r="I99">
        <f t="shared" si="6"/>
        <v>2.883793069793652</v>
      </c>
      <c r="J99">
        <f t="shared" si="6"/>
        <v>0</v>
      </c>
      <c r="K99">
        <f t="shared" si="6"/>
        <v>6.3082705423886525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26.56248215781963</v>
      </c>
      <c r="P99" s="36">
        <f t="shared" si="6"/>
        <v>2.3613717718159259</v>
      </c>
      <c r="Q99" s="36">
        <f t="shared" si="6"/>
        <v>0.79728812113777958</v>
      </c>
      <c r="R99" s="38">
        <f t="shared" si="6"/>
        <v>0.46523907404041853</v>
      </c>
      <c r="S99" s="38">
        <f t="shared" si="6"/>
        <v>0.15330500000000002</v>
      </c>
      <c r="T99" s="37">
        <f t="shared" si="6"/>
        <v>5.0480799999999997</v>
      </c>
      <c r="U99" s="37">
        <f t="shared" si="6"/>
        <v>1.5703475000000009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0.35023499999999996</v>
      </c>
      <c r="Z99" s="34">
        <f t="shared" si="6"/>
        <v>-0.36649999999999999</v>
      </c>
      <c r="AA99" s="75">
        <f t="shared" si="6"/>
        <v>8.7508875000000028</v>
      </c>
      <c r="AB99" s="75">
        <f t="shared" si="6"/>
        <v>0</v>
      </c>
      <c r="AC99">
        <f t="shared" si="6"/>
        <v>0.50294114467672213</v>
      </c>
      <c r="AD99">
        <f t="shared" si="6"/>
        <v>56.996489623950886</v>
      </c>
      <c r="AE99">
        <f t="shared" si="6"/>
        <v>3.7427999999999996E-2</v>
      </c>
      <c r="AG99">
        <f t="shared" si="6"/>
        <v>57.033917623950892</v>
      </c>
      <c r="AI99">
        <f t="shared" si="6"/>
        <v>0</v>
      </c>
      <c r="AJ99">
        <f t="shared" si="6"/>
        <v>0</v>
      </c>
      <c r="AK99">
        <f t="shared" si="6"/>
        <v>0.63040249999999998</v>
      </c>
      <c r="AL99">
        <f t="shared" si="6"/>
        <v>-0.81574999999999998</v>
      </c>
      <c r="AM99">
        <f t="shared" si="6"/>
        <v>0</v>
      </c>
      <c r="AN99">
        <f t="shared" si="6"/>
        <v>0</v>
      </c>
      <c r="AO99">
        <f t="shared" si="6"/>
        <v>0.24127749999999998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45428</v>
      </c>
      <c r="B1" s="233"/>
      <c r="C1" s="233"/>
      <c r="D1" s="236" t="s">
        <v>434</v>
      </c>
      <c r="E1" s="227" t="s">
        <v>188</v>
      </c>
      <c r="F1" s="227" t="s">
        <v>189</v>
      </c>
      <c r="G1" s="227" t="s">
        <v>186</v>
      </c>
      <c r="H1" s="227" t="s">
        <v>187</v>
      </c>
      <c r="I1" s="227" t="s">
        <v>190</v>
      </c>
      <c r="J1" s="227" t="s">
        <v>192</v>
      </c>
      <c r="K1" s="227" t="s">
        <v>281</v>
      </c>
      <c r="L1" s="233" t="s">
        <v>196</v>
      </c>
      <c r="M1" s="233" t="s">
        <v>197</v>
      </c>
      <c r="N1" s="233" t="s">
        <v>198</v>
      </c>
      <c r="O1" s="233" t="s">
        <v>193</v>
      </c>
      <c r="P1" s="234" t="s">
        <v>143</v>
      </c>
      <c r="Q1" s="234" t="s">
        <v>144</v>
      </c>
      <c r="R1" s="235" t="s">
        <v>314</v>
      </c>
      <c r="S1" s="235" t="s">
        <v>452</v>
      </c>
      <c r="T1" s="40" t="s">
        <v>282</v>
      </c>
      <c r="U1" s="239" t="s">
        <v>283</v>
      </c>
      <c r="V1" s="65" t="s">
        <v>295</v>
      </c>
      <c r="W1" s="65" t="s">
        <v>282</v>
      </c>
      <c r="X1" s="227" t="s">
        <v>313</v>
      </c>
      <c r="Y1" s="237" t="s">
        <v>218</v>
      </c>
      <c r="Z1" s="237" t="s">
        <v>219</v>
      </c>
      <c r="AA1" s="240" t="s">
        <v>194</v>
      </c>
      <c r="AB1" s="240" t="s">
        <v>195</v>
      </c>
      <c r="AC1" s="25" t="s">
        <v>185</v>
      </c>
      <c r="AD1" s="227" t="s">
        <v>142</v>
      </c>
      <c r="AG1" s="227" t="s">
        <v>272</v>
      </c>
      <c r="AI1" s="237" t="s">
        <v>352</v>
      </c>
      <c r="AJ1" s="237" t="s">
        <v>372</v>
      </c>
      <c r="AK1" s="237" t="s">
        <v>354</v>
      </c>
      <c r="AL1" s="237" t="s">
        <v>355</v>
      </c>
      <c r="AM1" s="237" t="s">
        <v>356</v>
      </c>
      <c r="AN1" s="237" t="s">
        <v>357</v>
      </c>
      <c r="AO1" s="238" t="s">
        <v>373</v>
      </c>
      <c r="AP1" s="238" t="s">
        <v>374</v>
      </c>
      <c r="AQ1" s="238" t="s">
        <v>375</v>
      </c>
      <c r="AR1" s="238" t="s">
        <v>376</v>
      </c>
      <c r="AS1" s="237" t="s">
        <v>521</v>
      </c>
      <c r="AT1" s="237" t="s">
        <v>522</v>
      </c>
      <c r="AU1" s="237" t="s">
        <v>527</v>
      </c>
      <c r="AV1" s="237" t="s">
        <v>528</v>
      </c>
    </row>
    <row r="2" spans="1:48">
      <c r="A2" s="25" t="s">
        <v>44</v>
      </c>
      <c r="B2" s="233"/>
      <c r="C2" s="233"/>
      <c r="D2" s="236"/>
      <c r="E2" s="227"/>
      <c r="F2" s="227"/>
      <c r="G2" s="227"/>
      <c r="H2" s="227"/>
      <c r="I2" s="227"/>
      <c r="J2" s="227"/>
      <c r="K2" s="227"/>
      <c r="L2" s="233"/>
      <c r="M2" s="233"/>
      <c r="N2" s="233"/>
      <c r="O2" s="233"/>
      <c r="P2" s="234"/>
      <c r="Q2" s="234"/>
      <c r="R2" s="235"/>
      <c r="S2" s="235"/>
      <c r="T2" s="40" t="s">
        <v>294</v>
      </c>
      <c r="U2" s="239"/>
      <c r="V2" s="65" t="s">
        <v>284</v>
      </c>
      <c r="W2" s="65" t="s">
        <v>284</v>
      </c>
      <c r="X2" s="227"/>
      <c r="Y2" s="237"/>
      <c r="Z2" s="237"/>
      <c r="AA2" s="240"/>
      <c r="AB2" s="240"/>
      <c r="AC2" s="25">
        <f>Losses!B3</f>
        <v>8.3999999999999995E-3</v>
      </c>
      <c r="AD2" s="227"/>
      <c r="AE2" t="s">
        <v>270</v>
      </c>
      <c r="AG2" s="227"/>
      <c r="AI2" s="237"/>
      <c r="AJ2" s="237"/>
      <c r="AK2" s="237"/>
      <c r="AL2" s="237"/>
      <c r="AM2" s="237"/>
      <c r="AN2" s="237"/>
      <c r="AO2" s="238"/>
      <c r="AP2" s="238"/>
      <c r="AQ2" s="238"/>
      <c r="AR2" s="238"/>
      <c r="AS2" s="237"/>
      <c r="AT2" s="237"/>
      <c r="AU2" s="237"/>
      <c r="AV2" s="237"/>
    </row>
    <row r="3" spans="1:48">
      <c r="A3" t="s">
        <v>45</v>
      </c>
      <c r="D3">
        <f>TWEPL!Q3</f>
        <v>6.3690899999999999</v>
      </c>
      <c r="E3">
        <f>GT_NG!Q3</f>
        <v>7.8935361216730024</v>
      </c>
      <c r="F3">
        <f>GT_Spot!Q3</f>
        <v>0</v>
      </c>
      <c r="G3">
        <f>PPCL_NG!Q3</f>
        <v>46.73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849.47371126762732</v>
      </c>
      <c r="P3" s="36">
        <v>68.557387891949546</v>
      </c>
      <c r="Q3" s="36">
        <v>22.150000000000002</v>
      </c>
      <c r="R3" s="38">
        <v>0</v>
      </c>
      <c r="S3" s="38">
        <v>0</v>
      </c>
      <c r="T3" s="37">
        <f>SUMPRODUCT(LTA!J3:AN3,LTA!J$101:AN$101,LTA!J$104:AN$104)</f>
        <v>36.67</v>
      </c>
      <c r="U3" s="37">
        <f>SUMPRODUCT(LTA!J3:AN3,LTA!J$102:AN$102,LTA!J$104:AN$104)</f>
        <v>114.71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25.57</v>
      </c>
      <c r="Z3" s="34">
        <f>IEX!O3</f>
        <v>0</v>
      </c>
      <c r="AA3" s="75">
        <f>STOA!I3</f>
        <v>76.56</v>
      </c>
      <c r="AB3" s="75">
        <f>-STOA!O3</f>
        <v>0</v>
      </c>
      <c r="AC3">
        <f>SUMIF(B3:AB3,"&gt;0")*$AC$2-SUMIF(B3:AB3,"&lt;0")*($AC$2/(1-$AC$2))+SUMIF(AI3:AR3,"&gt;0")*$AC$2-SUMIF(AI3:AR3,"&lt;0")*($AC$2/(1-$AC$2))</f>
        <v>12.038221246192428</v>
      </c>
      <c r="AD3">
        <f>SUM(B3:AB3,AI3:AV3)-AC3</f>
        <v>1421.0833556814773</v>
      </c>
      <c r="AE3">
        <f>'IDT-1'!C3</f>
        <v>0</v>
      </c>
      <c r="AF3" s="24"/>
      <c r="AG3">
        <f>SUM(AD3:AF3)</f>
        <v>1421.0833556814773</v>
      </c>
      <c r="AI3" s="34">
        <f>PXIL!I3</f>
        <v>0</v>
      </c>
      <c r="AJ3" s="34">
        <f>PXIL!O3</f>
        <v>0</v>
      </c>
      <c r="AK3" s="34">
        <f>RTM_IEX!I3</f>
        <v>108.09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15.35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6.3690899999999999</v>
      </c>
      <c r="E4">
        <f>GT_NG!Q4</f>
        <v>7.8935361216730024</v>
      </c>
      <c r="F4">
        <f>GT_Spot!Q4</f>
        <v>0</v>
      </c>
      <c r="G4">
        <f>PPCL_NG!Q4</f>
        <v>46.73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847.27757889255099</v>
      </c>
      <c r="P4" s="36">
        <v>68.557387891949546</v>
      </c>
      <c r="Q4" s="36">
        <v>22.150000000000002</v>
      </c>
      <c r="R4" s="38">
        <v>0</v>
      </c>
      <c r="S4" s="38">
        <v>0</v>
      </c>
      <c r="T4" s="37">
        <f>SUMPRODUCT(LTA!J4:AN4,LTA!J$101:AN$101,LTA!J$104:AN$104)</f>
        <v>37.67</v>
      </c>
      <c r="U4" s="37">
        <f>SUMPRODUCT(LTA!J4:AN4,LTA!J$102:AN$102,LTA!J$104:AN$104)</f>
        <v>115.21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25.4</v>
      </c>
      <c r="Z4" s="34">
        <f>IEX!O4</f>
        <v>0</v>
      </c>
      <c r="AA4" s="75">
        <f>STOA!I4</f>
        <v>76.56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12.003057734241787</v>
      </c>
      <c r="AD4">
        <f t="shared" ref="AD4:AD67" si="1">SUM(B4:AB4,AI4:AV4)-AC4</f>
        <v>1416.9323868183521</v>
      </c>
      <c r="AE4">
        <f>'IDT-1'!C4</f>
        <v>0</v>
      </c>
      <c r="AF4" s="24"/>
      <c r="AG4">
        <f t="shared" ref="AG4:AG67" si="2">SUM(AD4:AF4)</f>
        <v>1416.9323868183521</v>
      </c>
      <c r="AI4" s="34">
        <f>PXIL!I4</f>
        <v>0</v>
      </c>
      <c r="AJ4" s="34">
        <f>PXIL!O4</f>
        <v>0</v>
      </c>
      <c r="AK4" s="34">
        <f>RTM_IEX!I4</f>
        <v>104.69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15.43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6.3690899999999999</v>
      </c>
      <c r="E5">
        <f>GT_NG!Q5</f>
        <v>7.8935361216730024</v>
      </c>
      <c r="F5">
        <f>GT_Spot!Q5</f>
        <v>0</v>
      </c>
      <c r="G5">
        <f>PPCL_NG!Q5</f>
        <v>46.73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851.75918196492614</v>
      </c>
      <c r="P5" s="36">
        <v>68.557387891949546</v>
      </c>
      <c r="Q5" s="36">
        <v>22.150000000000002</v>
      </c>
      <c r="R5" s="38">
        <v>0</v>
      </c>
      <c r="S5" s="38">
        <v>0</v>
      </c>
      <c r="T5" s="37">
        <f>SUMPRODUCT(LTA!J5:AN5,LTA!J$101:AN$101,LTA!J$104:AN$104)</f>
        <v>38.33</v>
      </c>
      <c r="U5" s="37">
        <f>SUMPRODUCT(LTA!J5:AN5,LTA!J$102:AN$102,LTA!J$104:AN$104)</f>
        <v>115.86999999999999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25.1</v>
      </c>
      <c r="Z5" s="34">
        <f>IEX!O5</f>
        <v>0</v>
      </c>
      <c r="AA5" s="75">
        <f>STOA!I5</f>
        <v>76.56</v>
      </c>
      <c r="AB5" s="75">
        <f>-STOA!O5</f>
        <v>0</v>
      </c>
      <c r="AC5">
        <f t="shared" si="0"/>
        <v>11.576603200049734</v>
      </c>
      <c r="AD5">
        <f t="shared" si="1"/>
        <v>1366.5904444249188</v>
      </c>
      <c r="AE5">
        <f>'IDT-1'!C5</f>
        <v>0</v>
      </c>
      <c r="AF5" s="24"/>
      <c r="AG5">
        <f t="shared" si="2"/>
        <v>1366.5904444249188</v>
      </c>
      <c r="AI5" s="34">
        <f>PXIL!I5</f>
        <v>0</v>
      </c>
      <c r="AJ5" s="34">
        <f>PXIL!O5</f>
        <v>0</v>
      </c>
      <c r="AK5" s="34">
        <f>RTM_IEX!I5</f>
        <v>50.4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13.45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6.3690899999999999</v>
      </c>
      <c r="E6">
        <f>GT_NG!Q6</f>
        <v>7.8935361216730024</v>
      </c>
      <c r="F6">
        <f>GT_Spot!Q6</f>
        <v>0</v>
      </c>
      <c r="G6">
        <f>PPCL_NG!Q6</f>
        <v>46.73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851.75918196492614</v>
      </c>
      <c r="P6" s="36">
        <v>68.557387891949546</v>
      </c>
      <c r="Q6" s="36">
        <v>22.150000000000002</v>
      </c>
      <c r="R6" s="38">
        <v>0</v>
      </c>
      <c r="S6" s="38">
        <v>0</v>
      </c>
      <c r="T6" s="37">
        <f>SUMPRODUCT(LTA!J6:AN6,LTA!J$101:AN$101,LTA!J$104:AN$104)</f>
        <v>39</v>
      </c>
      <c r="U6" s="37">
        <f>SUMPRODUCT(LTA!J6:AN6,LTA!J$102:AN$102,LTA!J$104:AN$104)</f>
        <v>116.36999999999999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23.51</v>
      </c>
      <c r="Z6" s="34">
        <f>IEX!O6</f>
        <v>0</v>
      </c>
      <c r="AA6" s="75">
        <f>STOA!I6</f>
        <v>76.56</v>
      </c>
      <c r="AB6" s="75">
        <f>-STOA!O6</f>
        <v>0</v>
      </c>
      <c r="AC6">
        <f t="shared" si="0"/>
        <v>11.473115200049735</v>
      </c>
      <c r="AD6">
        <f t="shared" si="1"/>
        <v>1354.3739324249188</v>
      </c>
      <c r="AE6">
        <f>'IDT-1'!C6</f>
        <v>0</v>
      </c>
      <c r="AF6" s="24"/>
      <c r="AG6">
        <f t="shared" si="2"/>
        <v>1354.3739324249188</v>
      </c>
      <c r="AI6" s="34">
        <f>PXIL!I6</f>
        <v>0</v>
      </c>
      <c r="AJ6" s="34">
        <f>PXIL!O6</f>
        <v>0</v>
      </c>
      <c r="AK6" s="34">
        <f>RTM_IEX!I6</f>
        <v>39.18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12.77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6.3690899999999999</v>
      </c>
      <c r="E7">
        <f>GT_NG!Q7</f>
        <v>7.8935361216730024</v>
      </c>
      <c r="F7">
        <f>GT_Spot!Q7</f>
        <v>0</v>
      </c>
      <c r="G7">
        <f>PPCL_NG!Q7</f>
        <v>46.73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851.75918196492614</v>
      </c>
      <c r="P7" s="36">
        <v>68.557387891949546</v>
      </c>
      <c r="Q7" s="36">
        <v>22.150000000000002</v>
      </c>
      <c r="R7" s="38">
        <v>0</v>
      </c>
      <c r="S7" s="38">
        <v>0</v>
      </c>
      <c r="T7" s="37">
        <f>SUMPRODUCT(LTA!J7:AN7,LTA!J$101:AN$101,LTA!J$104:AN$104)</f>
        <v>40</v>
      </c>
      <c r="U7" s="37">
        <f>SUMPRODUCT(LTA!J7:AN7,LTA!J$102:AN$102,LTA!J$104:AN$104)</f>
        <v>116.86999999999999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16.829999999999998</v>
      </c>
      <c r="Z7" s="34">
        <f>IEX!O7</f>
        <v>0</v>
      </c>
      <c r="AA7" s="75">
        <f>STOA!I7</f>
        <v>76.56</v>
      </c>
      <c r="AB7" s="75">
        <f>-STOA!O7</f>
        <v>0</v>
      </c>
      <c r="AC7">
        <f t="shared" si="0"/>
        <v>11.155343200049733</v>
      </c>
      <c r="AD7">
        <f t="shared" si="1"/>
        <v>1316.8617044249188</v>
      </c>
      <c r="AE7">
        <f>'IDT-1'!C7</f>
        <v>0</v>
      </c>
      <c r="AF7" s="24"/>
      <c r="AG7">
        <f t="shared" si="2"/>
        <v>1316.8617044249188</v>
      </c>
      <c r="AI7" s="34">
        <f>PXIL!I7</f>
        <v>0</v>
      </c>
      <c r="AJ7" s="34">
        <f>PXIL!O7</f>
        <v>0</v>
      </c>
      <c r="AK7" s="34">
        <f>RTM_IEX!I7</f>
        <v>9.58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9.7200000000000006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6.3690899999999999</v>
      </c>
      <c r="E8">
        <f>GT_NG!Q8</f>
        <v>7.8935361216730024</v>
      </c>
      <c r="F8">
        <f>GT_Spot!Q8</f>
        <v>0</v>
      </c>
      <c r="G8">
        <f>PPCL_NG!Q8</f>
        <v>46.73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848.79010822432565</v>
      </c>
      <c r="P8" s="36">
        <v>68.557387891949546</v>
      </c>
      <c r="Q8" s="36">
        <v>22.150000000000002</v>
      </c>
      <c r="R8" s="38">
        <v>0</v>
      </c>
      <c r="S8" s="38">
        <v>0</v>
      </c>
      <c r="T8" s="37">
        <f>SUMPRODUCT(LTA!J8:AN8,LTA!J$101:AN$101,LTA!J$104:AN$104)</f>
        <v>40.33</v>
      </c>
      <c r="U8" s="37">
        <f>SUMPRODUCT(LTA!J8:AN8,LTA!J$102:AN$102,LTA!J$104:AN$104)</f>
        <v>117.21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10.18</v>
      </c>
      <c r="Z8" s="34">
        <f>IEX!O8</f>
        <v>0</v>
      </c>
      <c r="AA8" s="75">
        <f>STOA!I8</f>
        <v>76.56</v>
      </c>
      <c r="AB8" s="75">
        <f>-STOA!O8</f>
        <v>0</v>
      </c>
      <c r="AC8">
        <f t="shared" si="0"/>
        <v>11.012970980628694</v>
      </c>
      <c r="AD8">
        <f t="shared" si="1"/>
        <v>1300.0550029037395</v>
      </c>
      <c r="AE8">
        <f>'IDT-1'!C8</f>
        <v>0</v>
      </c>
      <c r="AF8" s="24"/>
      <c r="AG8">
        <f t="shared" si="2"/>
        <v>1300.0550029037395</v>
      </c>
      <c r="AI8" s="34">
        <f>PXIL!I8</f>
        <v>0</v>
      </c>
      <c r="AJ8" s="34">
        <f>PXIL!O8</f>
        <v>0</v>
      </c>
      <c r="AK8" s="34">
        <f>RTM_IEX!I8</f>
        <v>5.61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5.69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6.3690899999999999</v>
      </c>
      <c r="E9">
        <f>GT_NG!Q9</f>
        <v>7.8935361216730024</v>
      </c>
      <c r="F9">
        <f>GT_Spot!Q9</f>
        <v>0</v>
      </c>
      <c r="G9">
        <f>PPCL_NG!Q9</f>
        <v>46.73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848.79010822432565</v>
      </c>
      <c r="P9" s="36">
        <v>68.557387891949546</v>
      </c>
      <c r="Q9" s="36">
        <v>22.150000000000002</v>
      </c>
      <c r="R9" s="38">
        <v>0</v>
      </c>
      <c r="S9" s="38">
        <v>0</v>
      </c>
      <c r="T9" s="37">
        <f>SUMPRODUCT(LTA!J9:AN9,LTA!J$101:AN$101,LTA!J$104:AN$104)</f>
        <v>34</v>
      </c>
      <c r="U9" s="37">
        <f>SUMPRODUCT(LTA!J9:AN9,LTA!J$102:AN$102,LTA!J$104:AN$104)</f>
        <v>117.55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5.32</v>
      </c>
      <c r="Z9" s="34">
        <f>IEX!O9</f>
        <v>0</v>
      </c>
      <c r="AA9" s="75">
        <f>STOA!I9</f>
        <v>76.56</v>
      </c>
      <c r="AB9" s="75">
        <f>-STOA!O9</f>
        <v>0</v>
      </c>
      <c r="AC9">
        <f t="shared" si="0"/>
        <v>11.202129289624256</v>
      </c>
      <c r="AD9">
        <f t="shared" si="1"/>
        <v>1242.0458445947438</v>
      </c>
      <c r="AE9">
        <f>'IDT-1'!C9</f>
        <v>0</v>
      </c>
      <c r="AF9" s="24"/>
      <c r="AG9">
        <f t="shared" si="2"/>
        <v>1242.0458445947438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-40</v>
      </c>
      <c r="AM9" s="34">
        <f>RTM_PXI!I9</f>
        <v>0</v>
      </c>
      <c r="AN9" s="34">
        <f>RTM_PXI!O9</f>
        <v>0</v>
      </c>
      <c r="AO9" s="147">
        <f>GDAM_IEX!I9</f>
        <v>4.33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6.3690899999999999</v>
      </c>
      <c r="E10">
        <f>GT_NG!Q10</f>
        <v>7.8935361216730024</v>
      </c>
      <c r="F10">
        <f>GT_Spot!Q10</f>
        <v>0</v>
      </c>
      <c r="G10">
        <f>PPCL_NG!Q10</f>
        <v>46.73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848.79010822432565</v>
      </c>
      <c r="P10" s="36">
        <v>68.557387891949546</v>
      </c>
      <c r="Q10" s="36">
        <v>22.150000000000002</v>
      </c>
      <c r="R10" s="38">
        <v>0</v>
      </c>
      <c r="S10" s="38">
        <v>0</v>
      </c>
      <c r="T10" s="37">
        <f>SUMPRODUCT(LTA!J10:AN10,LTA!J$101:AN$101,LTA!J$104:AN$104)</f>
        <v>34.33</v>
      </c>
      <c r="U10" s="37">
        <f>SUMPRODUCT(LTA!J10:AN10,LTA!J$102:AN$102,LTA!J$104:AN$104)</f>
        <v>117.86999999999999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</v>
      </c>
      <c r="AA10" s="75">
        <f>STOA!I10</f>
        <v>76.56</v>
      </c>
      <c r="AB10" s="75">
        <f>-STOA!O10</f>
        <v>0</v>
      </c>
      <c r="AC10">
        <f t="shared" si="0"/>
        <v>11.253596655497589</v>
      </c>
      <c r="AD10">
        <f t="shared" si="1"/>
        <v>1217.9943772288705</v>
      </c>
      <c r="AE10">
        <f>'IDT-1'!C10</f>
        <v>0</v>
      </c>
      <c r="AF10" s="24"/>
      <c r="AG10">
        <f t="shared" si="2"/>
        <v>1217.9943772288705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6.3690899999999999</v>
      </c>
      <c r="E11">
        <f>GT_NG!Q11</f>
        <v>7.8935361216730024</v>
      </c>
      <c r="F11">
        <f>GT_Spot!Q11</f>
        <v>0</v>
      </c>
      <c r="G11">
        <f>PPCL_NG!Q11</f>
        <v>46.73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832.08535559655456</v>
      </c>
      <c r="P11" s="36">
        <v>68.557387891949546</v>
      </c>
      <c r="Q11" s="36">
        <v>22.150000000000002</v>
      </c>
      <c r="R11" s="38">
        <v>0</v>
      </c>
      <c r="S11" s="38">
        <v>0</v>
      </c>
      <c r="T11" s="37">
        <f>SUMPRODUCT(LTA!J11:AN11,LTA!J$101:AN$101,LTA!J$104:AN$104)</f>
        <v>34.67</v>
      </c>
      <c r="U11" s="37">
        <f>SUMPRODUCT(LTA!J11:AN11,LTA!J$102:AN$102,LTA!J$104:AN$104)</f>
        <v>114.86999999999999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-40</v>
      </c>
      <c r="AA11" s="75">
        <f>STOA!I11</f>
        <v>76.56</v>
      </c>
      <c r="AB11" s="75">
        <f>-STOA!O11</f>
        <v>0</v>
      </c>
      <c r="AC11">
        <f t="shared" si="0"/>
        <v>10.963865367550977</v>
      </c>
      <c r="AD11">
        <f t="shared" si="1"/>
        <v>1213.9193558890461</v>
      </c>
      <c r="AE11">
        <f>'IDT-1'!C11</f>
        <v>0</v>
      </c>
      <c r="AF11" s="24"/>
      <c r="AG11">
        <f t="shared" si="2"/>
        <v>1213.9193558890461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6.3690899999999999</v>
      </c>
      <c r="E12">
        <f>GT_NG!Q12</f>
        <v>7.8935361216730024</v>
      </c>
      <c r="F12">
        <f>GT_Spot!Q12</f>
        <v>0</v>
      </c>
      <c r="G12">
        <f>PPCL_NG!Q12</f>
        <v>46.73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856.31705007996561</v>
      </c>
      <c r="P12" s="36">
        <v>68.557387891949546</v>
      </c>
      <c r="Q12" s="36">
        <v>22.150000000000002</v>
      </c>
      <c r="R12" s="38">
        <v>0</v>
      </c>
      <c r="S12" s="38">
        <v>0</v>
      </c>
      <c r="T12" s="37">
        <f>SUMPRODUCT(LTA!J12:AN12,LTA!J$101:AN$101,LTA!J$104:AN$104)</f>
        <v>35</v>
      </c>
      <c r="U12" s="37">
        <f>SUMPRODUCT(LTA!J12:AN12,LTA!J$102:AN$102,LTA!J$104:AN$104)</f>
        <v>115.05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76.56</v>
      </c>
      <c r="AB12" s="75">
        <f>-STOA!O12</f>
        <v>0</v>
      </c>
      <c r="AC12">
        <f t="shared" si="0"/>
        <v>11.510541910207193</v>
      </c>
      <c r="AD12">
        <f t="shared" si="1"/>
        <v>1198.114373829801</v>
      </c>
      <c r="AE12">
        <f>'IDT-1'!C12</f>
        <v>0</v>
      </c>
      <c r="AF12" s="24"/>
      <c r="AG12">
        <f t="shared" si="2"/>
        <v>1198.114373829801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6.3690899999999999</v>
      </c>
      <c r="E13">
        <f>GT_NG!Q13</f>
        <v>7.8935361216730024</v>
      </c>
      <c r="F13">
        <f>GT_Spot!Q13</f>
        <v>0</v>
      </c>
      <c r="G13">
        <f>PPCL_NG!Q13</f>
        <v>46.73</v>
      </c>
      <c r="H13">
        <f>PPCL_Spot!Q13</f>
        <v>0</v>
      </c>
      <c r="I13">
        <f>Bawana_NG!Q13</f>
        <v>44.998289363643273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838.10853486623091</v>
      </c>
      <c r="P13" s="36">
        <v>68.557387891949546</v>
      </c>
      <c r="Q13" s="36">
        <v>21.597523219814242</v>
      </c>
      <c r="R13" s="38">
        <v>0</v>
      </c>
      <c r="S13" s="38">
        <v>0</v>
      </c>
      <c r="T13" s="37">
        <f>SUMPRODUCT(LTA!J13:AN13,LTA!J$101:AN$101,LTA!J$104:AN$104)</f>
        <v>35.33</v>
      </c>
      <c r="U13" s="37">
        <f>SUMPRODUCT(LTA!J13:AN13,LTA!J$102:AN$102,LTA!J$104:AN$104)</f>
        <v>115.21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-9</v>
      </c>
      <c r="AA13" s="75">
        <f>STOA!I13</f>
        <v>76.56</v>
      </c>
      <c r="AB13" s="75">
        <f>-STOA!O13</f>
        <v>0</v>
      </c>
      <c r="AC13">
        <f t="shared" si="0"/>
        <v>10.671617055815812</v>
      </c>
      <c r="AD13">
        <f t="shared" si="1"/>
        <v>1241.682744407495</v>
      </c>
      <c r="AE13">
        <f>'IDT-1'!C13</f>
        <v>0</v>
      </c>
      <c r="AF13" s="24"/>
      <c r="AG13">
        <f t="shared" si="2"/>
        <v>1241.682744407495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6.3690899999999999</v>
      </c>
      <c r="E14">
        <f>GT_NG!Q14</f>
        <v>7.8935361216730024</v>
      </c>
      <c r="F14">
        <f>GT_Spot!Q14</f>
        <v>0</v>
      </c>
      <c r="G14">
        <f>PPCL_NG!Q14</f>
        <v>46.73</v>
      </c>
      <c r="H14">
        <f>PPCL_Spot!Q14</f>
        <v>0</v>
      </c>
      <c r="I14">
        <f>Bawana_NG!Q14</f>
        <v>44.998289363643273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766.24545540716565</v>
      </c>
      <c r="P14" s="36">
        <v>68.557387891949546</v>
      </c>
      <c r="Q14" s="36">
        <v>21.597523219814242</v>
      </c>
      <c r="R14" s="38">
        <v>0</v>
      </c>
      <c r="S14" s="38">
        <v>0</v>
      </c>
      <c r="T14" s="37">
        <f>SUMPRODUCT(LTA!J14:AN14,LTA!J$101:AN$101,LTA!J$104:AN$104)</f>
        <v>35</v>
      </c>
      <c r="U14" s="37">
        <f>SUMPRODUCT(LTA!J14:AN14,LTA!J$102:AN$102,LTA!J$104:AN$104)</f>
        <v>115.36999999999999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</v>
      </c>
      <c r="AA14" s="75">
        <f>STOA!I14</f>
        <v>76.56</v>
      </c>
      <c r="AB14" s="75">
        <f>-STOA!O14</f>
        <v>0</v>
      </c>
      <c r="AC14">
        <f t="shared" si="0"/>
        <v>9.9987699265605521</v>
      </c>
      <c r="AD14">
        <f t="shared" si="1"/>
        <v>1178.3225120776851</v>
      </c>
      <c r="AE14">
        <f>'IDT-1'!C14</f>
        <v>0</v>
      </c>
      <c r="AF14" s="24"/>
      <c r="AG14">
        <f t="shared" si="2"/>
        <v>1178.3225120776851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6.3690899999999999</v>
      </c>
      <c r="E15">
        <f>GT_NG!Q15</f>
        <v>7.8935361216730024</v>
      </c>
      <c r="F15">
        <f>GT_Spot!Q15</f>
        <v>0</v>
      </c>
      <c r="G15">
        <f>PPCL_NG!Q15</f>
        <v>46.73</v>
      </c>
      <c r="H15">
        <f>PPCL_Spot!Q15</f>
        <v>0</v>
      </c>
      <c r="I15">
        <f>Bawana_NG!Q15</f>
        <v>46.559999999999995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755.04842800657786</v>
      </c>
      <c r="P15" s="36">
        <v>68.557387891949546</v>
      </c>
      <c r="Q15" s="36">
        <v>21.597523219814242</v>
      </c>
      <c r="R15" s="38">
        <v>0</v>
      </c>
      <c r="S15" s="38">
        <v>0</v>
      </c>
      <c r="T15" s="37">
        <f>SUMPRODUCT(LTA!J15:AN15,LTA!J$101:AN$101,LTA!J$104:AN$104)</f>
        <v>28.67</v>
      </c>
      <c r="U15" s="37">
        <f>SUMPRODUCT(LTA!J15:AN15,LTA!J$102:AN$102,LTA!J$104:AN$104)</f>
        <v>113.21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-21</v>
      </c>
      <c r="AA15" s="75">
        <f>STOA!I15</f>
        <v>76.56</v>
      </c>
      <c r="AB15" s="75">
        <f>-STOA!O15</f>
        <v>0</v>
      </c>
      <c r="AC15">
        <f t="shared" si="0"/>
        <v>10.015940420238794</v>
      </c>
      <c r="AD15">
        <f t="shared" si="1"/>
        <v>1140.1800248197758</v>
      </c>
      <c r="AE15">
        <f>'IDT-1'!C15</f>
        <v>-10.879</v>
      </c>
      <c r="AF15" s="24"/>
      <c r="AG15">
        <f t="shared" si="2"/>
        <v>1129.3010248197759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6.3690899999999999</v>
      </c>
      <c r="E16">
        <f>GT_NG!Q16</f>
        <v>7.8935361216730024</v>
      </c>
      <c r="F16">
        <f>GT_Spot!Q16</f>
        <v>0</v>
      </c>
      <c r="G16">
        <f>PPCL_NG!Q16</f>
        <v>46.73</v>
      </c>
      <c r="H16">
        <f>PPCL_Spot!Q16</f>
        <v>0</v>
      </c>
      <c r="I16">
        <f>Bawana_NG!Q16</f>
        <v>46.559999999999995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755.04842800657786</v>
      </c>
      <c r="P16" s="36">
        <v>68.557387891949546</v>
      </c>
      <c r="Q16" s="36">
        <v>21.597523219814242</v>
      </c>
      <c r="R16" s="38">
        <v>0</v>
      </c>
      <c r="S16" s="38">
        <v>0</v>
      </c>
      <c r="T16" s="37">
        <f>SUMPRODUCT(LTA!J16:AN16,LTA!J$101:AN$101,LTA!J$104:AN$104)</f>
        <v>28</v>
      </c>
      <c r="U16" s="37">
        <f>SUMPRODUCT(LTA!J16:AN16,LTA!J$102:AN$102,LTA!J$104:AN$104)</f>
        <v>112.86999999999999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-41</v>
      </c>
      <c r="AA16" s="75">
        <f>STOA!I16</f>
        <v>76.56</v>
      </c>
      <c r="AB16" s="75">
        <f>-STOA!O16</f>
        <v>0</v>
      </c>
      <c r="AC16">
        <f t="shared" si="0"/>
        <v>10.176879574736573</v>
      </c>
      <c r="AD16">
        <f t="shared" si="1"/>
        <v>1119.009085665278</v>
      </c>
      <c r="AE16">
        <f>'IDT-1'!C16</f>
        <v>0</v>
      </c>
      <c r="AF16" s="24"/>
      <c r="AG16">
        <f t="shared" si="2"/>
        <v>1119.009085665278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6.3690899999999999</v>
      </c>
      <c r="E17">
        <f>GT_NG!Q17</f>
        <v>7.8935361216730024</v>
      </c>
      <c r="F17">
        <f>GT_Spot!Q17</f>
        <v>0</v>
      </c>
      <c r="G17">
        <f>PPCL_NG!Q17</f>
        <v>46.73</v>
      </c>
      <c r="H17">
        <f>PPCL_Spot!Q17</f>
        <v>0</v>
      </c>
      <c r="I17">
        <f>Bawana_NG!Q17</f>
        <v>46.559999999999995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745.8130389608483</v>
      </c>
      <c r="P17" s="36">
        <v>68.557387891949546</v>
      </c>
      <c r="Q17" s="36">
        <v>11.6</v>
      </c>
      <c r="R17" s="38">
        <v>0</v>
      </c>
      <c r="S17" s="38">
        <v>0</v>
      </c>
      <c r="T17" s="37">
        <f>SUMPRODUCT(LTA!J17:AN17,LTA!J$101:AN$101,LTA!J$104:AN$104)</f>
        <v>25</v>
      </c>
      <c r="U17" s="37">
        <f>SUMPRODUCT(LTA!J17:AN17,LTA!J$102:AN$102,LTA!J$104:AN$104)</f>
        <v>111.71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-51</v>
      </c>
      <c r="AA17" s="75">
        <f>STOA!I17</f>
        <v>76.56</v>
      </c>
      <c r="AB17" s="75">
        <f>-STOA!O17</f>
        <v>0</v>
      </c>
      <c r="AC17">
        <f t="shared" si="0"/>
        <v>10.149802266203787</v>
      </c>
      <c r="AD17">
        <f t="shared" si="1"/>
        <v>1075.643250708267</v>
      </c>
      <c r="AE17">
        <f>'IDT-1'!C17</f>
        <v>0</v>
      </c>
      <c r="AF17" s="24"/>
      <c r="AG17">
        <f t="shared" si="2"/>
        <v>1075.643250708267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6.3690899999999999</v>
      </c>
      <c r="E18">
        <f>GT_NG!Q18</f>
        <v>7.8935361216730024</v>
      </c>
      <c r="F18">
        <f>GT_Spot!Q18</f>
        <v>0</v>
      </c>
      <c r="G18">
        <f>PPCL_NG!Q18</f>
        <v>46.73</v>
      </c>
      <c r="H18">
        <f>PPCL_Spot!Q18</f>
        <v>0</v>
      </c>
      <c r="I18">
        <f>Bawana_NG!Q18</f>
        <v>46.559999999999995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745.81287573955103</v>
      </c>
      <c r="P18" s="36">
        <v>68.557387891949546</v>
      </c>
      <c r="Q18" s="36">
        <v>11.6</v>
      </c>
      <c r="R18" s="38">
        <v>0</v>
      </c>
      <c r="S18" s="38">
        <v>0</v>
      </c>
      <c r="T18" s="37">
        <f>SUMPRODUCT(LTA!J18:AN18,LTA!J$101:AN$101,LTA!J$104:AN$104)</f>
        <v>24.67</v>
      </c>
      <c r="U18" s="37">
        <f>SUMPRODUCT(LTA!J18:AN18,LTA!J$102:AN$102,LTA!J$104:AN$104)</f>
        <v>111.71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-66</v>
      </c>
      <c r="AA18" s="75">
        <f>STOA!I18</f>
        <v>76.56</v>
      </c>
      <c r="AB18" s="75">
        <f>-STOA!O18</f>
        <v>0</v>
      </c>
      <c r="AC18">
        <f t="shared" si="0"/>
        <v>10.274096261018228</v>
      </c>
      <c r="AD18">
        <f t="shared" si="1"/>
        <v>1060.1887934921554</v>
      </c>
      <c r="AE18">
        <f>'IDT-1'!C18</f>
        <v>0</v>
      </c>
      <c r="AF18" s="24"/>
      <c r="AG18">
        <f t="shared" si="2"/>
        <v>1060.1887934921554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5.9024900000000002</v>
      </c>
      <c r="E19">
        <f>GT_NG!Q19</f>
        <v>7.8935361216730024</v>
      </c>
      <c r="F19">
        <f>GT_Spot!Q19</f>
        <v>0</v>
      </c>
      <c r="G19">
        <f>PPCL_NG!Q19</f>
        <v>46.73</v>
      </c>
      <c r="H19">
        <f>PPCL_Spot!Q19</f>
        <v>0</v>
      </c>
      <c r="I19">
        <f>Bawana_NG!Q19</f>
        <v>46.559999999999995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745.67835270403373</v>
      </c>
      <c r="P19" s="36">
        <v>68.557387891949546</v>
      </c>
      <c r="Q19" s="36">
        <v>11.6</v>
      </c>
      <c r="R19" s="38">
        <v>0</v>
      </c>
      <c r="S19" s="38">
        <v>0</v>
      </c>
      <c r="T19" s="37">
        <f>SUMPRODUCT(LTA!J19:AN19,LTA!J$101:AN$101,LTA!J$104:AN$104)</f>
        <v>24.33</v>
      </c>
      <c r="U19" s="37">
        <f>SUMPRODUCT(LTA!J19:AN19,LTA!J$102:AN$102,LTA!J$104:AN$104)</f>
        <v>114.05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-88</v>
      </c>
      <c r="AA19" s="75">
        <f>STOA!I19</f>
        <v>76.56</v>
      </c>
      <c r="AB19" s="75">
        <f>-STOA!O19</f>
        <v>0</v>
      </c>
      <c r="AC19">
        <f t="shared" si="0"/>
        <v>10.46872872021855</v>
      </c>
      <c r="AD19">
        <f t="shared" si="1"/>
        <v>1059.063037997438</v>
      </c>
      <c r="AE19">
        <f>'IDT-1'!C19</f>
        <v>0</v>
      </c>
      <c r="AF19" s="24"/>
      <c r="AG19">
        <f t="shared" si="2"/>
        <v>1059.063037997438</v>
      </c>
      <c r="AI19" s="34">
        <f>PXIL!I19</f>
        <v>0</v>
      </c>
      <c r="AJ19" s="34">
        <f>PXIL!O19</f>
        <v>0</v>
      </c>
      <c r="AK19" s="34">
        <f>RTM_IEX!I19</f>
        <v>9.67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5.9024900000000002</v>
      </c>
      <c r="E20">
        <f>GT_NG!Q20</f>
        <v>7.8935361216730024</v>
      </c>
      <c r="F20">
        <f>GT_Spot!Q20</f>
        <v>0</v>
      </c>
      <c r="G20">
        <f>PPCL_NG!Q20</f>
        <v>46.73</v>
      </c>
      <c r="H20">
        <f>PPCL_Spot!Q20</f>
        <v>0</v>
      </c>
      <c r="I20">
        <f>Bawana_NG!Q20</f>
        <v>46.559999999999995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745.67822370173155</v>
      </c>
      <c r="P20" s="36">
        <v>68.557387891949546</v>
      </c>
      <c r="Q20" s="36">
        <v>11.6</v>
      </c>
      <c r="R20" s="38">
        <v>0</v>
      </c>
      <c r="S20" s="38">
        <v>0</v>
      </c>
      <c r="T20" s="37">
        <f>SUMPRODUCT(LTA!J20:AN20,LTA!J$101:AN$101,LTA!J$104:AN$104)</f>
        <v>24</v>
      </c>
      <c r="U20" s="37">
        <f>SUMPRODUCT(LTA!J20:AN20,LTA!J$102:AN$102,LTA!J$104:AN$104)</f>
        <v>113.86999999999999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-116</v>
      </c>
      <c r="AA20" s="75">
        <f>STOA!I20</f>
        <v>76.56</v>
      </c>
      <c r="AB20" s="75">
        <f>-STOA!O20</f>
        <v>0</v>
      </c>
      <c r="AC20">
        <f t="shared" si="0"/>
        <v>10.742208052896105</v>
      </c>
      <c r="AD20">
        <f t="shared" si="1"/>
        <v>1035.1094296624578</v>
      </c>
      <c r="AE20">
        <f>'IDT-1'!C20</f>
        <v>0</v>
      </c>
      <c r="AF20" s="24"/>
      <c r="AG20">
        <f t="shared" si="2"/>
        <v>1035.1094296624578</v>
      </c>
      <c r="AI20" s="34">
        <f>PXIL!I20</f>
        <v>0</v>
      </c>
      <c r="AJ20" s="34">
        <f>PXIL!O20</f>
        <v>0</v>
      </c>
      <c r="AK20" s="34">
        <f>RTM_IEX!I20</f>
        <v>14.5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5.9024900000000002</v>
      </c>
      <c r="E21">
        <f>GT_NG!Q21</f>
        <v>7.8935361216730024</v>
      </c>
      <c r="F21">
        <f>GT_Spot!Q21</f>
        <v>0</v>
      </c>
      <c r="G21">
        <f>PPCL_NG!Q21</f>
        <v>46.73</v>
      </c>
      <c r="H21">
        <f>PPCL_Spot!Q21</f>
        <v>0</v>
      </c>
      <c r="I21">
        <f>Bawana_NG!Q21</f>
        <v>46.559999999999995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745.67878663449699</v>
      </c>
      <c r="P21" s="36">
        <v>68.557387891949546</v>
      </c>
      <c r="Q21" s="36">
        <v>11.6</v>
      </c>
      <c r="R21" s="38">
        <v>0</v>
      </c>
      <c r="S21" s="38">
        <v>0</v>
      </c>
      <c r="T21" s="37">
        <f>SUMPRODUCT(LTA!J21:AN21,LTA!J$101:AN$101,LTA!J$104:AN$104)</f>
        <v>23.67</v>
      </c>
      <c r="U21" s="37">
        <f>SUMPRODUCT(LTA!J21:AN21,LTA!J$102:AN$102,LTA!J$104:AN$104)</f>
        <v>113.71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-116</v>
      </c>
      <c r="AA21" s="75">
        <f>STOA!I21</f>
        <v>76.56</v>
      </c>
      <c r="AB21" s="75">
        <f>-STOA!O21</f>
        <v>0</v>
      </c>
      <c r="AC21">
        <f t="shared" si="0"/>
        <v>10.616296781531334</v>
      </c>
      <c r="AD21">
        <f t="shared" si="1"/>
        <v>1020.245903866588</v>
      </c>
      <c r="AE21">
        <f>'IDT-1'!C21</f>
        <v>0</v>
      </c>
      <c r="AF21" s="24"/>
      <c r="AG21">
        <f t="shared" si="2"/>
        <v>1020.245903866588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5.9024900000000002</v>
      </c>
      <c r="E22">
        <f>GT_NG!Q22</f>
        <v>7.8935361216730024</v>
      </c>
      <c r="F22">
        <f>GT_Spot!Q22</f>
        <v>0</v>
      </c>
      <c r="G22">
        <f>PPCL_NG!Q22</f>
        <v>46.73</v>
      </c>
      <c r="H22">
        <f>PPCL_Spot!Q22</f>
        <v>0</v>
      </c>
      <c r="I22">
        <f>Bawana_NG!Q22</f>
        <v>46.559999999999995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745.19765074146767</v>
      </c>
      <c r="P22" s="36">
        <v>68.557387891949546</v>
      </c>
      <c r="Q22" s="36">
        <v>11.6</v>
      </c>
      <c r="R22" s="38">
        <v>0</v>
      </c>
      <c r="S22" s="38">
        <v>0</v>
      </c>
      <c r="T22" s="37">
        <f>SUMPRODUCT(LTA!J22:AN22,LTA!J$101:AN$101,LTA!J$104:AN$104)</f>
        <v>23.33</v>
      </c>
      <c r="U22" s="37">
        <f>SUMPRODUCT(LTA!J22:AN22,LTA!J$102:AN$102,LTA!J$104:AN$104)</f>
        <v>113.71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-126</v>
      </c>
      <c r="AA22" s="75">
        <f>STOA!I22</f>
        <v>76.56</v>
      </c>
      <c r="AB22" s="75">
        <f>-STOA!O22</f>
        <v>0</v>
      </c>
      <c r="AC22">
        <f t="shared" si="0"/>
        <v>10.69411081727878</v>
      </c>
      <c r="AD22">
        <f t="shared" si="1"/>
        <v>1009.3469539378115</v>
      </c>
      <c r="AE22">
        <f>'IDT-1'!C22</f>
        <v>0</v>
      </c>
      <c r="AF22" s="24"/>
      <c r="AG22">
        <f t="shared" si="2"/>
        <v>1009.3469539378115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5.9024900000000002</v>
      </c>
      <c r="E23">
        <f>GT_NG!Q23</f>
        <v>7.8935361216730024</v>
      </c>
      <c r="F23">
        <f>GT_Spot!Q23</f>
        <v>0</v>
      </c>
      <c r="G23">
        <f>PPCL_NG!Q23</f>
        <v>46.73</v>
      </c>
      <c r="H23">
        <f>PPCL_Spot!Q23</f>
        <v>0</v>
      </c>
      <c r="I23">
        <f>Bawana_NG!Q23</f>
        <v>46.559999999999995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745.19965229984814</v>
      </c>
      <c r="P23" s="36">
        <v>68.557387891949546</v>
      </c>
      <c r="Q23" s="36">
        <v>11.62</v>
      </c>
      <c r="R23" s="38">
        <v>0</v>
      </c>
      <c r="S23" s="38">
        <v>0</v>
      </c>
      <c r="T23" s="37">
        <f>SUMPRODUCT(LTA!J23:AN23,LTA!J$101:AN$101,LTA!J$104:AN$104)</f>
        <v>23.02</v>
      </c>
      <c r="U23" s="37">
        <f>SUMPRODUCT(LTA!J23:AN23,LTA!J$102:AN$102,LTA!J$104:AN$104)</f>
        <v>113.71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-135.5</v>
      </c>
      <c r="AA23" s="75">
        <f>STOA!I23</f>
        <v>76.56</v>
      </c>
      <c r="AB23" s="75">
        <f>-STOA!O23</f>
        <v>0</v>
      </c>
      <c r="AC23">
        <f t="shared" si="0"/>
        <v>10.772167628755621</v>
      </c>
      <c r="AD23">
        <f t="shared" si="1"/>
        <v>999.48089868471516</v>
      </c>
      <c r="AE23">
        <f>'IDT-1'!C23</f>
        <v>0</v>
      </c>
      <c r="AF23" s="24"/>
      <c r="AG23">
        <f t="shared" si="2"/>
        <v>999.48089868471516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5.9024900000000002</v>
      </c>
      <c r="E24">
        <f>GT_NG!Q24</f>
        <v>7.8935361216730024</v>
      </c>
      <c r="F24">
        <f>GT_Spot!Q24</f>
        <v>0</v>
      </c>
      <c r="G24">
        <f>PPCL_NG!Q24</f>
        <v>46.73</v>
      </c>
      <c r="H24">
        <f>PPCL_Spot!Q24</f>
        <v>0</v>
      </c>
      <c r="I24">
        <f>Bawana_NG!Q24</f>
        <v>46.559999999999995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745.19813944380348</v>
      </c>
      <c r="P24" s="36">
        <v>68.557387891949546</v>
      </c>
      <c r="Q24" s="36">
        <v>11.62</v>
      </c>
      <c r="R24" s="38">
        <v>0</v>
      </c>
      <c r="S24" s="38">
        <v>0</v>
      </c>
      <c r="T24" s="37">
        <f>SUMPRODUCT(LTA!J24:AN24,LTA!J$101:AN$101,LTA!J$104:AN$104)</f>
        <v>22.740000000000002</v>
      </c>
      <c r="U24" s="37">
        <f>SUMPRODUCT(LTA!J24:AN24,LTA!J$102:AN$102,LTA!J$104:AN$104)</f>
        <v>113.71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-151</v>
      </c>
      <c r="AA24" s="75">
        <f>STOA!I24</f>
        <v>76.56</v>
      </c>
      <c r="AB24" s="75">
        <f>-STOA!O24</f>
        <v>0</v>
      </c>
      <c r="AC24">
        <f t="shared" si="0"/>
        <v>10.901105865500629</v>
      </c>
      <c r="AD24">
        <f t="shared" si="1"/>
        <v>983.57044759192547</v>
      </c>
      <c r="AE24">
        <f>'IDT-1'!C24</f>
        <v>0</v>
      </c>
      <c r="AF24" s="24"/>
      <c r="AG24">
        <f t="shared" si="2"/>
        <v>983.57044759192547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6.3690899999999999</v>
      </c>
      <c r="E25">
        <f>GT_NG!Q25</f>
        <v>7.8935361216730024</v>
      </c>
      <c r="F25">
        <f>GT_Spot!Q25</f>
        <v>0</v>
      </c>
      <c r="G25">
        <f>PPCL_NG!Q25</f>
        <v>46.73</v>
      </c>
      <c r="H25">
        <f>PPCL_Spot!Q25</f>
        <v>0</v>
      </c>
      <c r="I25">
        <f>Bawana_NG!Q25</f>
        <v>48.20000000000001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752.97865221382085</v>
      </c>
      <c r="P25" s="36">
        <v>68.557387891949546</v>
      </c>
      <c r="Q25" s="36">
        <v>22.91</v>
      </c>
      <c r="R25" s="38">
        <v>0</v>
      </c>
      <c r="S25" s="38">
        <v>0</v>
      </c>
      <c r="T25" s="37">
        <f>SUMPRODUCT(LTA!J25:AN25,LTA!J$101:AN$101,LTA!J$104:AN$104)</f>
        <v>22.479999999999997</v>
      </c>
      <c r="U25" s="37">
        <f>SUMPRODUCT(LTA!J25:AN25,LTA!J$102:AN$102,LTA!J$104:AN$104)</f>
        <v>113.71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-171</v>
      </c>
      <c r="AA25" s="75">
        <f>STOA!I25</f>
        <v>76.56</v>
      </c>
      <c r="AB25" s="75">
        <f>-STOA!O25</f>
        <v>0</v>
      </c>
      <c r="AC25">
        <f t="shared" si="0"/>
        <v>11.246232767266553</v>
      </c>
      <c r="AD25">
        <f t="shared" si="1"/>
        <v>984.14243346017679</v>
      </c>
      <c r="AE25">
        <f>'IDT-1'!C25</f>
        <v>0</v>
      </c>
      <c r="AF25" s="24"/>
      <c r="AG25">
        <f t="shared" si="2"/>
        <v>984.14243346017679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6.3690899999999999</v>
      </c>
      <c r="E26">
        <f>GT_NG!Q26</f>
        <v>7.8935361216730024</v>
      </c>
      <c r="F26">
        <f>GT_Spot!Q26</f>
        <v>0</v>
      </c>
      <c r="G26">
        <f>PPCL_NG!Q26</f>
        <v>46.73</v>
      </c>
      <c r="H26">
        <f>PPCL_Spot!Q26</f>
        <v>0</v>
      </c>
      <c r="I26">
        <f>Bawana_NG!Q26</f>
        <v>48.20000000000001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752.60874416941215</v>
      </c>
      <c r="P26" s="36">
        <v>68.557387891949546</v>
      </c>
      <c r="Q26" s="36">
        <v>22.91</v>
      </c>
      <c r="R26" s="38">
        <v>0</v>
      </c>
      <c r="S26" s="38">
        <v>0</v>
      </c>
      <c r="T26" s="37">
        <f>SUMPRODUCT(LTA!J26:AN26,LTA!J$101:AN$101,LTA!J$104:AN$104)</f>
        <v>22.14</v>
      </c>
      <c r="U26" s="37">
        <f>SUMPRODUCT(LTA!J26:AN26,LTA!J$102:AN$102,LTA!J$104:AN$104)</f>
        <v>113.71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-181</v>
      </c>
      <c r="AA26" s="75">
        <f>STOA!I26</f>
        <v>76.56</v>
      </c>
      <c r="AB26" s="75">
        <f>-STOA!O26</f>
        <v>0</v>
      </c>
      <c r="AC26">
        <f t="shared" si="0"/>
        <v>11.324981116942412</v>
      </c>
      <c r="AD26">
        <f t="shared" si="1"/>
        <v>973.35377706609222</v>
      </c>
      <c r="AE26">
        <f>'IDT-1'!C26</f>
        <v>0</v>
      </c>
      <c r="AF26" s="24"/>
      <c r="AG26">
        <f t="shared" si="2"/>
        <v>973.35377706609222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6.3690899999999999</v>
      </c>
      <c r="E27">
        <f>GT_NG!Q27</f>
        <v>7.8935361216730024</v>
      </c>
      <c r="F27">
        <f>GT_Spot!Q27</f>
        <v>0</v>
      </c>
      <c r="G27">
        <f>PPCL_NG!Q27</f>
        <v>46.73</v>
      </c>
      <c r="H27">
        <f>PPCL_Spot!Q27</f>
        <v>0</v>
      </c>
      <c r="I27">
        <f>Bawana_NG!Q27</f>
        <v>48.20000000000001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756.11793787009299</v>
      </c>
      <c r="P27" s="36">
        <v>70.916687993275119</v>
      </c>
      <c r="Q27" s="36">
        <v>22.91</v>
      </c>
      <c r="R27" s="38">
        <v>3.82</v>
      </c>
      <c r="S27" s="38">
        <v>0</v>
      </c>
      <c r="T27" s="37">
        <f>SUMPRODUCT(LTA!J27:AN27,LTA!J$101:AN$101,LTA!J$104:AN$104)</f>
        <v>23.85</v>
      </c>
      <c r="U27" s="37">
        <f>SUMPRODUCT(LTA!J27:AN27,LTA!J$102:AN$102,LTA!J$104:AN$104)</f>
        <v>110.71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-171</v>
      </c>
      <c r="AA27" s="75">
        <f>STOA!I27</f>
        <v>66.89</v>
      </c>
      <c r="AB27" s="75">
        <f>-STOA!O27</f>
        <v>0</v>
      </c>
      <c r="AC27">
        <f t="shared" si="0"/>
        <v>11.229588887630378</v>
      </c>
      <c r="AD27">
        <f t="shared" si="1"/>
        <v>982.1776630974108</v>
      </c>
      <c r="AE27">
        <f>'IDT-1'!C27</f>
        <v>0</v>
      </c>
      <c r="AF27" s="24"/>
      <c r="AG27">
        <f t="shared" si="2"/>
        <v>982.1776630974108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6.3690899999999999</v>
      </c>
      <c r="E28">
        <f>GT_NG!Q28</f>
        <v>7.8935361216730024</v>
      </c>
      <c r="F28">
        <f>GT_Spot!Q28</f>
        <v>0</v>
      </c>
      <c r="G28">
        <f>PPCL_NG!Q28</f>
        <v>46.73</v>
      </c>
      <c r="H28">
        <f>PPCL_Spot!Q28</f>
        <v>0</v>
      </c>
      <c r="I28">
        <f>Bawana_NG!Q28</f>
        <v>48.20000000000001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788.79825669641298</v>
      </c>
      <c r="P28" s="36">
        <v>68.789999999999992</v>
      </c>
      <c r="Q28" s="36">
        <v>22.91</v>
      </c>
      <c r="R28" s="38">
        <v>8.1999999999999993</v>
      </c>
      <c r="S28" s="38">
        <v>0</v>
      </c>
      <c r="T28" s="37">
        <f>SUMPRODUCT(LTA!J28:AN28,LTA!J$101:AN$101,LTA!J$104:AN$104)</f>
        <v>25.42</v>
      </c>
      <c r="U28" s="37">
        <f>SUMPRODUCT(LTA!J28:AN28,LTA!J$102:AN$102,LTA!J$104:AN$104)</f>
        <v>110.55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-199</v>
      </c>
      <c r="AA28" s="75">
        <f>STOA!I28</f>
        <v>66.89</v>
      </c>
      <c r="AB28" s="75">
        <f>-STOA!O28</f>
        <v>0</v>
      </c>
      <c r="AC28">
        <f t="shared" si="0"/>
        <v>11.772067802924846</v>
      </c>
      <c r="AD28">
        <f t="shared" si="1"/>
        <v>989.97881501516099</v>
      </c>
      <c r="AE28">
        <f>'IDT-1'!C28</f>
        <v>0</v>
      </c>
      <c r="AF28" s="24"/>
      <c r="AG28">
        <f t="shared" si="2"/>
        <v>989.97881501516099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6.3690899999999999</v>
      </c>
      <c r="E29">
        <f>GT_NG!Q29</f>
        <v>7.8935361216730024</v>
      </c>
      <c r="F29">
        <f>GT_Spot!Q29</f>
        <v>0</v>
      </c>
      <c r="G29">
        <f>PPCL_NG!Q29</f>
        <v>46.73</v>
      </c>
      <c r="H29">
        <f>PPCL_Spot!Q29</f>
        <v>0</v>
      </c>
      <c r="I29">
        <f>Bawana_NG!Q29</f>
        <v>46.559999999999995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770.03231354049046</v>
      </c>
      <c r="P29" s="36">
        <v>68.56</v>
      </c>
      <c r="Q29" s="36">
        <v>22.91</v>
      </c>
      <c r="R29" s="38">
        <v>14.947109435421499</v>
      </c>
      <c r="S29" s="38">
        <v>0</v>
      </c>
      <c r="T29" s="37">
        <f>SUMPRODUCT(LTA!J29:AN29,LTA!J$101:AN$101,LTA!J$104:AN$104)</f>
        <v>32.44</v>
      </c>
      <c r="U29" s="37">
        <f>SUMPRODUCT(LTA!J29:AN29,LTA!J$102:AN$102,LTA!J$104:AN$104)</f>
        <v>110.36999999999999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-186</v>
      </c>
      <c r="AA29" s="75">
        <f>STOA!I29</f>
        <v>66.89</v>
      </c>
      <c r="AB29" s="75">
        <f>-STOA!O29</f>
        <v>0</v>
      </c>
      <c r="AC29">
        <f t="shared" si="0"/>
        <v>11.60273254924908</v>
      </c>
      <c r="AD29">
        <f t="shared" si="1"/>
        <v>996.09931654833576</v>
      </c>
      <c r="AE29">
        <f>'IDT-1'!C29</f>
        <v>0</v>
      </c>
      <c r="AF29" s="24"/>
      <c r="AG29">
        <f t="shared" si="2"/>
        <v>996.09931654833576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6.3690899999999999</v>
      </c>
      <c r="E30">
        <f>GT_NG!Q30</f>
        <v>7.8935361216730024</v>
      </c>
      <c r="F30">
        <f>GT_Spot!Q30</f>
        <v>0</v>
      </c>
      <c r="G30">
        <f>PPCL_NG!Q30</f>
        <v>46.73</v>
      </c>
      <c r="H30">
        <f>PPCL_Spot!Q30</f>
        <v>0</v>
      </c>
      <c r="I30">
        <f>Bawana_NG!Q30</f>
        <v>46.559999999999995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762.90670288808712</v>
      </c>
      <c r="P30" s="36">
        <v>68.56</v>
      </c>
      <c r="Q30" s="36">
        <v>22.91</v>
      </c>
      <c r="R30" s="38">
        <v>18.979999999999997</v>
      </c>
      <c r="S30" s="38">
        <v>0</v>
      </c>
      <c r="T30" s="37">
        <f>SUMPRODUCT(LTA!J30:AN30,LTA!J$101:AN$101,LTA!J$104:AN$104)</f>
        <v>37.620000000000005</v>
      </c>
      <c r="U30" s="37">
        <f>SUMPRODUCT(LTA!J30:AN30,LTA!J$102:AN$102,LTA!J$104:AN$104)</f>
        <v>110.21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-186</v>
      </c>
      <c r="AA30" s="75">
        <f>STOA!I30</f>
        <v>66.89</v>
      </c>
      <c r="AB30" s="75">
        <f>-STOA!O30</f>
        <v>0</v>
      </c>
      <c r="AC30">
        <f t="shared" si="0"/>
        <v>11.618921700511352</v>
      </c>
      <c r="AD30">
        <f t="shared" si="1"/>
        <v>998.01040730924888</v>
      </c>
      <c r="AE30">
        <f>'IDT-1'!C30</f>
        <v>0</v>
      </c>
      <c r="AF30" s="24"/>
      <c r="AG30">
        <f t="shared" si="2"/>
        <v>998.01040730924888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6.3690899999999999</v>
      </c>
      <c r="E31">
        <f>GT_NG!Q31</f>
        <v>7.8935361216730024</v>
      </c>
      <c r="F31">
        <f>GT_Spot!Q31</f>
        <v>0</v>
      </c>
      <c r="G31">
        <f>PPCL_NG!Q31</f>
        <v>46.73</v>
      </c>
      <c r="H31">
        <f>PPCL_Spot!Q31</f>
        <v>0</v>
      </c>
      <c r="I31">
        <f>Bawana_NG!Q31</f>
        <v>46.559999999999995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758.06536570517505</v>
      </c>
      <c r="P31" s="36">
        <v>68.56</v>
      </c>
      <c r="Q31" s="36">
        <v>22.91</v>
      </c>
      <c r="R31" s="38">
        <v>21.25</v>
      </c>
      <c r="S31" s="38">
        <v>0</v>
      </c>
      <c r="T31" s="37">
        <f>SUMPRODUCT(LTA!J31:AN31,LTA!J$101:AN$101,LTA!J$104:AN$104)</f>
        <v>44.14</v>
      </c>
      <c r="U31" s="37">
        <f>SUMPRODUCT(LTA!J31:AN31,LTA!J$102:AN$102,LTA!J$104:AN$104)</f>
        <v>108.05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-186</v>
      </c>
      <c r="AA31" s="75">
        <f>STOA!I31</f>
        <v>66.89</v>
      </c>
      <c r="AB31" s="75">
        <f>-STOA!O31</f>
        <v>0</v>
      </c>
      <c r="AC31">
        <f t="shared" si="0"/>
        <v>11.803369622672671</v>
      </c>
      <c r="AD31">
        <f t="shared" si="1"/>
        <v>979.61462220417525</v>
      </c>
      <c r="AE31">
        <f>'IDT-1'!C31</f>
        <v>0</v>
      </c>
      <c r="AF31" s="24"/>
      <c r="AG31">
        <f t="shared" si="2"/>
        <v>979.61462220417525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6.3690899999999999</v>
      </c>
      <c r="E32">
        <f>GT_NG!Q32</f>
        <v>7.8935361216730024</v>
      </c>
      <c r="F32">
        <f>GT_Spot!Q32</f>
        <v>0</v>
      </c>
      <c r="G32">
        <f>PPCL_NG!Q32</f>
        <v>46.73</v>
      </c>
      <c r="H32">
        <f>PPCL_Spot!Q32</f>
        <v>0</v>
      </c>
      <c r="I32">
        <f>Bawana_NG!Q32</f>
        <v>46.559999999999995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749.02268619075221</v>
      </c>
      <c r="P32" s="36">
        <v>68.56</v>
      </c>
      <c r="Q32" s="36">
        <v>14.657460152460152</v>
      </c>
      <c r="R32" s="38">
        <v>21.25</v>
      </c>
      <c r="S32" s="38">
        <v>0</v>
      </c>
      <c r="T32" s="37">
        <f>SUMPRODUCT(LTA!J32:AN32,LTA!J$101:AN$101,LTA!J$104:AN$104)</f>
        <v>59.49</v>
      </c>
      <c r="U32" s="37">
        <f>SUMPRODUCT(LTA!J32:AN32,LTA!J$102:AN$102,LTA!J$104:AN$104)</f>
        <v>79.05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-134</v>
      </c>
      <c r="AA32" s="75">
        <f>STOA!I32</f>
        <v>66.89</v>
      </c>
      <c r="AB32" s="75">
        <f>-STOA!O32</f>
        <v>0</v>
      </c>
      <c r="AC32">
        <f t="shared" si="0"/>
        <v>11.340121994634849</v>
      </c>
      <c r="AD32">
        <f t="shared" si="1"/>
        <v>973.13265047025072</v>
      </c>
      <c r="AE32">
        <f>'IDT-1'!C32</f>
        <v>0</v>
      </c>
      <c r="AF32" s="24"/>
      <c r="AG32">
        <f t="shared" si="2"/>
        <v>973.13265047025072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-48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6.3690899999999999</v>
      </c>
      <c r="E33">
        <f>GT_NG!Q33</f>
        <v>7.8935361216730024</v>
      </c>
      <c r="F33">
        <f>GT_Spot!Q33</f>
        <v>0</v>
      </c>
      <c r="G33">
        <f>PPCL_NG!Q33</f>
        <v>46.73</v>
      </c>
      <c r="H33">
        <f>PPCL_Spot!Q33</f>
        <v>0</v>
      </c>
      <c r="I33">
        <f>Bawana_NG!Q33</f>
        <v>48.20000000000001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749.02268619075221</v>
      </c>
      <c r="P33" s="36">
        <v>68.56</v>
      </c>
      <c r="Q33" s="36">
        <v>14.657460152460152</v>
      </c>
      <c r="R33" s="38">
        <v>21.25</v>
      </c>
      <c r="S33" s="38">
        <v>0</v>
      </c>
      <c r="T33" s="37">
        <f>SUMPRODUCT(LTA!J33:AN33,LTA!J$101:AN$101,LTA!J$104:AN$104)</f>
        <v>76.7</v>
      </c>
      <c r="U33" s="37">
        <f>SUMPRODUCT(LTA!J33:AN33,LTA!J$102:AN$102,LTA!J$104:AN$104)</f>
        <v>60.510000000000005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-154</v>
      </c>
      <c r="AA33" s="75">
        <f>STOA!I33</f>
        <v>66.89</v>
      </c>
      <c r="AB33" s="75">
        <f>-STOA!O33</f>
        <v>0</v>
      </c>
      <c r="AC33">
        <f t="shared" si="0"/>
        <v>11.393552940984183</v>
      </c>
      <c r="AD33">
        <f t="shared" si="1"/>
        <v>967.38921952390126</v>
      </c>
      <c r="AE33">
        <f>'IDT-1'!C33</f>
        <v>0</v>
      </c>
      <c r="AF33" s="24"/>
      <c r="AG33">
        <f t="shared" si="2"/>
        <v>967.38921952390126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-34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6.3690899999999999</v>
      </c>
      <c r="E34">
        <f>GT_NG!Q34</f>
        <v>7.8935361216730024</v>
      </c>
      <c r="F34">
        <f>GT_Spot!Q34</f>
        <v>0</v>
      </c>
      <c r="G34">
        <f>PPCL_NG!Q34</f>
        <v>46.73</v>
      </c>
      <c r="H34">
        <f>PPCL_Spot!Q34</f>
        <v>0</v>
      </c>
      <c r="I34">
        <f>Bawana_NG!Q34</f>
        <v>48.20000000000001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743.12949400068101</v>
      </c>
      <c r="P34" s="36">
        <v>68.56</v>
      </c>
      <c r="Q34" s="36">
        <v>14.657460152460152</v>
      </c>
      <c r="R34" s="38">
        <v>24.749999999999996</v>
      </c>
      <c r="S34" s="38">
        <v>0</v>
      </c>
      <c r="T34" s="37">
        <f>SUMPRODUCT(LTA!J34:AN34,LTA!J$101:AN$101,LTA!J$104:AN$104)</f>
        <v>95.44</v>
      </c>
      <c r="U34" s="37">
        <f>SUMPRODUCT(LTA!J34:AN34,LTA!J$102:AN$102,LTA!J$104:AN$104)</f>
        <v>60.510000000000005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-189</v>
      </c>
      <c r="AA34" s="75">
        <f>STOA!I34</f>
        <v>66.89</v>
      </c>
      <c r="AB34" s="75">
        <f>-STOA!O34</f>
        <v>0</v>
      </c>
      <c r="AC34">
        <f t="shared" si="0"/>
        <v>11.7511162274347</v>
      </c>
      <c r="AD34">
        <f t="shared" si="1"/>
        <v>957.37846404737945</v>
      </c>
      <c r="AE34">
        <f>'IDT-1'!C34</f>
        <v>0</v>
      </c>
      <c r="AF34" s="24"/>
      <c r="AG34">
        <f t="shared" si="2"/>
        <v>957.37846404737945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6.3690899999999999</v>
      </c>
      <c r="E35">
        <f>GT_NG!Q35</f>
        <v>7.8935361216730024</v>
      </c>
      <c r="F35">
        <f>GT_Spot!Q35</f>
        <v>0</v>
      </c>
      <c r="G35">
        <f>PPCL_NG!Q35</f>
        <v>46.73</v>
      </c>
      <c r="H35">
        <f>PPCL_Spot!Q35</f>
        <v>0</v>
      </c>
      <c r="I35">
        <f>Bawana_NG!Q35</f>
        <v>48.20000000000001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738.14447839365721</v>
      </c>
      <c r="P35" s="36">
        <v>43.50360009931309</v>
      </c>
      <c r="Q35" s="36">
        <v>14.657460152460152</v>
      </c>
      <c r="R35" s="38">
        <v>24.75</v>
      </c>
      <c r="S35" s="38">
        <v>0</v>
      </c>
      <c r="T35" s="37">
        <f>SUMPRODUCT(LTA!J35:AN35,LTA!J$101:AN$101,LTA!J$104:AN$104)</f>
        <v>113.77</v>
      </c>
      <c r="U35" s="37">
        <f>SUMPRODUCT(LTA!J35:AN35,LTA!J$102:AN$102,LTA!J$104:AN$104)</f>
        <v>60.510000000000005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-214</v>
      </c>
      <c r="AA35" s="75">
        <f>STOA!I35</f>
        <v>66.89</v>
      </c>
      <c r="AB35" s="75">
        <f>-STOA!O35</f>
        <v>0</v>
      </c>
      <c r="AC35">
        <f t="shared" si="0"/>
        <v>11.652740337169931</v>
      </c>
      <c r="AD35">
        <f t="shared" si="1"/>
        <v>945.76542442993366</v>
      </c>
      <c r="AE35">
        <f>'IDT-1'!C35</f>
        <v>0</v>
      </c>
      <c r="AF35" s="24"/>
      <c r="AG35">
        <f t="shared" si="2"/>
        <v>945.76542442993366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6.3690899999999999</v>
      </c>
      <c r="E36">
        <f>GT_NG!Q36</f>
        <v>7.8935361216730024</v>
      </c>
      <c r="F36">
        <f>GT_Spot!Q36</f>
        <v>0</v>
      </c>
      <c r="G36">
        <f>PPCL_NG!Q36</f>
        <v>46.73</v>
      </c>
      <c r="H36">
        <f>PPCL_Spot!Q36</f>
        <v>0</v>
      </c>
      <c r="I36">
        <f>Bawana_NG!Q36</f>
        <v>48.20000000000001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733.89188895253096</v>
      </c>
      <c r="P36" s="36">
        <v>38.67</v>
      </c>
      <c r="Q36" s="36">
        <v>14.657460152460152</v>
      </c>
      <c r="R36" s="38">
        <v>26.3</v>
      </c>
      <c r="S36" s="38">
        <v>0</v>
      </c>
      <c r="T36" s="37">
        <f>SUMPRODUCT(LTA!J36:AN36,LTA!J$101:AN$101,LTA!J$104:AN$104)</f>
        <v>133.26</v>
      </c>
      <c r="U36" s="37">
        <f>SUMPRODUCT(LTA!J36:AN36,LTA!J$102:AN$102,LTA!J$104:AN$104)</f>
        <v>60.510000000000005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-229</v>
      </c>
      <c r="AA36" s="75">
        <f>STOA!I36</f>
        <v>66.89</v>
      </c>
      <c r="AB36" s="75">
        <f>-STOA!O36</f>
        <v>0</v>
      </c>
      <c r="AC36">
        <f t="shared" si="0"/>
        <v>11.880219710903575</v>
      </c>
      <c r="AD36">
        <f t="shared" si="1"/>
        <v>942.49175551576059</v>
      </c>
      <c r="AE36">
        <f>'IDT-1'!C36</f>
        <v>0</v>
      </c>
      <c r="AF36" s="24"/>
      <c r="AG36">
        <f t="shared" si="2"/>
        <v>942.49175551576059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6.3690899999999999</v>
      </c>
      <c r="E37">
        <f>GT_NG!Q37</f>
        <v>7.8935361216730024</v>
      </c>
      <c r="F37">
        <f>GT_Spot!Q37</f>
        <v>0</v>
      </c>
      <c r="G37">
        <f>PPCL_NG!Q37</f>
        <v>46.73</v>
      </c>
      <c r="H37">
        <f>PPCL_Spot!Q37</f>
        <v>0</v>
      </c>
      <c r="I37">
        <f>Bawana_NG!Q37</f>
        <v>48.20000000000001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730.67732564512824</v>
      </c>
      <c r="P37" s="36">
        <v>33.833043360921195</v>
      </c>
      <c r="Q37" s="36">
        <v>14.657460152460152</v>
      </c>
      <c r="R37" s="38">
        <v>26.3</v>
      </c>
      <c r="S37" s="38">
        <v>0</v>
      </c>
      <c r="T37" s="37">
        <f>SUMPRODUCT(LTA!J37:AN37,LTA!J$101:AN$101,LTA!J$104:AN$104)</f>
        <v>149.63</v>
      </c>
      <c r="U37" s="37">
        <f>SUMPRODUCT(LTA!J37:AN37,LTA!J$102:AN$102,LTA!J$104:AN$104)</f>
        <v>60.510000000000005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-228</v>
      </c>
      <c r="AA37" s="75">
        <f>STOA!I37</f>
        <v>66.89</v>
      </c>
      <c r="AB37" s="75">
        <f>-STOA!O37</f>
        <v>0</v>
      </c>
      <c r="AC37">
        <f t="shared" si="0"/>
        <v>12.144931571025579</v>
      </c>
      <c r="AD37">
        <f t="shared" si="1"/>
        <v>927.54552370915701</v>
      </c>
      <c r="AE37">
        <f>'IDT-1'!C37</f>
        <v>0</v>
      </c>
      <c r="AF37" s="24"/>
      <c r="AG37">
        <f t="shared" si="2"/>
        <v>927.54552370915701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-24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6.3690899999999999</v>
      </c>
      <c r="E38">
        <f>GT_NG!Q38</f>
        <v>7.8935361216730024</v>
      </c>
      <c r="F38">
        <f>GT_Spot!Q38</f>
        <v>0</v>
      </c>
      <c r="G38">
        <f>PPCL_NG!Q38</f>
        <v>46.73</v>
      </c>
      <c r="H38">
        <f>PPCL_Spot!Q38</f>
        <v>0</v>
      </c>
      <c r="I38">
        <f>Bawana_NG!Q38</f>
        <v>48.20000000000001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733.94227543689431</v>
      </c>
      <c r="P38" s="36">
        <v>33.833043360921195</v>
      </c>
      <c r="Q38" s="36">
        <v>14.657460152460152</v>
      </c>
      <c r="R38" s="38">
        <v>26.3</v>
      </c>
      <c r="S38" s="38">
        <v>0</v>
      </c>
      <c r="T38" s="37">
        <f>SUMPRODUCT(LTA!J38:AN38,LTA!J$101:AN$101,LTA!J$104:AN$104)</f>
        <v>165.70999999999998</v>
      </c>
      <c r="U38" s="37">
        <f>SUMPRODUCT(LTA!J38:AN38,LTA!J$102:AN$102,LTA!J$104:AN$104)</f>
        <v>60.33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-233</v>
      </c>
      <c r="AA38" s="75">
        <f>STOA!I38</f>
        <v>66.89</v>
      </c>
      <c r="AB38" s="75">
        <f>-STOA!O38</f>
        <v>0</v>
      </c>
      <c r="AC38">
        <f t="shared" si="0"/>
        <v>12.348272937900859</v>
      </c>
      <c r="AD38">
        <f t="shared" si="1"/>
        <v>941.50713213404777</v>
      </c>
      <c r="AE38">
        <f>'IDT-1'!C38</f>
        <v>0</v>
      </c>
      <c r="AF38" s="24"/>
      <c r="AG38">
        <f t="shared" si="2"/>
        <v>941.50713213404777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-24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7.8250950570342184</v>
      </c>
      <c r="F39">
        <f>GT_Spot!Q39</f>
        <v>0</v>
      </c>
      <c r="G39">
        <f>PPCL_NG!Q39</f>
        <v>46.73</v>
      </c>
      <c r="H39">
        <f>PPCL_Spot!Q39</f>
        <v>0</v>
      </c>
      <c r="I39">
        <f>Bawana_NG!Q39</f>
        <v>46.559999999999995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732.66584464264793</v>
      </c>
      <c r="P39" s="36">
        <v>38.67</v>
      </c>
      <c r="Q39" s="36">
        <v>14.657460152460152</v>
      </c>
      <c r="R39" s="38">
        <v>26.3</v>
      </c>
      <c r="S39" s="38">
        <v>0</v>
      </c>
      <c r="T39" s="37">
        <f>SUMPRODUCT(LTA!J39:AN39,LTA!J$101:AN$101,LTA!J$104:AN$104)</f>
        <v>178.89999999999998</v>
      </c>
      <c r="U39" s="37">
        <f>SUMPRODUCT(LTA!J39:AN39,LTA!J$102:AN$102,LTA!J$104:AN$104)</f>
        <v>59.010000000000005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-244</v>
      </c>
      <c r="AA39" s="75">
        <f>STOA!I39</f>
        <v>66.89</v>
      </c>
      <c r="AB39" s="75">
        <f>-STOA!O39</f>
        <v>0</v>
      </c>
      <c r="AC39">
        <f t="shared" si="0"/>
        <v>12.352825483630927</v>
      </c>
      <c r="AD39">
        <f t="shared" si="1"/>
        <v>968.15467436851122</v>
      </c>
      <c r="AE39">
        <f>'IDT-1'!C39</f>
        <v>0</v>
      </c>
      <c r="AF39" s="24"/>
      <c r="AG39">
        <f t="shared" si="2"/>
        <v>968.15467436851122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7.8250950570342184</v>
      </c>
      <c r="F40">
        <f>GT_Spot!Q40</f>
        <v>0</v>
      </c>
      <c r="G40">
        <f>PPCL_NG!Q40</f>
        <v>46.73</v>
      </c>
      <c r="H40">
        <f>PPCL_Spot!Q40</f>
        <v>0</v>
      </c>
      <c r="I40">
        <f>Bawana_NG!Q40</f>
        <v>46.559999999999995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732.66584464264793</v>
      </c>
      <c r="P40" s="36">
        <v>38.67</v>
      </c>
      <c r="Q40" s="36">
        <v>14.657460152460152</v>
      </c>
      <c r="R40" s="38">
        <v>26.3</v>
      </c>
      <c r="S40" s="38">
        <v>0</v>
      </c>
      <c r="T40" s="37">
        <f>SUMPRODUCT(LTA!J40:AN40,LTA!J$101:AN$101,LTA!J$104:AN$104)</f>
        <v>195.26999999999998</v>
      </c>
      <c r="U40" s="37">
        <f>SUMPRODUCT(LTA!J40:AN40,LTA!J$102:AN$102,LTA!J$104:AN$104)</f>
        <v>59.010000000000005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-239</v>
      </c>
      <c r="AA40" s="75">
        <f>STOA!I40</f>
        <v>66.89</v>
      </c>
      <c r="AB40" s="75">
        <f>-STOA!O40</f>
        <v>0</v>
      </c>
      <c r="AC40">
        <f t="shared" si="0"/>
        <v>12.447977695006482</v>
      </c>
      <c r="AD40">
        <f t="shared" si="1"/>
        <v>989.42952215713581</v>
      </c>
      <c r="AE40">
        <f>'IDT-1'!C40</f>
        <v>0</v>
      </c>
      <c r="AF40" s="24"/>
      <c r="AG40">
        <f t="shared" si="2"/>
        <v>989.42952215713581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7.8250950570342184</v>
      </c>
      <c r="F41">
        <f>GT_Spot!Q41</f>
        <v>0</v>
      </c>
      <c r="G41">
        <f>PPCL_NG!Q41</f>
        <v>46.73</v>
      </c>
      <c r="H41">
        <f>PPCL_Spot!Q41</f>
        <v>0</v>
      </c>
      <c r="I41">
        <f>Bawana_NG!Q41</f>
        <v>46.559999999999995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728.32935592629929</v>
      </c>
      <c r="P41" s="36">
        <v>38.67</v>
      </c>
      <c r="Q41" s="36">
        <v>14.657460152460152</v>
      </c>
      <c r="R41" s="38">
        <v>26.3</v>
      </c>
      <c r="S41" s="38">
        <v>0</v>
      </c>
      <c r="T41" s="37">
        <f>SUMPRODUCT(LTA!J41:AN41,LTA!J$101:AN$101,LTA!J$104:AN$104)</f>
        <v>210.32</v>
      </c>
      <c r="U41" s="37">
        <f>SUMPRODUCT(LTA!J41:AN41,LTA!J$102:AN$102,LTA!J$104:AN$104)</f>
        <v>59.010000000000005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-228.72</v>
      </c>
      <c r="AA41" s="75">
        <f>STOA!I41</f>
        <v>66.89</v>
      </c>
      <c r="AB41" s="75">
        <f>-STOA!O41</f>
        <v>0</v>
      </c>
      <c r="AC41">
        <f t="shared" si="0"/>
        <v>12.450887688377293</v>
      </c>
      <c r="AD41">
        <f t="shared" si="1"/>
        <v>1010.4201234474162</v>
      </c>
      <c r="AE41">
        <f>'IDT-1'!C41</f>
        <v>0</v>
      </c>
      <c r="AF41" s="24"/>
      <c r="AG41">
        <f t="shared" si="2"/>
        <v>1010.4201234474162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7.8250950570342184</v>
      </c>
      <c r="F42">
        <f>GT_Spot!Q42</f>
        <v>0</v>
      </c>
      <c r="G42">
        <f>PPCL_NG!Q42</f>
        <v>46.73</v>
      </c>
      <c r="H42">
        <f>PPCL_Spot!Q42</f>
        <v>0</v>
      </c>
      <c r="I42">
        <f>Bawana_NG!Q42</f>
        <v>46.559999999999995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732.56758172816899</v>
      </c>
      <c r="P42" s="36">
        <v>38.67</v>
      </c>
      <c r="Q42" s="36">
        <v>14.657460152460152</v>
      </c>
      <c r="R42" s="38">
        <v>26.3</v>
      </c>
      <c r="S42" s="38">
        <v>0</v>
      </c>
      <c r="T42" s="37">
        <f>SUMPRODUCT(LTA!J42:AN42,LTA!J$101:AN$101,LTA!J$104:AN$104)</f>
        <v>222.31</v>
      </c>
      <c r="U42" s="37">
        <f>SUMPRODUCT(LTA!J42:AN42,LTA!J$102:AN$102,LTA!J$104:AN$104)</f>
        <v>59.010000000000005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-209</v>
      </c>
      <c r="AA42" s="75">
        <f>STOA!I42</f>
        <v>66.89</v>
      </c>
      <c r="AB42" s="75">
        <f>-STOA!O42</f>
        <v>0</v>
      </c>
      <c r="AC42">
        <f t="shared" si="0"/>
        <v>12.420153554778185</v>
      </c>
      <c r="AD42">
        <f t="shared" si="1"/>
        <v>1046.3990833828852</v>
      </c>
      <c r="AE42">
        <f>'IDT-1'!C42</f>
        <v>0</v>
      </c>
      <c r="AF42" s="24"/>
      <c r="AG42">
        <f t="shared" si="2"/>
        <v>1046.3990833828852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7.8250950570342184</v>
      </c>
      <c r="F43">
        <f>GT_Spot!Q43</f>
        <v>0</v>
      </c>
      <c r="G43">
        <f>PPCL_NG!Q43</f>
        <v>46.73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728.95502413908105</v>
      </c>
      <c r="P43" s="36">
        <v>38.67</v>
      </c>
      <c r="Q43" s="36">
        <v>14.657460152460152</v>
      </c>
      <c r="R43" s="38">
        <v>26.3</v>
      </c>
      <c r="S43" s="38">
        <v>0</v>
      </c>
      <c r="T43" s="37">
        <f>SUMPRODUCT(LTA!J43:AN43,LTA!J$101:AN$101,LTA!J$104:AN$104)</f>
        <v>233.13</v>
      </c>
      <c r="U43" s="37">
        <f>SUMPRODUCT(LTA!J43:AN43,LTA!J$102:AN$102,LTA!J$104:AN$104)</f>
        <v>59.010000000000005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-209</v>
      </c>
      <c r="AA43" s="75">
        <f>STOA!I43</f>
        <v>66.89</v>
      </c>
      <c r="AB43" s="75">
        <f>-STOA!O43</f>
        <v>0</v>
      </c>
      <c r="AC43">
        <f t="shared" si="0"/>
        <v>12.629964071029848</v>
      </c>
      <c r="AD43">
        <f t="shared" si="1"/>
        <v>1071.1667152775453</v>
      </c>
      <c r="AE43">
        <f>'IDT-1'!C43</f>
        <v>0</v>
      </c>
      <c r="AF43" s="24"/>
      <c r="AG43">
        <f t="shared" si="2"/>
        <v>1071.1667152775453</v>
      </c>
      <c r="AI43" s="34">
        <f>PXIL!I43</f>
        <v>0</v>
      </c>
      <c r="AJ43" s="34">
        <f>PXIL!O43</f>
        <v>0</v>
      </c>
      <c r="AK43" s="34">
        <f>RTM_IEX!I43</f>
        <v>19.329999999999998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7.8250950570342184</v>
      </c>
      <c r="F44">
        <f>GT_Spot!Q44</f>
        <v>0</v>
      </c>
      <c r="G44">
        <f>PPCL_NG!Q44</f>
        <v>46.73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731.64920358357415</v>
      </c>
      <c r="P44" s="36">
        <v>38.67</v>
      </c>
      <c r="Q44" s="36">
        <v>14.657460152460152</v>
      </c>
      <c r="R44" s="38">
        <v>26.3</v>
      </c>
      <c r="S44" s="38">
        <v>0</v>
      </c>
      <c r="T44" s="37">
        <f>SUMPRODUCT(LTA!J44:AN44,LTA!J$101:AN$101,LTA!J$104:AN$104)</f>
        <v>243.37</v>
      </c>
      <c r="U44" s="37">
        <f>SUMPRODUCT(LTA!J44:AN44,LTA!J$102:AN$102,LTA!J$104:AN$104)</f>
        <v>59.010000000000005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-194</v>
      </c>
      <c r="AA44" s="75">
        <f>STOA!I44</f>
        <v>66.89</v>
      </c>
      <c r="AB44" s="75">
        <f>-STOA!O44</f>
        <v>0</v>
      </c>
      <c r="AC44">
        <f t="shared" si="0"/>
        <v>12.611543812490252</v>
      </c>
      <c r="AD44">
        <f t="shared" si="1"/>
        <v>1099.1193149805781</v>
      </c>
      <c r="AE44">
        <f>'IDT-1'!C44</f>
        <v>0</v>
      </c>
      <c r="AF44" s="24"/>
      <c r="AG44">
        <f t="shared" si="2"/>
        <v>1099.1193149805781</v>
      </c>
      <c r="AI44" s="34">
        <f>PXIL!I44</f>
        <v>0</v>
      </c>
      <c r="AJ44" s="34">
        <f>PXIL!O44</f>
        <v>0</v>
      </c>
      <c r="AK44" s="34">
        <f>RTM_IEX!I44</f>
        <v>19.329999999999998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7.8250950570342184</v>
      </c>
      <c r="F45">
        <f>GT_Spot!Q45</f>
        <v>0</v>
      </c>
      <c r="G45">
        <f>PPCL_NG!Q45</f>
        <v>46.73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732.79586632857229</v>
      </c>
      <c r="P45" s="36">
        <v>38.67</v>
      </c>
      <c r="Q45" s="36">
        <v>14.657460152460152</v>
      </c>
      <c r="R45" s="38">
        <v>26.3</v>
      </c>
      <c r="S45" s="38">
        <v>0</v>
      </c>
      <c r="T45" s="37">
        <f>SUMPRODUCT(LTA!J45:AN45,LTA!J$101:AN$101,LTA!J$104:AN$104)</f>
        <v>247.9</v>
      </c>
      <c r="U45" s="37">
        <f>SUMPRODUCT(LTA!J45:AN45,LTA!J$102:AN$102,LTA!J$104:AN$104)</f>
        <v>59.010000000000005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-169</v>
      </c>
      <c r="AA45" s="75">
        <f>STOA!I45</f>
        <v>66.89</v>
      </c>
      <c r="AB45" s="75">
        <f>-STOA!O45</f>
        <v>0</v>
      </c>
      <c r="AC45">
        <f t="shared" si="0"/>
        <v>12.406876836426013</v>
      </c>
      <c r="AD45">
        <f t="shared" si="1"/>
        <v>1125.1706447016409</v>
      </c>
      <c r="AE45">
        <f>'IDT-1'!C45</f>
        <v>0</v>
      </c>
      <c r="AF45" s="24"/>
      <c r="AG45">
        <f t="shared" si="2"/>
        <v>1125.1706447016409</v>
      </c>
      <c r="AI45" s="34">
        <f>PXIL!I45</f>
        <v>0</v>
      </c>
      <c r="AJ45" s="34">
        <f>PXIL!O45</f>
        <v>0</v>
      </c>
      <c r="AK45" s="34">
        <f>RTM_IEX!I45</f>
        <v>14.5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7.8250950570342184</v>
      </c>
      <c r="F46">
        <f>GT_Spot!Q46</f>
        <v>0</v>
      </c>
      <c r="G46">
        <f>PPCL_NG!Q46</f>
        <v>46.73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731.30502143618094</v>
      </c>
      <c r="P46" s="36">
        <v>38.67</v>
      </c>
      <c r="Q46" s="36">
        <v>14.657460152460152</v>
      </c>
      <c r="R46" s="38">
        <v>26.3</v>
      </c>
      <c r="S46" s="38">
        <v>0</v>
      </c>
      <c r="T46" s="37">
        <f>SUMPRODUCT(LTA!J46:AN46,LTA!J$101:AN$101,LTA!J$104:AN$104)</f>
        <v>249.74</v>
      </c>
      <c r="U46" s="37">
        <f>SUMPRODUCT(LTA!J46:AN46,LTA!J$102:AN$102,LTA!J$104:AN$104)</f>
        <v>59.010000000000005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-154</v>
      </c>
      <c r="AA46" s="75">
        <f>STOA!I46</f>
        <v>66.89</v>
      </c>
      <c r="AB46" s="75">
        <f>-STOA!O46</f>
        <v>0</v>
      </c>
      <c r="AC46">
        <f t="shared" si="0"/>
        <v>12.323314373456588</v>
      </c>
      <c r="AD46">
        <f t="shared" si="1"/>
        <v>1145.4333622722186</v>
      </c>
      <c r="AE46">
        <f>'IDT-1'!C46</f>
        <v>0</v>
      </c>
      <c r="AF46" s="24"/>
      <c r="AG46">
        <f t="shared" si="2"/>
        <v>1145.4333622722186</v>
      </c>
      <c r="AI46" s="34">
        <f>PXIL!I46</f>
        <v>0</v>
      </c>
      <c r="AJ46" s="34">
        <f>PXIL!O46</f>
        <v>0</v>
      </c>
      <c r="AK46" s="34">
        <f>RTM_IEX!I46</f>
        <v>19.329999999999998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7.5969581749049411</v>
      </c>
      <c r="F47">
        <f>GT_Spot!Q47</f>
        <v>0</v>
      </c>
      <c r="G47">
        <f>PPCL_NG!Q47</f>
        <v>46.73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723.05973469040725</v>
      </c>
      <c r="P47" s="36">
        <v>68.56</v>
      </c>
      <c r="Q47" s="36">
        <v>14.657460152460152</v>
      </c>
      <c r="R47" s="38">
        <v>26.3</v>
      </c>
      <c r="S47" s="38">
        <v>0</v>
      </c>
      <c r="T47" s="37">
        <f>SUMPRODUCT(LTA!J47:AN47,LTA!J$101:AN$101,LTA!J$104:AN$104)</f>
        <v>250.27</v>
      </c>
      <c r="U47" s="37">
        <f>SUMPRODUCT(LTA!J47:AN47,LTA!J$102:AN$102,LTA!J$104:AN$104)</f>
        <v>59.010000000000005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-134</v>
      </c>
      <c r="AA47" s="75">
        <f>STOA!I47</f>
        <v>66.89</v>
      </c>
      <c r="AB47" s="75">
        <f>-STOA!O47</f>
        <v>0</v>
      </c>
      <c r="AC47">
        <f t="shared" si="0"/>
        <v>12.175870460484425</v>
      </c>
      <c r="AD47">
        <f t="shared" si="1"/>
        <v>1168.1973825572882</v>
      </c>
      <c r="AE47">
        <f>'IDT-1'!C47</f>
        <v>0</v>
      </c>
      <c r="AF47" s="24"/>
      <c r="AG47">
        <f t="shared" si="2"/>
        <v>1168.1973825572882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7.5969581749049411</v>
      </c>
      <c r="F48">
        <f>GT_Spot!Q48</f>
        <v>0</v>
      </c>
      <c r="G48">
        <f>PPCL_NG!Q48</f>
        <v>46.73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725.55957382319127</v>
      </c>
      <c r="P48" s="36">
        <v>68.56</v>
      </c>
      <c r="Q48" s="36">
        <v>14.657460152460152</v>
      </c>
      <c r="R48" s="38">
        <v>26.300000000000004</v>
      </c>
      <c r="S48" s="38">
        <v>0</v>
      </c>
      <c r="T48" s="37">
        <f>SUMPRODUCT(LTA!J48:AN48,LTA!J$101:AN$101,LTA!J$104:AN$104)</f>
        <v>250.77</v>
      </c>
      <c r="U48" s="37">
        <f>SUMPRODUCT(LTA!J48:AN48,LTA!J$102:AN$102,LTA!J$104:AN$104)</f>
        <v>59.010000000000005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-124</v>
      </c>
      <c r="AA48" s="75">
        <f>STOA!I48</f>
        <v>66.89</v>
      </c>
      <c r="AB48" s="75">
        <f>-STOA!O48</f>
        <v>0</v>
      </c>
      <c r="AC48">
        <f t="shared" si="0"/>
        <v>12.11635753195092</v>
      </c>
      <c r="AD48">
        <f t="shared" si="1"/>
        <v>1181.2567346186058</v>
      </c>
      <c r="AE48">
        <f>'IDT-1'!C48</f>
        <v>0</v>
      </c>
      <c r="AF48" s="24"/>
      <c r="AG48">
        <f t="shared" si="2"/>
        <v>1181.2567346186058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7.8250950570342184</v>
      </c>
      <c r="F49">
        <f>GT_Spot!Q49</f>
        <v>0</v>
      </c>
      <c r="G49">
        <f>PPCL_NG!Q49</f>
        <v>46.73</v>
      </c>
      <c r="H49">
        <f>PPCL_Spot!Q49</f>
        <v>0</v>
      </c>
      <c r="I49">
        <f>Bawana_NG!Q49</f>
        <v>46.559999999999995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721.09773120331909</v>
      </c>
      <c r="P49" s="36">
        <v>68.56</v>
      </c>
      <c r="Q49" s="36">
        <v>14.657460152460152</v>
      </c>
      <c r="R49" s="38">
        <v>26.300000000000004</v>
      </c>
      <c r="S49" s="38">
        <v>0</v>
      </c>
      <c r="T49" s="37">
        <f>SUMPRODUCT(LTA!J49:AN49,LTA!J$101:AN$101,LTA!J$104:AN$104)</f>
        <v>250.77</v>
      </c>
      <c r="U49" s="37">
        <f>SUMPRODUCT(LTA!J49:AN49,LTA!J$102:AN$102,LTA!J$104:AN$104)</f>
        <v>59.010000000000005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-114</v>
      </c>
      <c r="AA49" s="75">
        <f>STOA!I49</f>
        <v>66.89</v>
      </c>
      <c r="AB49" s="75">
        <f>-STOA!O49</f>
        <v>0</v>
      </c>
      <c r="AC49">
        <f t="shared" si="0"/>
        <v>12.051542615129433</v>
      </c>
      <c r="AD49">
        <f t="shared" si="1"/>
        <v>1183.6478437976843</v>
      </c>
      <c r="AE49">
        <f>'IDT-1'!C49</f>
        <v>0</v>
      </c>
      <c r="AF49" s="24"/>
      <c r="AG49">
        <f t="shared" si="2"/>
        <v>1183.6478437976843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7.8250950570342184</v>
      </c>
      <c r="F50">
        <f>GT_Spot!Q50</f>
        <v>0</v>
      </c>
      <c r="G50">
        <f>PPCL_NG!Q50</f>
        <v>46.73</v>
      </c>
      <c r="H50">
        <f>PPCL_Spot!Q50</f>
        <v>0</v>
      </c>
      <c r="I50">
        <f>Bawana_NG!Q50</f>
        <v>46.559999999999995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720.96346418228916</v>
      </c>
      <c r="P50" s="36">
        <v>68.56</v>
      </c>
      <c r="Q50" s="36">
        <v>14.657460152460152</v>
      </c>
      <c r="R50" s="38">
        <v>26.300000000000004</v>
      </c>
      <c r="S50" s="38">
        <v>0</v>
      </c>
      <c r="T50" s="37">
        <f>SUMPRODUCT(LTA!J50:AN50,LTA!J$101:AN$101,LTA!J$104:AN$104)</f>
        <v>250.77</v>
      </c>
      <c r="U50" s="37">
        <f>SUMPRODUCT(LTA!J50:AN50,LTA!J$102:AN$102,LTA!J$104:AN$104)</f>
        <v>59.010000000000005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-99</v>
      </c>
      <c r="AA50" s="75">
        <f>STOA!I50</f>
        <v>66.89</v>
      </c>
      <c r="AB50" s="75">
        <f>-STOA!O50</f>
        <v>0</v>
      </c>
      <c r="AC50">
        <f t="shared" si="0"/>
        <v>12.016530141253225</v>
      </c>
      <c r="AD50">
        <f t="shared" si="1"/>
        <v>1187.5485892505305</v>
      </c>
      <c r="AE50">
        <f>'IDT-1'!C50</f>
        <v>0</v>
      </c>
      <c r="AF50" s="24"/>
      <c r="AG50">
        <f t="shared" si="2"/>
        <v>1187.5485892505305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-16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7.8250950570342184</v>
      </c>
      <c r="F51">
        <f>GT_Spot!Q51</f>
        <v>0</v>
      </c>
      <c r="G51">
        <f>PPCL_NG!Q51</f>
        <v>46.73</v>
      </c>
      <c r="H51">
        <f>PPCL_Spot!Q51</f>
        <v>0</v>
      </c>
      <c r="I51">
        <f>Bawana_NG!Q51</f>
        <v>46.559999999999995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712.9250952688368</v>
      </c>
      <c r="P51" s="36">
        <v>68.56</v>
      </c>
      <c r="Q51" s="36">
        <v>14.657460152460152</v>
      </c>
      <c r="R51" s="38">
        <v>26.300000000000004</v>
      </c>
      <c r="S51" s="38">
        <v>0</v>
      </c>
      <c r="T51" s="37">
        <f>SUMPRODUCT(LTA!J51:AN51,LTA!J$101:AN$101,LTA!J$104:AN$104)</f>
        <v>250.77</v>
      </c>
      <c r="U51" s="37">
        <f>SUMPRODUCT(LTA!J51:AN51,LTA!J$102:AN$102,LTA!J$104:AN$104)</f>
        <v>59.010000000000005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-84</v>
      </c>
      <c r="AA51" s="75">
        <f>STOA!I51</f>
        <v>66.89</v>
      </c>
      <c r="AB51" s="75">
        <f>-STOA!O51</f>
        <v>0</v>
      </c>
      <c r="AC51">
        <f t="shared" si="0"/>
        <v>11.881238580581114</v>
      </c>
      <c r="AD51">
        <f t="shared" si="1"/>
        <v>1187.6455118977503</v>
      </c>
      <c r="AE51">
        <f>'IDT-1'!C51</f>
        <v>0</v>
      </c>
      <c r="AF51" s="24"/>
      <c r="AG51">
        <f t="shared" si="2"/>
        <v>1187.6455118977503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-23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7.8250950570342184</v>
      </c>
      <c r="F52">
        <f>GT_Spot!Q52</f>
        <v>0</v>
      </c>
      <c r="G52">
        <f>PPCL_NG!Q52</f>
        <v>46.73</v>
      </c>
      <c r="H52">
        <f>PPCL_Spot!Q52</f>
        <v>0</v>
      </c>
      <c r="I52">
        <f>Bawana_NG!Q52</f>
        <v>46.559999999999995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710.20529687965029</v>
      </c>
      <c r="P52" s="36">
        <v>68.56</v>
      </c>
      <c r="Q52" s="36">
        <v>14.657460152460152</v>
      </c>
      <c r="R52" s="38">
        <v>26.300000000000004</v>
      </c>
      <c r="S52" s="38">
        <v>0</v>
      </c>
      <c r="T52" s="37">
        <f>SUMPRODUCT(LTA!J52:AN52,LTA!J$101:AN$101,LTA!J$104:AN$104)</f>
        <v>250.77</v>
      </c>
      <c r="U52" s="37">
        <f>SUMPRODUCT(LTA!J52:AN52,LTA!J$102:AN$102,LTA!J$104:AN$104)</f>
        <v>59.010000000000005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-79</v>
      </c>
      <c r="AA52" s="75">
        <f>STOA!I52</f>
        <v>66.89</v>
      </c>
      <c r="AB52" s="75">
        <f>-STOA!O52</f>
        <v>0</v>
      </c>
      <c r="AC52">
        <f t="shared" si="0"/>
        <v>11.748267223688389</v>
      </c>
      <c r="AD52">
        <f t="shared" si="1"/>
        <v>1198.0586848654566</v>
      </c>
      <c r="AE52">
        <f>'IDT-1'!C52</f>
        <v>0</v>
      </c>
      <c r="AF52" s="24"/>
      <c r="AG52">
        <f t="shared" si="2"/>
        <v>1198.0586848654566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7.8250950570342184</v>
      </c>
      <c r="F53">
        <f>GT_Spot!Q53</f>
        <v>0</v>
      </c>
      <c r="G53">
        <f>PPCL_NG!Q53</f>
        <v>46.73</v>
      </c>
      <c r="H53">
        <f>PPCL_Spot!Q53</f>
        <v>0</v>
      </c>
      <c r="I53">
        <f>Bawana_NG!Q53</f>
        <v>46.559999999999995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713.48593830925438</v>
      </c>
      <c r="P53" s="36">
        <v>68.556604427715328</v>
      </c>
      <c r="Q53" s="36">
        <v>14.657460152460152</v>
      </c>
      <c r="R53" s="38">
        <v>26.300000000000004</v>
      </c>
      <c r="S53" s="38">
        <v>0</v>
      </c>
      <c r="T53" s="37">
        <f>SUMPRODUCT(LTA!J53:AN53,LTA!J$101:AN$101,LTA!J$104:AN$104)</f>
        <v>250.77</v>
      </c>
      <c r="U53" s="37">
        <f>SUMPRODUCT(LTA!J53:AN53,LTA!J$102:AN$102,LTA!J$104:AN$104)</f>
        <v>59.010000000000005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-69</v>
      </c>
      <c r="AA53" s="75">
        <f>STOA!I53</f>
        <v>66.89</v>
      </c>
      <c r="AB53" s="75">
        <f>-STOA!O53</f>
        <v>0</v>
      </c>
      <c r="AC53">
        <f t="shared" si="0"/>
        <v>11.564017145767643</v>
      </c>
      <c r="AD53">
        <f t="shared" si="1"/>
        <v>1226.5201808006966</v>
      </c>
      <c r="AE53">
        <f>'IDT-1'!C53</f>
        <v>0</v>
      </c>
      <c r="AF53" s="24"/>
      <c r="AG53">
        <f t="shared" si="2"/>
        <v>1226.5201808006966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7.8250950570342184</v>
      </c>
      <c r="F54">
        <f>GT_Spot!Q54</f>
        <v>0</v>
      </c>
      <c r="G54">
        <f>PPCL_NG!Q54</f>
        <v>46.73</v>
      </c>
      <c r="H54">
        <f>PPCL_Spot!Q54</f>
        <v>0</v>
      </c>
      <c r="I54">
        <f>Bawana_NG!Q54</f>
        <v>46.559999999999995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716.56974143593254</v>
      </c>
      <c r="P54" s="36">
        <v>68.556604427715328</v>
      </c>
      <c r="Q54" s="36">
        <v>14.657460152460152</v>
      </c>
      <c r="R54" s="38">
        <v>26.300000000000004</v>
      </c>
      <c r="S54" s="38">
        <v>0</v>
      </c>
      <c r="T54" s="37">
        <f>SUMPRODUCT(LTA!J54:AN54,LTA!J$101:AN$101,LTA!J$104:AN$104)</f>
        <v>250.77</v>
      </c>
      <c r="U54" s="37">
        <f>SUMPRODUCT(LTA!J54:AN54,LTA!J$102:AN$102,LTA!J$104:AN$104)</f>
        <v>59.010000000000005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-64</v>
      </c>
      <c r="AA54" s="75">
        <f>STOA!I54</f>
        <v>66.89</v>
      </c>
      <c r="AB54" s="75">
        <f>-STOA!O54</f>
        <v>0</v>
      </c>
      <c r="AC54">
        <f t="shared" si="0"/>
        <v>11.547565303407296</v>
      </c>
      <c r="AD54">
        <f t="shared" si="1"/>
        <v>1234.6204357697352</v>
      </c>
      <c r="AE54">
        <f>'IDT-1'!C54</f>
        <v>0</v>
      </c>
      <c r="AF54" s="24"/>
      <c r="AG54">
        <f t="shared" si="2"/>
        <v>1234.6204357697352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7.8250950570342184</v>
      </c>
      <c r="F55">
        <f>GT_Spot!Q55</f>
        <v>0</v>
      </c>
      <c r="G55">
        <f>PPCL_NG!Q55</f>
        <v>46.73</v>
      </c>
      <c r="H55">
        <f>PPCL_Spot!Q55</f>
        <v>0</v>
      </c>
      <c r="I55">
        <f>Bawana_NG!Q55</f>
        <v>46.559999999999995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720.79980549033712</v>
      </c>
      <c r="P55" s="36">
        <v>68.56</v>
      </c>
      <c r="Q55" s="36">
        <v>14.657460152460152</v>
      </c>
      <c r="R55" s="38">
        <v>26.300000000000004</v>
      </c>
      <c r="S55" s="38">
        <v>0</v>
      </c>
      <c r="T55" s="37">
        <f>SUMPRODUCT(LTA!J55:AN55,LTA!J$101:AN$101,LTA!J$104:AN$104)</f>
        <v>250.27</v>
      </c>
      <c r="U55" s="37">
        <f>SUMPRODUCT(LTA!J55:AN55,LTA!J$102:AN$102,LTA!J$104:AN$104)</f>
        <v>59.010000000000005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-64</v>
      </c>
      <c r="AA55" s="75">
        <f>STOA!I55</f>
        <v>66.89</v>
      </c>
      <c r="AB55" s="75">
        <f>-STOA!O55</f>
        <v>0</v>
      </c>
      <c r="AC55">
        <f t="shared" si="0"/>
        <v>11.70599373014482</v>
      </c>
      <c r="AD55">
        <f t="shared" si="1"/>
        <v>1223.1954669696868</v>
      </c>
      <c r="AE55">
        <f>'IDT-1'!C55</f>
        <v>0</v>
      </c>
      <c r="AF55" s="24"/>
      <c r="AG55">
        <f t="shared" si="2"/>
        <v>1223.1954669696868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7.8250950570342184</v>
      </c>
      <c r="F56">
        <f>GT_Spot!Q56</f>
        <v>0</v>
      </c>
      <c r="G56">
        <f>PPCL_NG!Q56</f>
        <v>46.73</v>
      </c>
      <c r="H56">
        <f>PPCL_Spot!Q56</f>
        <v>0</v>
      </c>
      <c r="I56">
        <f>Bawana_NG!Q56</f>
        <v>46.559999999999995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720.79980549033712</v>
      </c>
      <c r="P56" s="36">
        <v>68.56</v>
      </c>
      <c r="Q56" s="36">
        <v>14.657460152460152</v>
      </c>
      <c r="R56" s="38">
        <v>26.300000000000004</v>
      </c>
      <c r="S56" s="38">
        <v>0</v>
      </c>
      <c r="T56" s="37">
        <f>SUMPRODUCT(LTA!J56:AN56,LTA!J$101:AN$101,LTA!J$104:AN$104)</f>
        <v>250.27</v>
      </c>
      <c r="U56" s="37">
        <f>SUMPRODUCT(LTA!J56:AN56,LTA!J$102:AN$102,LTA!J$104:AN$104)</f>
        <v>59.010000000000005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-54</v>
      </c>
      <c r="AA56" s="75">
        <f>STOA!I56</f>
        <v>66.89</v>
      </c>
      <c r="AB56" s="75">
        <f>-STOA!O56</f>
        <v>0</v>
      </c>
      <c r="AC56">
        <f t="shared" si="0"/>
        <v>11.680580256970154</v>
      </c>
      <c r="AD56">
        <f t="shared" si="1"/>
        <v>1226.2208804428615</v>
      </c>
      <c r="AE56">
        <f>'IDT-1'!C56</f>
        <v>0</v>
      </c>
      <c r="AF56" s="24"/>
      <c r="AG56">
        <f t="shared" si="2"/>
        <v>1226.2208804428615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-22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7.8250950570342184</v>
      </c>
      <c r="F57">
        <f>GT_Spot!Q57</f>
        <v>0</v>
      </c>
      <c r="G57">
        <f>PPCL_NG!Q57</f>
        <v>46.73</v>
      </c>
      <c r="H57">
        <f>PPCL_Spot!Q57</f>
        <v>0</v>
      </c>
      <c r="I57">
        <f>Bawana_NG!Q57</f>
        <v>46.559999999999995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713.21043556417965</v>
      </c>
      <c r="P57" s="36">
        <v>68.556604427715328</v>
      </c>
      <c r="Q57" s="36">
        <v>12</v>
      </c>
      <c r="R57" s="38">
        <v>26.300000000000004</v>
      </c>
      <c r="S57" s="38">
        <v>0</v>
      </c>
      <c r="T57" s="37">
        <f>SUMPRODUCT(LTA!J57:AN57,LTA!J$101:AN$101,LTA!J$104:AN$104)</f>
        <v>250.24</v>
      </c>
      <c r="U57" s="37">
        <f>SUMPRODUCT(LTA!J57:AN57,LTA!J$102:AN$102,LTA!J$104:AN$104)</f>
        <v>59.010000000000005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-44</v>
      </c>
      <c r="AA57" s="75">
        <f>STOA!I57</f>
        <v>66.89</v>
      </c>
      <c r="AB57" s="75">
        <f>-STOA!O57</f>
        <v>0</v>
      </c>
      <c r="AC57">
        <f t="shared" si="0"/>
        <v>11.323149314306125</v>
      </c>
      <c r="AD57">
        <f t="shared" si="1"/>
        <v>1248.2980857346231</v>
      </c>
      <c r="AE57">
        <f>'IDT-1'!C57</f>
        <v>0</v>
      </c>
      <c r="AF57" s="24"/>
      <c r="AG57">
        <f t="shared" si="2"/>
        <v>1248.2980857346231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7.8250950570342184</v>
      </c>
      <c r="F58">
        <f>GT_Spot!Q58</f>
        <v>0</v>
      </c>
      <c r="G58">
        <f>PPCL_NG!Q58</f>
        <v>46.73</v>
      </c>
      <c r="H58">
        <f>PPCL_Spot!Q58</f>
        <v>0</v>
      </c>
      <c r="I58">
        <f>Bawana_NG!Q58</f>
        <v>46.559999999999995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710.67122936255032</v>
      </c>
      <c r="P58" s="36">
        <v>68.556604427715328</v>
      </c>
      <c r="Q58" s="36">
        <v>12</v>
      </c>
      <c r="R58" s="38">
        <v>26.300000000000004</v>
      </c>
      <c r="S58" s="38">
        <v>0</v>
      </c>
      <c r="T58" s="37">
        <f>SUMPRODUCT(LTA!J58:AN58,LTA!J$101:AN$101,LTA!J$104:AN$104)</f>
        <v>249.46</v>
      </c>
      <c r="U58" s="37">
        <f>SUMPRODUCT(LTA!J58:AN58,LTA!J$102:AN$102,LTA!J$104:AN$104)</f>
        <v>59.010000000000005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-19</v>
      </c>
      <c r="AA58" s="75">
        <f>STOA!I58</f>
        <v>66.89</v>
      </c>
      <c r="AB58" s="75">
        <f>-STOA!O58</f>
        <v>0</v>
      </c>
      <c r="AC58">
        <f t="shared" si="0"/>
        <v>11.08348903909021</v>
      </c>
      <c r="AD58">
        <f t="shared" si="1"/>
        <v>1270.2185398082097</v>
      </c>
      <c r="AE58">
        <f>'IDT-1'!C58</f>
        <v>-3</v>
      </c>
      <c r="AF58" s="24"/>
      <c r="AG58">
        <f t="shared" si="2"/>
        <v>1267.2185398082097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7.8250950570342184</v>
      </c>
      <c r="F59">
        <f>GT_Spot!Q59</f>
        <v>0</v>
      </c>
      <c r="G59">
        <f>PPCL_NG!Q59</f>
        <v>46.73</v>
      </c>
      <c r="H59">
        <f>PPCL_Spot!Q59</f>
        <v>0</v>
      </c>
      <c r="I59">
        <f>Bawana_NG!Q59</f>
        <v>46.559999999999995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713.13697967556027</v>
      </c>
      <c r="P59" s="36">
        <v>65.36477583313355</v>
      </c>
      <c r="Q59" s="36">
        <v>11.6</v>
      </c>
      <c r="R59" s="38">
        <v>26.300000000000004</v>
      </c>
      <c r="S59" s="38">
        <v>0</v>
      </c>
      <c r="T59" s="37">
        <f>SUMPRODUCT(LTA!J59:AN59,LTA!J$101:AN$101,LTA!J$104:AN$104)</f>
        <v>238.93</v>
      </c>
      <c r="U59" s="37">
        <f>SUMPRODUCT(LTA!J59:AN59,LTA!J$102:AN$102,LTA!J$104:AN$104)</f>
        <v>59.010000000000005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</v>
      </c>
      <c r="AA59" s="75">
        <f>STOA!I59</f>
        <v>66.89</v>
      </c>
      <c r="AB59" s="75">
        <f>-STOA!O59</f>
        <v>0</v>
      </c>
      <c r="AC59">
        <f t="shared" si="0"/>
        <v>10.86698177337656</v>
      </c>
      <c r="AD59">
        <f t="shared" si="1"/>
        <v>1272.7789687923514</v>
      </c>
      <c r="AE59">
        <f>'IDT-1'!C59</f>
        <v>0</v>
      </c>
      <c r="AF59" s="24"/>
      <c r="AG59">
        <f t="shared" si="2"/>
        <v>1272.7789687923514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7.6668227033352832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46.559999999999995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722.12769391286827</v>
      </c>
      <c r="P60" s="36">
        <v>68.557387891949546</v>
      </c>
      <c r="Q60" s="36">
        <v>11.6</v>
      </c>
      <c r="R60" s="38">
        <v>26.300000000000004</v>
      </c>
      <c r="S60" s="38">
        <v>0</v>
      </c>
      <c r="T60" s="37">
        <f>SUMPRODUCT(LTA!J60:AN60,LTA!J$101:AN$101,LTA!J$104:AN$104)</f>
        <v>237.7</v>
      </c>
      <c r="U60" s="37">
        <f>SUMPRODUCT(LTA!J60:AN60,LTA!J$102:AN$102,LTA!J$104:AN$104)</f>
        <v>88.01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</v>
      </c>
      <c r="AA60" s="75">
        <f>STOA!I60</f>
        <v>66.89</v>
      </c>
      <c r="AB60" s="75">
        <f>-STOA!O60</f>
        <v>0</v>
      </c>
      <c r="AC60">
        <f t="shared" si="0"/>
        <v>11.20863938421782</v>
      </c>
      <c r="AD60">
        <f t="shared" si="1"/>
        <v>1311.1023651239354</v>
      </c>
      <c r="AE60">
        <f>'IDT-1'!C60</f>
        <v>0</v>
      </c>
      <c r="AF60" s="24"/>
      <c r="AG60">
        <f t="shared" si="2"/>
        <v>1311.1023651239354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7.6668227033352832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46.558304566309815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806.48221080439509</v>
      </c>
      <c r="P61" s="36">
        <v>68.557387891949546</v>
      </c>
      <c r="Q61" s="36">
        <v>22.150000000000002</v>
      </c>
      <c r="R61" s="38">
        <v>26.300000000000004</v>
      </c>
      <c r="S61" s="38">
        <v>0</v>
      </c>
      <c r="T61" s="37">
        <f>SUMPRODUCT(LTA!J61:AN61,LTA!J$101:AN$101,LTA!J$104:AN$104)</f>
        <v>229.44</v>
      </c>
      <c r="U61" s="37">
        <f>SUMPRODUCT(LTA!J61:AN61,LTA!J$102:AN$102,LTA!J$104:AN$104)</f>
        <v>106.55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-31</v>
      </c>
      <c r="AA61" s="75">
        <f>STOA!I61</f>
        <v>66.89</v>
      </c>
      <c r="AB61" s="75">
        <f>-STOA!O61</f>
        <v>0</v>
      </c>
      <c r="AC61">
        <f t="shared" si="0"/>
        <v>12.642800336581438</v>
      </c>
      <c r="AD61">
        <f t="shared" si="1"/>
        <v>1349.8510256294085</v>
      </c>
      <c r="AE61">
        <f>'IDT-1'!C61</f>
        <v>0</v>
      </c>
      <c r="AF61" s="24"/>
      <c r="AG61">
        <f t="shared" si="2"/>
        <v>1349.8510256294085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7.6668227033352832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46.558304566309815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808.73325119043068</v>
      </c>
      <c r="P62" s="36">
        <v>68.557387891949546</v>
      </c>
      <c r="Q62" s="36">
        <v>22.150000000000002</v>
      </c>
      <c r="R62" s="38">
        <v>26.300000000000004</v>
      </c>
      <c r="S62" s="38">
        <v>0</v>
      </c>
      <c r="T62" s="37">
        <f>SUMPRODUCT(LTA!J62:AN62,LTA!J$101:AN$101,LTA!J$104:AN$104)</f>
        <v>222.82</v>
      </c>
      <c r="U62" s="37">
        <f>SUMPRODUCT(LTA!J62:AN62,LTA!J$102:AN$102,LTA!J$104:AN$104)</f>
        <v>106.55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-16</v>
      </c>
      <c r="AA62" s="75">
        <f>STOA!I62</f>
        <v>66.89</v>
      </c>
      <c r="AB62" s="75">
        <f>-STOA!O62</f>
        <v>0</v>
      </c>
      <c r="AC62">
        <f t="shared" si="0"/>
        <v>12.267254766828572</v>
      </c>
      <c r="AD62">
        <f t="shared" si="1"/>
        <v>1385.8576115851968</v>
      </c>
      <c r="AE62">
        <f>'IDT-1'!C62</f>
        <v>-16</v>
      </c>
      <c r="AF62" s="24"/>
      <c r="AG62">
        <f t="shared" si="2"/>
        <v>1369.8576115851968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7.6668227033352832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44.998242256161873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808.22302206204404</v>
      </c>
      <c r="P63" s="36">
        <v>68.557387891949546</v>
      </c>
      <c r="Q63" s="36">
        <v>22.150000000000002</v>
      </c>
      <c r="R63" s="38">
        <v>26.300000000000004</v>
      </c>
      <c r="S63" s="38">
        <v>0</v>
      </c>
      <c r="T63" s="37">
        <f>SUMPRODUCT(LTA!J63:AN63,LTA!J$101:AN$101,LTA!J$104:AN$104)</f>
        <v>208.14</v>
      </c>
      <c r="U63" s="37">
        <f>SUMPRODUCT(LTA!J63:AN63,LTA!J$102:AN$102,LTA!J$104:AN$104)</f>
        <v>106.55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</v>
      </c>
      <c r="AA63" s="75">
        <f>STOA!I63</f>
        <v>66.89</v>
      </c>
      <c r="AB63" s="75">
        <f>-STOA!O63</f>
        <v>0</v>
      </c>
      <c r="AC63">
        <f t="shared" si="0"/>
        <v>11.97407147969688</v>
      </c>
      <c r="AD63">
        <f t="shared" si="1"/>
        <v>1387.400503433794</v>
      </c>
      <c r="AE63">
        <f>'IDT-1'!C63</f>
        <v>0</v>
      </c>
      <c r="AF63" s="24"/>
      <c r="AG63">
        <f t="shared" si="2"/>
        <v>1387.400503433794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7.6668227033352832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44.998242256161873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811.61206946647235</v>
      </c>
      <c r="P64" s="36">
        <v>68.557387891949546</v>
      </c>
      <c r="Q64" s="36">
        <v>22.150000000000002</v>
      </c>
      <c r="R64" s="38">
        <v>26.3</v>
      </c>
      <c r="S64" s="38">
        <v>0</v>
      </c>
      <c r="T64" s="37">
        <f>SUMPRODUCT(LTA!J64:AN64,LTA!J$101:AN$101,LTA!J$104:AN$104)</f>
        <v>201.14</v>
      </c>
      <c r="U64" s="37">
        <f>SUMPRODUCT(LTA!J64:AN64,LTA!J$102:AN$102,LTA!J$104:AN$104)</f>
        <v>106.55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66.89</v>
      </c>
      <c r="AB64" s="75">
        <f>-STOA!O64</f>
        <v>0</v>
      </c>
      <c r="AC64">
        <f t="shared" si="0"/>
        <v>11.874186427470521</v>
      </c>
      <c r="AD64">
        <f t="shared" si="1"/>
        <v>1401.7194358904487</v>
      </c>
      <c r="AE64">
        <f>'IDT-1'!C64</f>
        <v>0</v>
      </c>
      <c r="AF64" s="24"/>
      <c r="AG64">
        <f t="shared" si="2"/>
        <v>1401.7194358904487</v>
      </c>
      <c r="AI64" s="34">
        <f>PXIL!I64</f>
        <v>0</v>
      </c>
      <c r="AJ64" s="34">
        <f>PXIL!O64</f>
        <v>0</v>
      </c>
      <c r="AK64" s="34">
        <f>RTM_IEX!I64</f>
        <v>4.83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7.6668227033352832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54.997851646420067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813.66136805332133</v>
      </c>
      <c r="P65" s="36">
        <v>68.557387891949546</v>
      </c>
      <c r="Q65" s="36">
        <v>22.150000000000002</v>
      </c>
      <c r="R65" s="38">
        <v>26.3</v>
      </c>
      <c r="S65" s="38">
        <v>0</v>
      </c>
      <c r="T65" s="37">
        <f>SUMPRODUCT(LTA!J65:AN65,LTA!J$101:AN$101,LTA!J$104:AN$104)</f>
        <v>182.99</v>
      </c>
      <c r="U65" s="37">
        <f>SUMPRODUCT(LTA!J65:AN65,LTA!J$102:AN$102,LTA!J$104:AN$104)</f>
        <v>106.55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66.89</v>
      </c>
      <c r="AB65" s="75">
        <f>-STOA!O65</f>
        <v>0</v>
      </c>
      <c r="AC65">
        <f t="shared" si="0"/>
        <v>11.822937254478219</v>
      </c>
      <c r="AD65">
        <f t="shared" si="1"/>
        <v>1395.6695930405481</v>
      </c>
      <c r="AE65">
        <f>'IDT-1'!C65</f>
        <v>0</v>
      </c>
      <c r="AF65" s="24"/>
      <c r="AG65">
        <f t="shared" si="2"/>
        <v>1395.6695930405481</v>
      </c>
      <c r="AI65" s="34">
        <f>PXIL!I65</f>
        <v>0</v>
      </c>
      <c r="AJ65" s="34">
        <f>PXIL!O65</f>
        <v>0</v>
      </c>
      <c r="AK65" s="34">
        <f>RTM_IEX!I65</f>
        <v>4.83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12.22287296037296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54.997851646420067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813.66136805332133</v>
      </c>
      <c r="P66" s="36">
        <v>68.557387891949546</v>
      </c>
      <c r="Q66" s="36">
        <v>22.150000000000002</v>
      </c>
      <c r="R66" s="38">
        <v>26.3</v>
      </c>
      <c r="S66" s="38">
        <v>0</v>
      </c>
      <c r="T66" s="37">
        <f>SUMPRODUCT(LTA!J66:AN66,LTA!J$101:AN$101,LTA!J$104:AN$104)</f>
        <v>172.07999999999998</v>
      </c>
      <c r="U66" s="37">
        <f>SUMPRODUCT(LTA!J66:AN66,LTA!J$102:AN$102,LTA!J$104:AN$104)</f>
        <v>106.55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</v>
      </c>
      <c r="AA66" s="75">
        <f>STOA!I66</f>
        <v>66.89</v>
      </c>
      <c r="AB66" s="75">
        <f>-STOA!O66</f>
        <v>0</v>
      </c>
      <c r="AC66">
        <f t="shared" si="0"/>
        <v>11.852168707536894</v>
      </c>
      <c r="AD66">
        <f t="shared" si="1"/>
        <v>1391.086411844527</v>
      </c>
      <c r="AE66">
        <f>'IDT-1'!C66</f>
        <v>0</v>
      </c>
      <c r="AF66" s="24"/>
      <c r="AG66">
        <f t="shared" si="2"/>
        <v>1391.086411844527</v>
      </c>
      <c r="AI66" s="34">
        <f>PXIL!I66</f>
        <v>0</v>
      </c>
      <c r="AJ66" s="34">
        <f>PXIL!O66</f>
        <v>0</v>
      </c>
      <c r="AK66" s="34">
        <f>RTM_IEX!I66</f>
        <v>10.63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12.22287296037296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798.2676911023932</v>
      </c>
      <c r="P67" s="36">
        <v>68.557387891949546</v>
      </c>
      <c r="Q67" s="36">
        <v>22.150000000000002</v>
      </c>
      <c r="R67" s="38">
        <v>26.3</v>
      </c>
      <c r="S67" s="38">
        <v>0</v>
      </c>
      <c r="T67" s="37">
        <f>SUMPRODUCT(LTA!J67:AN67,LTA!J$101:AN$101,LTA!J$104:AN$104)</f>
        <v>154.55000000000001</v>
      </c>
      <c r="U67" s="37">
        <f>SUMPRODUCT(LTA!J67:AN67,LTA!J$102:AN$102,LTA!J$104:AN$104)</f>
        <v>106.55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66.89</v>
      </c>
      <c r="AB67" s="75">
        <f>-STOA!O67</f>
        <v>0</v>
      </c>
      <c r="AC67">
        <f t="shared" si="0"/>
        <v>11.72854119024954</v>
      </c>
      <c r="AD67">
        <f t="shared" si="1"/>
        <v>1384.5263624108861</v>
      </c>
      <c r="AE67">
        <f>'IDT-1'!C67</f>
        <v>0</v>
      </c>
      <c r="AF67" s="24"/>
      <c r="AG67">
        <f t="shared" si="2"/>
        <v>1384.5263624108861</v>
      </c>
      <c r="AI67" s="34">
        <f>PXIL!I67</f>
        <v>0</v>
      </c>
      <c r="AJ67" s="34">
        <f>PXIL!O67</f>
        <v>0</v>
      </c>
      <c r="AK67" s="34">
        <f>RTM_IEX!I67</f>
        <v>32.869999999999997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12.22287296037296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798.43135345244025</v>
      </c>
      <c r="P68" s="36">
        <v>68.557387891949546</v>
      </c>
      <c r="Q68" s="36">
        <v>22.150000000000002</v>
      </c>
      <c r="R68" s="38">
        <v>26.3</v>
      </c>
      <c r="S68" s="38">
        <v>0</v>
      </c>
      <c r="T68" s="37">
        <f>SUMPRODUCT(LTA!J68:AN68,LTA!J$101:AN$101,LTA!J$104:AN$104)</f>
        <v>143.57</v>
      </c>
      <c r="U68" s="37">
        <f>SUMPRODUCT(LTA!J68:AN68,LTA!J$102:AN$102,LTA!J$104:AN$104)</f>
        <v>106.55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11.605175953989935</v>
      </c>
      <c r="AD68">
        <f t="shared" ref="AD68:AD98" si="4">SUM(B68:AB68,AI68:AV68)-AC68</f>
        <v>1369.963389997193</v>
      </c>
      <c r="AE68">
        <f>'IDT-1'!C68</f>
        <v>0</v>
      </c>
      <c r="AF68" s="24"/>
      <c r="AG68">
        <f t="shared" ref="AG68:AG98" si="5">SUM(AD68:AF68)</f>
        <v>1369.963389997193</v>
      </c>
      <c r="AI68" s="34">
        <f>PXIL!I68</f>
        <v>0</v>
      </c>
      <c r="AJ68" s="34">
        <f>PXIL!O68</f>
        <v>0</v>
      </c>
      <c r="AK68" s="34">
        <f>RTM_IEX!I68</f>
        <v>29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12.22287296037296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755.56177265256372</v>
      </c>
      <c r="P69" s="36">
        <v>68.557387891949546</v>
      </c>
      <c r="Q69" s="36">
        <v>22.150000000000002</v>
      </c>
      <c r="R69" s="38">
        <v>26.3</v>
      </c>
      <c r="S69" s="38">
        <v>0</v>
      </c>
      <c r="T69" s="37">
        <f>SUMPRODUCT(LTA!J69:AN69,LTA!J$101:AN$101,LTA!J$104:AN$104)</f>
        <v>119.72</v>
      </c>
      <c r="U69" s="37">
        <f>SUMPRODUCT(LTA!J69:AN69,LTA!J$102:AN$102,LTA!J$104:AN$104)</f>
        <v>109.86999999999999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66.89</v>
      </c>
      <c r="AB69" s="75">
        <f>-STOA!O69</f>
        <v>0</v>
      </c>
      <c r="AC69">
        <f t="shared" si="3"/>
        <v>11.438019475270972</v>
      </c>
      <c r="AD69">
        <f t="shared" si="4"/>
        <v>1350.2309656760353</v>
      </c>
      <c r="AE69">
        <f>'IDT-1'!C69</f>
        <v>0</v>
      </c>
      <c r="AF69" s="24"/>
      <c r="AG69">
        <f t="shared" si="5"/>
        <v>1350.2309656760353</v>
      </c>
      <c r="AI69" s="34">
        <f>PXIL!I69</f>
        <v>0</v>
      </c>
      <c r="AJ69" s="34">
        <f>PXIL!O69</f>
        <v>0</v>
      </c>
      <c r="AK69" s="34">
        <f>RTM_IEX!I69</f>
        <v>72.5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12.22287296037296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753.19466727195584</v>
      </c>
      <c r="P70" s="36">
        <v>68.557387891949546</v>
      </c>
      <c r="Q70" s="36">
        <v>22.150000000000002</v>
      </c>
      <c r="R70" s="38">
        <v>26.3</v>
      </c>
      <c r="S70" s="38">
        <v>0</v>
      </c>
      <c r="T70" s="37">
        <f>SUMPRODUCT(LTA!J70:AN70,LTA!J$101:AN$101,LTA!J$104:AN$104)</f>
        <v>107.81</v>
      </c>
      <c r="U70" s="37">
        <f>SUMPRODUCT(LTA!J70:AN70,LTA!J$102:AN$102,LTA!J$104:AN$104)</f>
        <v>110.55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-60</v>
      </c>
      <c r="AA70" s="75">
        <f>STOA!I70</f>
        <v>66.89</v>
      </c>
      <c r="AB70" s="75">
        <f>-STOA!O70</f>
        <v>0</v>
      </c>
      <c r="AC70">
        <f t="shared" si="3"/>
        <v>12.359929253567209</v>
      </c>
      <c r="AD70">
        <f t="shared" si="4"/>
        <v>1338.551950517131</v>
      </c>
      <c r="AE70">
        <f>'IDT-1'!C70</f>
        <v>0</v>
      </c>
      <c r="AF70" s="24"/>
      <c r="AG70">
        <f t="shared" si="5"/>
        <v>1338.551950517131</v>
      </c>
      <c r="AI70" s="34">
        <f>PXIL!I70</f>
        <v>0</v>
      </c>
      <c r="AJ70" s="34">
        <f>PXIL!O70</f>
        <v>0</v>
      </c>
      <c r="AK70" s="34">
        <f>RTM_IEX!I70</f>
        <v>135.34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12.22287296037296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750.99326163269052</v>
      </c>
      <c r="P71" s="36">
        <v>68.557387891949546</v>
      </c>
      <c r="Q71" s="36">
        <v>22.150000000000002</v>
      </c>
      <c r="R71" s="38">
        <v>22.427203590574738</v>
      </c>
      <c r="S71" s="38">
        <v>0</v>
      </c>
      <c r="T71" s="37">
        <f>SUMPRODUCT(LTA!J71:AN71,LTA!J$101:AN$101,LTA!J$104:AN$104)</f>
        <v>103.75999999999999</v>
      </c>
      <c r="U71" s="37">
        <f>SUMPRODUCT(LTA!J71:AN71,LTA!J$102:AN$102,LTA!J$104:AN$104)</f>
        <v>116.21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-50</v>
      </c>
      <c r="AA71" s="75">
        <f>STOA!I71</f>
        <v>66.89</v>
      </c>
      <c r="AB71" s="75">
        <f>-STOA!O71</f>
        <v>0</v>
      </c>
      <c r="AC71">
        <f t="shared" si="3"/>
        <v>12.148426379109319</v>
      </c>
      <c r="AD71">
        <f t="shared" si="4"/>
        <v>1333.6692513428986</v>
      </c>
      <c r="AE71">
        <f>'IDT-1'!C71</f>
        <v>0</v>
      </c>
      <c r="AF71" s="24"/>
      <c r="AG71">
        <f t="shared" si="5"/>
        <v>1333.6692513428986</v>
      </c>
      <c r="AI71" s="34">
        <f>PXIL!I71</f>
        <v>0</v>
      </c>
      <c r="AJ71" s="34">
        <f>PXIL!O71</f>
        <v>0</v>
      </c>
      <c r="AK71" s="34">
        <f>RTM_IEX!I71</f>
        <v>124.71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12.22287296037296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750.99326163269052</v>
      </c>
      <c r="P72" s="36">
        <v>68.557387891949546</v>
      </c>
      <c r="Q72" s="36">
        <v>22.150000000000002</v>
      </c>
      <c r="R72" s="38">
        <v>16.989999999999998</v>
      </c>
      <c r="S72" s="38">
        <v>0</v>
      </c>
      <c r="T72" s="37">
        <f>SUMPRODUCT(LTA!J72:AN72,LTA!J$101:AN$101,LTA!J$104:AN$104)</f>
        <v>95.960000000000008</v>
      </c>
      <c r="U72" s="37">
        <f>SUMPRODUCT(LTA!J72:AN72,LTA!J$102:AN$102,LTA!J$104:AN$104)</f>
        <v>116.55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-35</v>
      </c>
      <c r="AA72" s="75">
        <f>STOA!I72</f>
        <v>66.89</v>
      </c>
      <c r="AB72" s="75">
        <f>-STOA!O72</f>
        <v>0</v>
      </c>
      <c r="AC72">
        <f t="shared" si="3"/>
        <v>11.839858503075154</v>
      </c>
      <c r="AD72">
        <f t="shared" si="4"/>
        <v>1327.3706156283579</v>
      </c>
      <c r="AE72">
        <f>'IDT-1'!C72</f>
        <v>0</v>
      </c>
      <c r="AF72" s="24"/>
      <c r="AG72">
        <f t="shared" si="5"/>
        <v>1327.3706156283579</v>
      </c>
      <c r="AI72" s="34">
        <f>PXIL!I72</f>
        <v>0</v>
      </c>
      <c r="AJ72" s="34">
        <f>PXIL!O72</f>
        <v>0</v>
      </c>
      <c r="AK72" s="34">
        <f>RTM_IEX!I72</f>
        <v>116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12.22287296037296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756.09683513764469</v>
      </c>
      <c r="P73" s="36">
        <v>68.557387891949546</v>
      </c>
      <c r="Q73" s="36">
        <v>22.150000000000002</v>
      </c>
      <c r="R73" s="38">
        <v>11.38</v>
      </c>
      <c r="S73" s="38">
        <v>0</v>
      </c>
      <c r="T73" s="37">
        <f>SUMPRODUCT(LTA!J73:AN73,LTA!J$101:AN$101,LTA!J$104:AN$104)</f>
        <v>83.259999999999991</v>
      </c>
      <c r="U73" s="37">
        <f>SUMPRODUCT(LTA!J73:AN73,LTA!J$102:AN$102,LTA!J$104:AN$104)</f>
        <v>116.86999999999999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66.89</v>
      </c>
      <c r="AB73" s="75">
        <f>-STOA!O73</f>
        <v>0</v>
      </c>
      <c r="AC73">
        <f t="shared" si="3"/>
        <v>11.150866000145653</v>
      </c>
      <c r="AD73">
        <f t="shared" si="4"/>
        <v>1316.3331816362418</v>
      </c>
      <c r="AE73">
        <f>'IDT-1'!C73</f>
        <v>0</v>
      </c>
      <c r="AF73" s="24"/>
      <c r="AG73">
        <f t="shared" si="5"/>
        <v>1316.3331816362418</v>
      </c>
      <c r="AI73" s="34">
        <f>PXIL!I73</f>
        <v>0</v>
      </c>
      <c r="AJ73" s="34">
        <f>PXIL!O73</f>
        <v>0</v>
      </c>
      <c r="AK73" s="34">
        <f>RTM_IEX!I73</f>
        <v>82.16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12.22287296037296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755.92478068876198</v>
      </c>
      <c r="P74" s="36">
        <v>68.557387891949546</v>
      </c>
      <c r="Q74" s="36">
        <v>22.150000000000002</v>
      </c>
      <c r="R74" s="38">
        <v>6.5172172428510455</v>
      </c>
      <c r="S74" s="38">
        <v>0</v>
      </c>
      <c r="T74" s="37">
        <f>SUMPRODUCT(LTA!J74:AN74,LTA!J$101:AN$101,LTA!J$104:AN$104)</f>
        <v>77.64</v>
      </c>
      <c r="U74" s="37">
        <f>SUMPRODUCT(LTA!J74:AN74,LTA!J$102:AN$102,LTA!J$104:AN$104)</f>
        <v>117.36999999999999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66.89</v>
      </c>
      <c r="AB74" s="75">
        <f>-STOA!O74</f>
        <v>0</v>
      </c>
      <c r="AC74">
        <f t="shared" si="3"/>
        <v>11.000717367614987</v>
      </c>
      <c r="AD74">
        <f t="shared" si="4"/>
        <v>1298.6084930627408</v>
      </c>
      <c r="AE74">
        <f>'IDT-1'!C74</f>
        <v>0</v>
      </c>
      <c r="AF74" s="24"/>
      <c r="AG74">
        <f t="shared" si="5"/>
        <v>1298.6084930627408</v>
      </c>
      <c r="AI74" s="34">
        <f>PXIL!I74</f>
        <v>0</v>
      </c>
      <c r="AJ74" s="34">
        <f>PXIL!O74</f>
        <v>0</v>
      </c>
      <c r="AK74" s="34">
        <f>RTM_IEX!I74</f>
        <v>74.44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6.3690899999999999</v>
      </c>
      <c r="E75">
        <f>GT_NG!Q75</f>
        <v>12.329778554778555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752.76632213682751</v>
      </c>
      <c r="P75" s="36">
        <v>68.557387891949546</v>
      </c>
      <c r="Q75" s="36">
        <v>22.150000000000002</v>
      </c>
      <c r="R75" s="38">
        <v>0</v>
      </c>
      <c r="S75" s="38">
        <v>0</v>
      </c>
      <c r="T75" s="37">
        <f>SUMPRODUCT(LTA!J75:AN75,LTA!J$101:AN$101,LTA!J$104:AN$104)</f>
        <v>65.599999999999994</v>
      </c>
      <c r="U75" s="37">
        <f>SUMPRODUCT(LTA!J75:AN75,LTA!J$102:AN$102,LTA!J$104:AN$104)</f>
        <v>112.05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66.89</v>
      </c>
      <c r="AB75" s="75">
        <f>-STOA!O75</f>
        <v>0</v>
      </c>
      <c r="AC75">
        <f t="shared" si="3"/>
        <v>10.831887613931794</v>
      </c>
      <c r="AD75">
        <f t="shared" si="4"/>
        <v>1278.6785426160441</v>
      </c>
      <c r="AE75">
        <f>'IDT-1'!C75</f>
        <v>0</v>
      </c>
      <c r="AF75" s="24"/>
      <c r="AG75">
        <f t="shared" si="5"/>
        <v>1278.6785426160441</v>
      </c>
      <c r="AI75" s="34">
        <f>PXIL!I75</f>
        <v>0</v>
      </c>
      <c r="AJ75" s="34">
        <f>PXIL!O75</f>
        <v>0</v>
      </c>
      <c r="AK75" s="34">
        <f>RTM_IEX!I75</f>
        <v>81.2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6.3690899999999999</v>
      </c>
      <c r="E76">
        <f>GT_NG!Q76</f>
        <v>12.329778554778555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762.99656533037592</v>
      </c>
      <c r="P76" s="36">
        <v>68.557387891949546</v>
      </c>
      <c r="Q76" s="36">
        <v>22.150000000000002</v>
      </c>
      <c r="R76" s="38">
        <v>0</v>
      </c>
      <c r="S76" s="38">
        <v>0</v>
      </c>
      <c r="T76" s="37">
        <f>SUMPRODUCT(LTA!J76:AN76,LTA!J$101:AN$101,LTA!J$104:AN$104)</f>
        <v>55.43</v>
      </c>
      <c r="U76" s="37">
        <f>SUMPRODUCT(LTA!J76:AN76,LTA!J$102:AN$102,LTA!J$104:AN$104)</f>
        <v>111.71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66.89</v>
      </c>
      <c r="AB76" s="75">
        <f>-STOA!O76</f>
        <v>0</v>
      </c>
      <c r="AC76">
        <f t="shared" si="3"/>
        <v>10.691525656757602</v>
      </c>
      <c r="AD76">
        <f t="shared" si="4"/>
        <v>1262.1091477667665</v>
      </c>
      <c r="AE76">
        <f>'IDT-1'!C76</f>
        <v>0</v>
      </c>
      <c r="AF76" s="24"/>
      <c r="AG76">
        <f t="shared" si="5"/>
        <v>1262.1091477667665</v>
      </c>
      <c r="AI76" s="34">
        <f>PXIL!I76</f>
        <v>0</v>
      </c>
      <c r="AJ76" s="34">
        <f>PXIL!O76</f>
        <v>0</v>
      </c>
      <c r="AK76" s="34">
        <f>RTM_IEX!I76</f>
        <v>64.77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6.3690899999999999</v>
      </c>
      <c r="E77">
        <f>GT_NG!Q77</f>
        <v>7.8935361216730024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775.19634279043601</v>
      </c>
      <c r="P77" s="36">
        <v>68.557387891949546</v>
      </c>
      <c r="Q77" s="36">
        <v>22.150000000000002</v>
      </c>
      <c r="R77" s="38">
        <v>0</v>
      </c>
      <c r="S77" s="38">
        <v>0</v>
      </c>
      <c r="T77" s="37">
        <f>SUMPRODUCT(LTA!J77:AN77,LTA!J$101:AN$101,LTA!J$104:AN$104)</f>
        <v>48.69</v>
      </c>
      <c r="U77" s="37">
        <f>SUMPRODUCT(LTA!J77:AN77,LTA!J$102:AN$102,LTA!J$104:AN$104)</f>
        <v>111.55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</v>
      </c>
      <c r="AA77" s="75">
        <f>STOA!I77</f>
        <v>66.89</v>
      </c>
      <c r="AB77" s="75">
        <f>-STOA!O77</f>
        <v>0</v>
      </c>
      <c r="AC77">
        <f t="shared" si="3"/>
        <v>10.675795981883578</v>
      </c>
      <c r="AD77">
        <f t="shared" si="4"/>
        <v>1252.2184124685953</v>
      </c>
      <c r="AE77">
        <f>'IDT-1'!C77</f>
        <v>0</v>
      </c>
      <c r="AF77" s="24"/>
      <c r="AG77">
        <f t="shared" si="5"/>
        <v>1252.2184124685953</v>
      </c>
      <c r="AI77" s="34">
        <f>PXIL!I77</f>
        <v>0</v>
      </c>
      <c r="AJ77" s="34">
        <f>PXIL!O77</f>
        <v>0</v>
      </c>
      <c r="AK77" s="34">
        <f>RTM_IEX!I77</f>
        <v>58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6.3690899999999999</v>
      </c>
      <c r="E78">
        <f>GT_NG!Q78</f>
        <v>7.8935361216730024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780.03492775115683</v>
      </c>
      <c r="P78" s="36">
        <v>68.557387891949546</v>
      </c>
      <c r="Q78" s="36">
        <v>22.150000000000002</v>
      </c>
      <c r="R78" s="38">
        <v>0</v>
      </c>
      <c r="S78" s="38">
        <v>0</v>
      </c>
      <c r="T78" s="37">
        <f>SUMPRODUCT(LTA!J78:AN78,LTA!J$101:AN$101,LTA!J$104:AN$104)</f>
        <v>45.239999999999995</v>
      </c>
      <c r="U78" s="37">
        <f>SUMPRODUCT(LTA!J78:AN78,LTA!J$102:AN$102,LTA!J$104:AN$104)</f>
        <v>111.55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-14</v>
      </c>
      <c r="AA78" s="75">
        <f>STOA!I78</f>
        <v>66.89</v>
      </c>
      <c r="AB78" s="75">
        <f>-STOA!O78</f>
        <v>0</v>
      </c>
      <c r="AC78">
        <f t="shared" si="3"/>
        <v>10.772171672802521</v>
      </c>
      <c r="AD78">
        <f t="shared" si="4"/>
        <v>1243.510621738397</v>
      </c>
      <c r="AE78">
        <f>'IDT-1'!C78</f>
        <v>0</v>
      </c>
      <c r="AF78" s="24"/>
      <c r="AG78">
        <f t="shared" si="5"/>
        <v>1243.510621738397</v>
      </c>
      <c r="AI78" s="34">
        <f>PXIL!I78</f>
        <v>0</v>
      </c>
      <c r="AJ78" s="34">
        <f>PXIL!O78</f>
        <v>0</v>
      </c>
      <c r="AK78" s="34">
        <f>RTM_IEX!I78</f>
        <v>58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6.3690899999999999</v>
      </c>
      <c r="E79">
        <f>GT_NG!Q79</f>
        <v>7.8935361216730024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873.21417952349771</v>
      </c>
      <c r="P79" s="36">
        <v>68.557387891949546</v>
      </c>
      <c r="Q79" s="36">
        <v>22.150000000000002</v>
      </c>
      <c r="R79" s="38">
        <v>0</v>
      </c>
      <c r="S79" s="38">
        <v>0</v>
      </c>
      <c r="T79" s="37">
        <f>SUMPRODUCT(LTA!J79:AN79,LTA!J$101:AN$101,LTA!J$104:AN$104)</f>
        <v>43.24</v>
      </c>
      <c r="U79" s="37">
        <f>SUMPRODUCT(LTA!J79:AN79,LTA!J$102:AN$102,LTA!J$104:AN$104)</f>
        <v>111.05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-34</v>
      </c>
      <c r="AA79" s="75">
        <f>STOA!I79</f>
        <v>66.89</v>
      </c>
      <c r="AB79" s="75">
        <f>-STOA!O79</f>
        <v>0</v>
      </c>
      <c r="AC79">
        <f t="shared" si="3"/>
        <v>11.470235273934639</v>
      </c>
      <c r="AD79">
        <f t="shared" si="4"/>
        <v>1225.4918099096058</v>
      </c>
      <c r="AE79">
        <f>'IDT-1'!C79</f>
        <v>0</v>
      </c>
      <c r="AF79" s="24"/>
      <c r="AG79">
        <f t="shared" si="5"/>
        <v>1225.4918099096058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6.3690899999999999</v>
      </c>
      <c r="E80">
        <f>GT_NG!Q80</f>
        <v>12.329778554778555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20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873.95417952349771</v>
      </c>
      <c r="P80" s="36">
        <v>68.557387891949546</v>
      </c>
      <c r="Q80" s="36">
        <v>22.150000000000002</v>
      </c>
      <c r="R80" s="38">
        <v>0</v>
      </c>
      <c r="S80" s="38">
        <v>0</v>
      </c>
      <c r="T80" s="37">
        <f>SUMPRODUCT(LTA!J80:AN80,LTA!J$101:AN$101,LTA!J$104:AN$104)</f>
        <v>41.730000000000004</v>
      </c>
      <c r="U80" s="37">
        <f>SUMPRODUCT(LTA!J80:AN80,LTA!J$102:AN$102,LTA!J$104:AN$104)</f>
        <v>111.36999999999999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-105</v>
      </c>
      <c r="AA80" s="75">
        <f>STOA!I80</f>
        <v>66.89</v>
      </c>
      <c r="AB80" s="75">
        <f>-STOA!O80</f>
        <v>0</v>
      </c>
      <c r="AC80">
        <f t="shared" si="3"/>
        <v>12.019037177093177</v>
      </c>
      <c r="AD80">
        <f t="shared" si="4"/>
        <v>1207.9292504395528</v>
      </c>
      <c r="AE80">
        <f>'IDT-1'!C80</f>
        <v>0</v>
      </c>
      <c r="AF80" s="24"/>
      <c r="AG80">
        <f t="shared" si="5"/>
        <v>1207.9292504395528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6.3690899999999999</v>
      </c>
      <c r="E81">
        <f>GT_NG!Q81</f>
        <v>12.329778554778555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20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872.38174681518353</v>
      </c>
      <c r="P81" s="36">
        <v>68.557387891949546</v>
      </c>
      <c r="Q81" s="36">
        <v>22.150000000000002</v>
      </c>
      <c r="R81" s="38">
        <v>0</v>
      </c>
      <c r="S81" s="38">
        <v>0</v>
      </c>
      <c r="T81" s="37">
        <f>SUMPRODUCT(LTA!J81:AN81,LTA!J$101:AN$101,LTA!J$104:AN$104)</f>
        <v>40.67</v>
      </c>
      <c r="U81" s="37">
        <f>SUMPRODUCT(LTA!J81:AN81,LTA!J$102:AN$102,LTA!J$104:AN$104)</f>
        <v>113.21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-105</v>
      </c>
      <c r="AA81" s="75">
        <f>STOA!I81</f>
        <v>66.89</v>
      </c>
      <c r="AB81" s="75">
        <f>-STOA!O81</f>
        <v>0</v>
      </c>
      <c r="AC81">
        <f t="shared" si="3"/>
        <v>12.012380742343339</v>
      </c>
      <c r="AD81">
        <f t="shared" si="4"/>
        <v>1207.1434741659887</v>
      </c>
      <c r="AE81">
        <f>'IDT-1'!C81</f>
        <v>0</v>
      </c>
      <c r="AF81" s="24"/>
      <c r="AG81">
        <f t="shared" si="5"/>
        <v>1207.1434741659887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6.3690899999999999</v>
      </c>
      <c r="E82">
        <f>GT_NG!Q82</f>
        <v>12.329778554778555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20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872.38174681518353</v>
      </c>
      <c r="P82" s="36">
        <v>68.557387891949546</v>
      </c>
      <c r="Q82" s="36">
        <v>22.150000000000002</v>
      </c>
      <c r="R82" s="38">
        <v>0</v>
      </c>
      <c r="S82" s="38">
        <v>0</v>
      </c>
      <c r="T82" s="37">
        <f>SUMPRODUCT(LTA!J82:AN82,LTA!J$101:AN$101,LTA!J$104:AN$104)</f>
        <v>39.67</v>
      </c>
      <c r="U82" s="37">
        <f>SUMPRODUCT(LTA!J82:AN82,LTA!J$102:AN$102,LTA!J$104:AN$104)</f>
        <v>113.21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-110</v>
      </c>
      <c r="AA82" s="75">
        <f>STOA!I82</f>
        <v>66.89</v>
      </c>
      <c r="AB82" s="75">
        <f>-STOA!O82</f>
        <v>0</v>
      </c>
      <c r="AC82">
        <f t="shared" si="3"/>
        <v>12.046336530967785</v>
      </c>
      <c r="AD82">
        <f t="shared" si="4"/>
        <v>1201.1095183773641</v>
      </c>
      <c r="AE82">
        <f>'IDT-1'!C82</f>
        <v>0</v>
      </c>
      <c r="AF82" s="24"/>
      <c r="AG82">
        <f t="shared" si="5"/>
        <v>1201.1095183773641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6.3690899999999999</v>
      </c>
      <c r="E83">
        <f>GT_NG!Q83</f>
        <v>12.329778554778555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20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872.38174681518353</v>
      </c>
      <c r="P83" s="36">
        <v>68.557387891949546</v>
      </c>
      <c r="Q83" s="36">
        <v>22.150000000000002</v>
      </c>
      <c r="R83" s="38">
        <v>0</v>
      </c>
      <c r="S83" s="38">
        <v>0</v>
      </c>
      <c r="T83" s="37">
        <f>SUMPRODUCT(LTA!J83:AN83,LTA!J$101:AN$101,LTA!J$104:AN$104)</f>
        <v>30</v>
      </c>
      <c r="U83" s="37">
        <f>SUMPRODUCT(LTA!J83:AN83,LTA!J$102:AN$102,LTA!J$104:AN$104)</f>
        <v>109.71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-120</v>
      </c>
      <c r="AA83" s="75">
        <f>STOA!I83</f>
        <v>66.89</v>
      </c>
      <c r="AB83" s="75">
        <f>-STOA!O83</f>
        <v>0</v>
      </c>
      <c r="AC83">
        <f t="shared" si="3"/>
        <v>12.020420108216676</v>
      </c>
      <c r="AD83">
        <f t="shared" si="4"/>
        <v>1177.9654348001152</v>
      </c>
      <c r="AE83">
        <f>'IDT-1'!C83</f>
        <v>0</v>
      </c>
      <c r="AF83" s="24"/>
      <c r="AG83">
        <f t="shared" si="5"/>
        <v>1177.9654348001152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6.3690899999999999</v>
      </c>
      <c r="E84">
        <f>GT_NG!Q84</f>
        <v>12.329778554778555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19.99986944317514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872.38174681518353</v>
      </c>
      <c r="P84" s="36">
        <v>68.557387891949546</v>
      </c>
      <c r="Q84" s="36">
        <v>22.150000000000002</v>
      </c>
      <c r="R84" s="38">
        <v>0</v>
      </c>
      <c r="S84" s="38">
        <v>0</v>
      </c>
      <c r="T84" s="37">
        <f>SUMPRODUCT(LTA!J84:AN84,LTA!J$101:AN$101,LTA!J$104:AN$104)</f>
        <v>29</v>
      </c>
      <c r="U84" s="37">
        <f>SUMPRODUCT(LTA!J84:AN84,LTA!J$102:AN$102,LTA!J$104:AN$104)</f>
        <v>109.71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-125</v>
      </c>
      <c r="AA84" s="75">
        <f>STOA!I84</f>
        <v>66.89</v>
      </c>
      <c r="AB84" s="75">
        <f>-STOA!O84</f>
        <v>0</v>
      </c>
      <c r="AC84">
        <f t="shared" si="3"/>
        <v>12.054374800163792</v>
      </c>
      <c r="AD84">
        <f t="shared" si="4"/>
        <v>1171.9313495513434</v>
      </c>
      <c r="AE84">
        <f>'IDT-1'!C84</f>
        <v>0</v>
      </c>
      <c r="AF84" s="24"/>
      <c r="AG84">
        <f t="shared" si="5"/>
        <v>1171.9313495513434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6.3690899999999999</v>
      </c>
      <c r="E85">
        <f>GT_NG!Q85</f>
        <v>12.329778554778555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19.999887760255906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864.34118126209182</v>
      </c>
      <c r="P85" s="36">
        <v>68.557387891949546</v>
      </c>
      <c r="Q85" s="36">
        <v>22.150000000000002</v>
      </c>
      <c r="R85" s="38">
        <v>0</v>
      </c>
      <c r="S85" s="38">
        <v>0</v>
      </c>
      <c r="T85" s="37">
        <f>SUMPRODUCT(LTA!J85:AN85,LTA!J$101:AN$101,LTA!J$104:AN$104)</f>
        <v>23.33</v>
      </c>
      <c r="U85" s="37">
        <f>SUMPRODUCT(LTA!J85:AN85,LTA!J$102:AN$102,LTA!J$104:AN$104)</f>
        <v>109.86999999999999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-75</v>
      </c>
      <c r="AA85" s="75">
        <f>STOA!I85</f>
        <v>66.89</v>
      </c>
      <c r="AB85" s="75">
        <f>-STOA!O85</f>
        <v>0</v>
      </c>
      <c r="AC85">
        <f t="shared" si="3"/>
        <v>11.516992317136845</v>
      </c>
      <c r="AD85">
        <f t="shared" si="4"/>
        <v>1208.9181847983591</v>
      </c>
      <c r="AE85">
        <f>'IDT-1'!C85</f>
        <v>-28</v>
      </c>
      <c r="AF85" s="24"/>
      <c r="AG85">
        <f t="shared" si="5"/>
        <v>1180.9181847983591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6.3690899999999999</v>
      </c>
      <c r="E86">
        <f>GT_NG!Q86</f>
        <v>12.329778554778555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9.9999422599457244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862.18419051247167</v>
      </c>
      <c r="P86" s="36">
        <v>68.557387891949546</v>
      </c>
      <c r="Q86" s="36">
        <v>22.150000000000002</v>
      </c>
      <c r="R86" s="38">
        <v>0</v>
      </c>
      <c r="S86" s="38">
        <v>0</v>
      </c>
      <c r="T86" s="37">
        <f>SUMPRODUCT(LTA!J86:AN86,LTA!J$101:AN$101,LTA!J$104:AN$104)</f>
        <v>22.67</v>
      </c>
      <c r="U86" s="37">
        <f>SUMPRODUCT(LTA!J86:AN86,LTA!J$102:AN$102,LTA!J$104:AN$104)</f>
        <v>110.05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66.89</v>
      </c>
      <c r="AB86" s="75">
        <f>-STOA!O86</f>
        <v>0</v>
      </c>
      <c r="AC86">
        <f t="shared" si="3"/>
        <v>10.775505223270752</v>
      </c>
      <c r="AD86">
        <f t="shared" si="4"/>
        <v>1272.0227356422949</v>
      </c>
      <c r="AE86">
        <f>'IDT-1'!C86</f>
        <v>-85</v>
      </c>
      <c r="AF86" s="24"/>
      <c r="AG86">
        <f t="shared" si="5"/>
        <v>1187.0227356422949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6.3690899999999999</v>
      </c>
      <c r="E87">
        <f>GT_NG!Q87</f>
        <v>12.329778554778555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9.9999571165144303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862.18419051247167</v>
      </c>
      <c r="P87" s="36">
        <v>68.557387891949546</v>
      </c>
      <c r="Q87" s="36">
        <v>22.150000000000002</v>
      </c>
      <c r="R87" s="38">
        <v>0</v>
      </c>
      <c r="S87" s="38">
        <v>0</v>
      </c>
      <c r="T87" s="37">
        <f>SUMPRODUCT(LTA!J87:AN87,LTA!J$101:AN$101,LTA!J$104:AN$104)</f>
        <v>23</v>
      </c>
      <c r="U87" s="37">
        <f>SUMPRODUCT(LTA!J87:AN87,LTA!J$102:AN$102,LTA!J$104:AN$104)</f>
        <v>110.21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-75</v>
      </c>
      <c r="AA87" s="75">
        <f>STOA!I87</f>
        <v>66.89</v>
      </c>
      <c r="AB87" s="75">
        <f>-STOA!O87</f>
        <v>0</v>
      </c>
      <c r="AC87">
        <f t="shared" si="3"/>
        <v>11.53566617743261</v>
      </c>
      <c r="AD87">
        <f t="shared" si="4"/>
        <v>1211.1225895447017</v>
      </c>
      <c r="AE87">
        <f>'IDT-1'!C87</f>
        <v>0</v>
      </c>
      <c r="AF87" s="24"/>
      <c r="AG87">
        <f t="shared" si="5"/>
        <v>1211.1225895447017</v>
      </c>
      <c r="AI87" s="34">
        <f>PXIL!I87</f>
        <v>0</v>
      </c>
      <c r="AJ87" s="34">
        <f>PXIL!O87</f>
        <v>0</v>
      </c>
      <c r="AK87" s="34">
        <f>RTM_IEX!I87</f>
        <v>14.37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6.3690899999999999</v>
      </c>
      <c r="E88">
        <f>GT_NG!Q88</f>
        <v>12.329778554778555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9.9999597082880047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862.18419051247167</v>
      </c>
      <c r="P88" s="36">
        <v>68.557387891949546</v>
      </c>
      <c r="Q88" s="36">
        <v>22.150000000000002</v>
      </c>
      <c r="R88" s="38">
        <v>0</v>
      </c>
      <c r="S88" s="38">
        <v>0</v>
      </c>
      <c r="T88" s="37">
        <f>SUMPRODUCT(LTA!J88:AN88,LTA!J$101:AN$101,LTA!J$104:AN$104)</f>
        <v>22.67</v>
      </c>
      <c r="U88" s="37">
        <f>SUMPRODUCT(LTA!J88:AN88,LTA!J$102:AN$102,LTA!J$104:AN$104)</f>
        <v>110.55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</v>
      </c>
      <c r="AA88" s="75">
        <f>STOA!I88</f>
        <v>66.89</v>
      </c>
      <c r="AB88" s="75">
        <f>-STOA!O88</f>
        <v>0</v>
      </c>
      <c r="AC88">
        <f t="shared" si="3"/>
        <v>10.985984735710163</v>
      </c>
      <c r="AD88">
        <f t="shared" si="4"/>
        <v>1266.7422735781979</v>
      </c>
      <c r="AE88">
        <f>'IDT-1'!C88</f>
        <v>-34</v>
      </c>
      <c r="AF88" s="24"/>
      <c r="AG88">
        <f t="shared" si="5"/>
        <v>1232.7422735781979</v>
      </c>
      <c r="AI88" s="34">
        <f>PXIL!I88</f>
        <v>0</v>
      </c>
      <c r="AJ88" s="34">
        <f>PXIL!O88</f>
        <v>0</v>
      </c>
      <c r="AK88" s="34">
        <f>RTM_IEX!I88</f>
        <v>9.43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6.3690899999999999</v>
      </c>
      <c r="E89">
        <f>GT_NG!Q89</f>
        <v>12.329778554778555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19.999936141000671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862.4948903787905</v>
      </c>
      <c r="P89" s="36">
        <v>68.557387891949546</v>
      </c>
      <c r="Q89" s="36">
        <v>22.150000000000002</v>
      </c>
      <c r="R89" s="38">
        <v>0</v>
      </c>
      <c r="S89" s="38">
        <v>0</v>
      </c>
      <c r="T89" s="37">
        <f>SUMPRODUCT(LTA!J89:AN89,LTA!J$101:AN$101,LTA!J$104:AN$104)</f>
        <v>20.13</v>
      </c>
      <c r="U89" s="37">
        <f>SUMPRODUCT(LTA!J89:AN89,LTA!J$102:AN$102,LTA!J$104:AN$104)</f>
        <v>108.21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</v>
      </c>
      <c r="AA89" s="75">
        <f>STOA!I89</f>
        <v>66.89</v>
      </c>
      <c r="AB89" s="75">
        <f>-STOA!O89</f>
        <v>0</v>
      </c>
      <c r="AC89">
        <f t="shared" si="3"/>
        <v>11.044202416622026</v>
      </c>
      <c r="AD89">
        <f t="shared" si="4"/>
        <v>1273.6147321963176</v>
      </c>
      <c r="AE89">
        <f>'IDT-1'!C89</f>
        <v>-16.361000000000001</v>
      </c>
      <c r="AF89" s="24"/>
      <c r="AG89">
        <f t="shared" si="5"/>
        <v>1257.2537321963175</v>
      </c>
      <c r="AI89" s="34">
        <f>PXIL!I89</f>
        <v>0</v>
      </c>
      <c r="AJ89" s="34">
        <f>PXIL!O89</f>
        <v>0</v>
      </c>
      <c r="AK89" s="34">
        <f>RTM_IEX!I89</f>
        <v>10.93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6.3690899999999999</v>
      </c>
      <c r="E90">
        <f>GT_NG!Q90</f>
        <v>12.329778554778555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9.9999695298455169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865.98205934275279</v>
      </c>
      <c r="P90" s="36">
        <v>68.557387891949546</v>
      </c>
      <c r="Q90" s="36">
        <v>22.150000000000002</v>
      </c>
      <c r="R90" s="38">
        <v>0</v>
      </c>
      <c r="S90" s="38">
        <v>0</v>
      </c>
      <c r="T90" s="37">
        <f>SUMPRODUCT(LTA!J90:AN90,LTA!J$101:AN$101,LTA!J$104:AN$104)</f>
        <v>21.11</v>
      </c>
      <c r="U90" s="37">
        <f>SUMPRODUCT(LTA!J90:AN90,LTA!J$102:AN$102,LTA!J$104:AN$104)</f>
        <v>108.55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66.89</v>
      </c>
      <c r="AB90" s="75">
        <f>-STOA!O90</f>
        <v>0</v>
      </c>
      <c r="AC90">
        <f t="shared" si="3"/>
        <v>10.909299550512269</v>
      </c>
      <c r="AD90">
        <f t="shared" si="4"/>
        <v>1287.8168374152342</v>
      </c>
      <c r="AE90">
        <f>'IDT-1'!C90</f>
        <v>-5</v>
      </c>
      <c r="AF90" s="24"/>
      <c r="AG90">
        <f t="shared" si="5"/>
        <v>1282.8168374152342</v>
      </c>
      <c r="AI90" s="34">
        <f>PXIL!I90</f>
        <v>0</v>
      </c>
      <c r="AJ90" s="34">
        <f>PXIL!O90</f>
        <v>0</v>
      </c>
      <c r="AK90" s="34">
        <f>RTM_IEX!I90</f>
        <v>15.19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6.3690899999999999</v>
      </c>
      <c r="E91">
        <f>GT_NG!Q91</f>
        <v>12.329778554778555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49.999866019989824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864.40962663443861</v>
      </c>
      <c r="P91" s="36">
        <v>68.557387891949546</v>
      </c>
      <c r="Q91" s="36">
        <v>22.150000000000002</v>
      </c>
      <c r="R91" s="38">
        <v>0</v>
      </c>
      <c r="S91" s="38">
        <v>0</v>
      </c>
      <c r="T91" s="37">
        <f>SUMPRODUCT(LTA!J91:AN91,LTA!J$101:AN$101,LTA!J$104:AN$104)</f>
        <v>37.33</v>
      </c>
      <c r="U91" s="37">
        <f>SUMPRODUCT(LTA!J91:AN91,LTA!J$102:AN$102,LTA!J$104:AN$104)</f>
        <v>114.05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2.62</v>
      </c>
      <c r="Z91" s="34">
        <f>IEX!O91</f>
        <v>0</v>
      </c>
      <c r="AA91" s="75">
        <f>STOA!I91</f>
        <v>76.56</v>
      </c>
      <c r="AB91" s="75">
        <f>-STOA!O91</f>
        <v>0</v>
      </c>
      <c r="AC91">
        <f t="shared" si="3"/>
        <v>11.597490246279639</v>
      </c>
      <c r="AD91">
        <f t="shared" si="4"/>
        <v>1369.0561105012966</v>
      </c>
      <c r="AE91">
        <f>'IDT-1'!C91</f>
        <v>0</v>
      </c>
      <c r="AF91" s="24"/>
      <c r="AG91">
        <f t="shared" si="5"/>
        <v>1369.0561105012966</v>
      </c>
      <c r="AI91" s="34">
        <f>PXIL!I91</f>
        <v>0</v>
      </c>
      <c r="AJ91" s="34">
        <f>PXIL!O91</f>
        <v>0</v>
      </c>
      <c r="AK91" s="34">
        <f>RTM_IEX!I91</f>
        <v>22.76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1.92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6.3690899999999999</v>
      </c>
      <c r="E92">
        <f>GT_NG!Q92</f>
        <v>12.329778554778555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54.999857398428794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864.40962663443861</v>
      </c>
      <c r="P92" s="36">
        <v>68.557387891949546</v>
      </c>
      <c r="Q92" s="36">
        <v>22.150000000000002</v>
      </c>
      <c r="R92" s="38">
        <v>0</v>
      </c>
      <c r="S92" s="38">
        <v>0</v>
      </c>
      <c r="T92" s="37">
        <f>SUMPRODUCT(LTA!J92:AN92,LTA!J$101:AN$101,LTA!J$104:AN$104)</f>
        <v>35.67</v>
      </c>
      <c r="U92" s="37">
        <f>SUMPRODUCT(LTA!J92:AN92,LTA!J$102:AN$102,LTA!J$104:AN$104)</f>
        <v>113.71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16.02</v>
      </c>
      <c r="Z92" s="34">
        <f>IEX!O92</f>
        <v>0</v>
      </c>
      <c r="AA92" s="75">
        <f>STOA!I92</f>
        <v>76.56</v>
      </c>
      <c r="AB92" s="75">
        <f>-STOA!O92</f>
        <v>0</v>
      </c>
      <c r="AC92">
        <f t="shared" si="3"/>
        <v>11.794554173858529</v>
      </c>
      <c r="AD92">
        <f t="shared" si="4"/>
        <v>1392.319037952157</v>
      </c>
      <c r="AE92">
        <f>'IDT-1'!C92</f>
        <v>0</v>
      </c>
      <c r="AF92" s="24"/>
      <c r="AG92">
        <f t="shared" si="5"/>
        <v>1392.319037952157</v>
      </c>
      <c r="AI92" s="34">
        <f>PXIL!I92</f>
        <v>0</v>
      </c>
      <c r="AJ92" s="34">
        <f>PXIL!O92</f>
        <v>0</v>
      </c>
      <c r="AK92" s="34">
        <f>RTM_IEX!I92</f>
        <v>21.83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9.91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6.3690899999999999</v>
      </c>
      <c r="E93">
        <f>GT_NG!Q93</f>
        <v>12.329778554778555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69.999814907850549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864.09514029594186</v>
      </c>
      <c r="P93" s="36">
        <v>68.557387891949546</v>
      </c>
      <c r="Q93" s="36">
        <v>22.150000000000002</v>
      </c>
      <c r="R93" s="38">
        <v>0</v>
      </c>
      <c r="S93" s="38">
        <v>0</v>
      </c>
      <c r="T93" s="37">
        <f>SUMPRODUCT(LTA!J93:AN93,LTA!J$101:AN$101,LTA!J$104:AN$104)</f>
        <v>35</v>
      </c>
      <c r="U93" s="37">
        <f>SUMPRODUCT(LTA!J93:AN93,LTA!J$102:AN$102,LTA!J$104:AN$104)</f>
        <v>113.55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24.27</v>
      </c>
      <c r="Z93" s="34">
        <f>IEX!O93</f>
        <v>0</v>
      </c>
      <c r="AA93" s="75">
        <f>STOA!I93</f>
        <v>76.56</v>
      </c>
      <c r="AB93" s="75">
        <f>-STOA!O93</f>
        <v>0</v>
      </c>
      <c r="AC93">
        <f t="shared" si="3"/>
        <v>12.0737321316943</v>
      </c>
      <c r="AD93">
        <f t="shared" si="4"/>
        <v>1425.2753311652461</v>
      </c>
      <c r="AE93">
        <f>'IDT-1'!C93</f>
        <v>0</v>
      </c>
      <c r="AF93" s="24"/>
      <c r="AG93">
        <f t="shared" si="5"/>
        <v>1425.2753311652461</v>
      </c>
      <c r="AI93" s="34">
        <f>PXIL!I93</f>
        <v>0</v>
      </c>
      <c r="AJ93" s="34">
        <f>PXIL!O93</f>
        <v>0</v>
      </c>
      <c r="AK93" s="34">
        <f>RTM_IEX!I93</f>
        <v>29.06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13.81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6.3690899999999999</v>
      </c>
      <c r="E94">
        <f>GT_NG!Q94</f>
        <v>12.329778554778555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89.999771103029076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856.76073369997812</v>
      </c>
      <c r="P94" s="36">
        <v>68.557387891949546</v>
      </c>
      <c r="Q94" s="36">
        <v>22.150000000000002</v>
      </c>
      <c r="R94" s="38">
        <v>0</v>
      </c>
      <c r="S94" s="38">
        <v>0</v>
      </c>
      <c r="T94" s="37">
        <f>SUMPRODUCT(LTA!J94:AN94,LTA!J$101:AN$101,LTA!J$104:AN$104)</f>
        <v>34.33</v>
      </c>
      <c r="U94" s="37">
        <f>SUMPRODUCT(LTA!J94:AN94,LTA!J$102:AN$102,LTA!J$104:AN$104)</f>
        <v>113.36999999999999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32.75</v>
      </c>
      <c r="Z94" s="34">
        <f>IEX!O94</f>
        <v>0</v>
      </c>
      <c r="AA94" s="75">
        <f>STOA!I94</f>
        <v>76.56</v>
      </c>
      <c r="AB94" s="75">
        <f>-STOA!O94</f>
        <v>0</v>
      </c>
      <c r="AC94">
        <f t="shared" si="3"/>
        <v>12.262694748327702</v>
      </c>
      <c r="AD94">
        <f t="shared" si="4"/>
        <v>1447.5819181478273</v>
      </c>
      <c r="AE94">
        <f>'IDT-1'!C94</f>
        <v>0</v>
      </c>
      <c r="AF94" s="24"/>
      <c r="AG94">
        <f t="shared" si="5"/>
        <v>1447.5819181478273</v>
      </c>
      <c r="AI94" s="34">
        <f>PXIL!I94</f>
        <v>0</v>
      </c>
      <c r="AJ94" s="34">
        <f>PXIL!O94</f>
        <v>0</v>
      </c>
      <c r="AK94" s="34">
        <f>RTM_IEX!I94</f>
        <v>26.99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18.079999999999998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6.3690899999999999</v>
      </c>
      <c r="E95">
        <f>GT_NG!Q95</f>
        <v>12.329778554778555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89.999776780178081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851.62680049371147</v>
      </c>
      <c r="P95" s="36">
        <v>68.557387891949546</v>
      </c>
      <c r="Q95" s="36">
        <v>22.150000000000002</v>
      </c>
      <c r="R95" s="38">
        <v>0</v>
      </c>
      <c r="S95" s="38">
        <v>0</v>
      </c>
      <c r="T95" s="37">
        <f>SUMPRODUCT(LTA!J95:AN95,LTA!J$101:AN$101,LTA!J$104:AN$104)</f>
        <v>33.33</v>
      </c>
      <c r="U95" s="37">
        <f>SUMPRODUCT(LTA!J95:AN95,LTA!J$102:AN$102,LTA!J$104:AN$104)</f>
        <v>113.21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39.68</v>
      </c>
      <c r="Z95" s="34">
        <f>IEX!O95</f>
        <v>0</v>
      </c>
      <c r="AA95" s="75">
        <f>STOA!I95</f>
        <v>76.56</v>
      </c>
      <c r="AB95" s="75">
        <f>-STOA!O95</f>
        <v>0</v>
      </c>
      <c r="AC95">
        <f t="shared" si="3"/>
        <v>12.513485757083117</v>
      </c>
      <c r="AD95">
        <f t="shared" si="4"/>
        <v>1477.1871996099546</v>
      </c>
      <c r="AE95">
        <f>'IDT-1'!C95</f>
        <v>0</v>
      </c>
      <c r="AF95" s="24"/>
      <c r="AG95">
        <f t="shared" si="5"/>
        <v>1477.1871996099546</v>
      </c>
      <c r="AI95" s="34">
        <f>PXIL!I95</f>
        <v>0</v>
      </c>
      <c r="AJ95" s="34">
        <f>PXIL!O95</f>
        <v>0</v>
      </c>
      <c r="AK95" s="34">
        <f>RTM_IEX!I95</f>
        <v>53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21.29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6.3690899999999999</v>
      </c>
      <c r="E96">
        <f>GT_NG!Q96</f>
        <v>12.329778554778555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99.999757980590047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849.3889384250308</v>
      </c>
      <c r="P96" s="36">
        <v>68.557387891949546</v>
      </c>
      <c r="Q96" s="36">
        <v>22.150000000000002</v>
      </c>
      <c r="R96" s="38">
        <v>0</v>
      </c>
      <c r="S96" s="38">
        <v>0</v>
      </c>
      <c r="T96" s="37">
        <f>SUMPRODUCT(LTA!J96:AN96,LTA!J$101:AN$101,LTA!J$104:AN$104)</f>
        <v>32.67</v>
      </c>
      <c r="U96" s="37">
        <f>SUMPRODUCT(LTA!J96:AN96,LTA!J$102:AN$102,LTA!J$104:AN$104)</f>
        <v>113.21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42.74</v>
      </c>
      <c r="Z96" s="34">
        <f>IEX!O96</f>
        <v>0</v>
      </c>
      <c r="AA96" s="75">
        <f>STOA!I96</f>
        <v>76.56</v>
      </c>
      <c r="AB96" s="75">
        <f>-STOA!O96</f>
        <v>0</v>
      </c>
      <c r="AC96">
        <f t="shared" si="3"/>
        <v>12.637235557789658</v>
      </c>
      <c r="AD96">
        <f t="shared" si="4"/>
        <v>1491.7955689409796</v>
      </c>
      <c r="AE96">
        <f>'IDT-1'!C96</f>
        <v>0</v>
      </c>
      <c r="AF96" s="24"/>
      <c r="AG96">
        <f t="shared" si="5"/>
        <v>1491.7955689409796</v>
      </c>
      <c r="AI96" s="34">
        <f>PXIL!I96</f>
        <v>0</v>
      </c>
      <c r="AJ96" s="34">
        <f>PXIL!O96</f>
        <v>0</v>
      </c>
      <c r="AK96" s="34">
        <f>RTM_IEX!I96</f>
        <v>55.96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22.9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6.3690899999999999</v>
      </c>
      <c r="E97">
        <f>GT_NG!Q97</f>
        <v>12.329778554778555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109.99973377864906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849.3889384250308</v>
      </c>
      <c r="P97" s="36">
        <v>68.557387891949546</v>
      </c>
      <c r="Q97" s="36">
        <v>22.150000000000002</v>
      </c>
      <c r="R97" s="38">
        <v>0</v>
      </c>
      <c r="S97" s="38">
        <v>0</v>
      </c>
      <c r="T97" s="37">
        <f>SUMPRODUCT(LTA!J97:AN97,LTA!J$101:AN$101,LTA!J$104:AN$104)</f>
        <v>32</v>
      </c>
      <c r="U97" s="37">
        <f>SUMPRODUCT(LTA!J97:AN97,LTA!J$102:AN$102,LTA!J$104:AN$104)</f>
        <v>113.21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45.72</v>
      </c>
      <c r="Z97" s="34">
        <f>IEX!O97</f>
        <v>0</v>
      </c>
      <c r="AA97" s="75">
        <f>STOA!I97</f>
        <v>76.56</v>
      </c>
      <c r="AB97" s="75">
        <f>-STOA!O97</f>
        <v>0</v>
      </c>
      <c r="AC97">
        <f t="shared" si="3"/>
        <v>12.787343354493355</v>
      </c>
      <c r="AD97">
        <f t="shared" si="4"/>
        <v>1509.5154369423349</v>
      </c>
      <c r="AE97">
        <f>'IDT-1'!C97</f>
        <v>0</v>
      </c>
      <c r="AF97" s="24"/>
      <c r="AG97">
        <f t="shared" si="5"/>
        <v>1509.5154369423349</v>
      </c>
      <c r="AI97" s="34">
        <f>PXIL!I97</f>
        <v>0</v>
      </c>
      <c r="AJ97" s="34">
        <f>PXIL!O97</f>
        <v>0</v>
      </c>
      <c r="AK97" s="34">
        <f>RTM_IEX!I97</f>
        <v>59.9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24.52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6.3690899999999999</v>
      </c>
      <c r="E98">
        <f>GT_NG!Q98</f>
        <v>12.329778554778555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109.9997305176511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849.3889384250308</v>
      </c>
      <c r="P98" s="36">
        <v>68.557387891949546</v>
      </c>
      <c r="Q98" s="36">
        <v>22.150000000000002</v>
      </c>
      <c r="R98" s="38">
        <v>0</v>
      </c>
      <c r="S98" s="38">
        <v>0</v>
      </c>
      <c r="T98" s="37">
        <f>SUMPRODUCT(LTA!J98:AN98,LTA!J$101:AN$101,LTA!J$104:AN$104)</f>
        <v>31.33</v>
      </c>
      <c r="U98" s="37">
        <f>SUMPRODUCT(LTA!J98:AN98,LTA!J$102:AN$102,LTA!J$104:AN$104)</f>
        <v>113.21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50.89</v>
      </c>
      <c r="Z98" s="34">
        <f>IEX!O98</f>
        <v>0</v>
      </c>
      <c r="AA98" s="75">
        <f>STOA!I98</f>
        <v>76.56</v>
      </c>
      <c r="AB98" s="75">
        <f>-STOA!O98</f>
        <v>0</v>
      </c>
      <c r="AC98">
        <f t="shared" si="3"/>
        <v>12.781127327100972</v>
      </c>
      <c r="AD98">
        <f t="shared" si="4"/>
        <v>1508.7816497087292</v>
      </c>
      <c r="AE98">
        <f>'IDT-1'!C98</f>
        <v>0</v>
      </c>
      <c r="AF98" s="24"/>
      <c r="AG98">
        <f t="shared" si="5"/>
        <v>1508.7816497087292</v>
      </c>
      <c r="AI98" s="34">
        <f>PXIL!I98</f>
        <v>0</v>
      </c>
      <c r="AJ98" s="34">
        <f>PXIL!O98</f>
        <v>0</v>
      </c>
      <c r="AK98" s="34">
        <f>RTM_IEX!I98</f>
        <v>53.91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25.27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0.15152835000000026</v>
      </c>
      <c r="E99">
        <f t="shared" si="6"/>
        <v>0.22166269342310596</v>
      </c>
      <c r="F99">
        <f t="shared" si="6"/>
        <v>0</v>
      </c>
      <c r="G99">
        <f t="shared" si="6"/>
        <v>1.1202525000000003</v>
      </c>
      <c r="H99">
        <f t="shared" si="6"/>
        <v>0</v>
      </c>
      <c r="I99">
        <f t="shared" si="6"/>
        <v>1.2104537862036779</v>
      </c>
      <c r="J99">
        <f t="shared" si="6"/>
        <v>0</v>
      </c>
      <c r="K99">
        <f t="shared" si="6"/>
        <v>0.21374945761134798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18.824690017899727</v>
      </c>
      <c r="P99" s="36">
        <f t="shared" si="6"/>
        <v>1.554363251387811</v>
      </c>
      <c r="Q99" s="36">
        <f t="shared" si="6"/>
        <v>0.45410914917269141</v>
      </c>
      <c r="R99" s="38">
        <f t="shared" si="6"/>
        <v>0.28425288256721165</v>
      </c>
      <c r="S99" s="38">
        <f t="shared" si="6"/>
        <v>0</v>
      </c>
      <c r="T99" s="37">
        <f t="shared" si="6"/>
        <v>2.4750100000000002</v>
      </c>
      <c r="U99" s="37">
        <f t="shared" si="6"/>
        <v>2.3226950000000004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9.665E-2</v>
      </c>
      <c r="Z99" s="34">
        <f t="shared" si="6"/>
        <v>-1.8105550000000001</v>
      </c>
      <c r="AA99" s="75">
        <f t="shared" si="6"/>
        <v>1.6827200000000022</v>
      </c>
      <c r="AB99" s="75">
        <f t="shared" si="6"/>
        <v>0</v>
      </c>
      <c r="AC99">
        <f t="shared" si="6"/>
        <v>0.27772705417717086</v>
      </c>
      <c r="AD99">
        <f t="shared" si="6"/>
        <v>28.875920034088406</v>
      </c>
      <c r="AE99">
        <f t="shared" si="6"/>
        <v>-4.9559999999999993E-2</v>
      </c>
      <c r="AG99">
        <f t="shared" si="6"/>
        <v>28.826360034088406</v>
      </c>
      <c r="AI99">
        <f t="shared" si="6"/>
        <v>0</v>
      </c>
      <c r="AJ99">
        <f t="shared" si="6"/>
        <v>0</v>
      </c>
      <c r="AK99">
        <f t="shared" si="6"/>
        <v>0.43420500000000006</v>
      </c>
      <c r="AL99">
        <f t="shared" si="6"/>
        <v>-0.13575000000000001</v>
      </c>
      <c r="AM99">
        <f t="shared" si="6"/>
        <v>0</v>
      </c>
      <c r="AN99">
        <f t="shared" si="6"/>
        <v>0</v>
      </c>
      <c r="AO99">
        <f t="shared" si="6"/>
        <v>5.3610000000000005E-2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45428</v>
      </c>
      <c r="B1" s="227"/>
      <c r="C1" s="227"/>
      <c r="D1" s="236" t="s">
        <v>434</v>
      </c>
      <c r="E1" s="227" t="s">
        <v>188</v>
      </c>
      <c r="F1" s="227" t="s">
        <v>189</v>
      </c>
      <c r="G1" s="227" t="s">
        <v>186</v>
      </c>
      <c r="H1" s="227" t="s">
        <v>187</v>
      </c>
      <c r="I1" s="227" t="s">
        <v>190</v>
      </c>
      <c r="J1" s="227" t="s">
        <v>192</v>
      </c>
      <c r="K1" s="227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4" t="s">
        <v>143</v>
      </c>
      <c r="Q1" s="234" t="s">
        <v>144</v>
      </c>
      <c r="R1" s="235" t="s">
        <v>314</v>
      </c>
      <c r="S1" s="235" t="s">
        <v>452</v>
      </c>
      <c r="T1" s="40" t="s">
        <v>282</v>
      </c>
      <c r="U1" s="239" t="s">
        <v>283</v>
      </c>
      <c r="V1" s="65" t="s">
        <v>295</v>
      </c>
      <c r="W1" s="65" t="s">
        <v>282</v>
      </c>
      <c r="X1" s="227" t="s">
        <v>313</v>
      </c>
      <c r="Y1" s="237" t="s">
        <v>218</v>
      </c>
      <c r="Z1" s="237" t="s">
        <v>219</v>
      </c>
      <c r="AA1" s="240" t="s">
        <v>194</v>
      </c>
      <c r="AB1" s="240" t="s">
        <v>195</v>
      </c>
      <c r="AC1" s="25" t="s">
        <v>185</v>
      </c>
      <c r="AD1" s="227" t="s">
        <v>142</v>
      </c>
      <c r="AG1" s="227" t="s">
        <v>272</v>
      </c>
      <c r="AI1" s="237" t="s">
        <v>352</v>
      </c>
      <c r="AJ1" s="237" t="s">
        <v>353</v>
      </c>
      <c r="AK1" s="237" t="s">
        <v>354</v>
      </c>
      <c r="AL1" s="237" t="s">
        <v>355</v>
      </c>
      <c r="AM1" s="237" t="s">
        <v>356</v>
      </c>
      <c r="AN1" s="237" t="s">
        <v>357</v>
      </c>
      <c r="AO1" s="238" t="s">
        <v>373</v>
      </c>
      <c r="AP1" s="238" t="s">
        <v>374</v>
      </c>
      <c r="AQ1" s="238" t="s">
        <v>375</v>
      </c>
      <c r="AR1" s="238" t="s">
        <v>376</v>
      </c>
      <c r="AS1" s="237" t="s">
        <v>521</v>
      </c>
      <c r="AT1" s="237" t="s">
        <v>522</v>
      </c>
      <c r="AU1" s="237" t="s">
        <v>527</v>
      </c>
      <c r="AV1" s="237" t="s">
        <v>528</v>
      </c>
    </row>
    <row r="2" spans="1:48">
      <c r="A2" s="25" t="s">
        <v>44</v>
      </c>
      <c r="B2" s="227"/>
      <c r="C2" s="227"/>
      <c r="D2" s="236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34"/>
      <c r="Q2" s="234"/>
      <c r="R2" s="235"/>
      <c r="S2" s="235"/>
      <c r="T2" s="40" t="s">
        <v>294</v>
      </c>
      <c r="U2" s="239"/>
      <c r="V2" s="65" t="s">
        <v>284</v>
      </c>
      <c r="W2" s="65" t="s">
        <v>284</v>
      </c>
      <c r="X2" s="227"/>
      <c r="Y2" s="237"/>
      <c r="Z2" s="237"/>
      <c r="AA2" s="240"/>
      <c r="AB2" s="240"/>
      <c r="AC2" s="25">
        <f>Losses!B3</f>
        <v>8.3999999999999995E-3</v>
      </c>
      <c r="AD2" s="227"/>
      <c r="AE2" t="s">
        <v>270</v>
      </c>
      <c r="AG2" s="227"/>
      <c r="AI2" s="237"/>
      <c r="AJ2" s="237"/>
      <c r="AK2" s="237"/>
      <c r="AL2" s="237"/>
      <c r="AM2" s="237"/>
      <c r="AN2" s="237"/>
      <c r="AO2" s="238"/>
      <c r="AP2" s="238"/>
      <c r="AQ2" s="238"/>
      <c r="AR2" s="238"/>
      <c r="AS2" s="237"/>
      <c r="AT2" s="237"/>
      <c r="AU2" s="237"/>
      <c r="AV2" s="237"/>
    </row>
    <row r="3" spans="1:48">
      <c r="A3" t="s">
        <v>45</v>
      </c>
      <c r="D3">
        <f>TWEPL!R3</f>
        <v>8.2145700000000001</v>
      </c>
      <c r="E3">
        <f>GT_NG!T3</f>
        <v>10.848552208248025</v>
      </c>
      <c r="F3">
        <f>GT_Spot!T3</f>
        <v>0</v>
      </c>
      <c r="G3">
        <f>PPCL_NG!T3</f>
        <v>56.06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150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655.43773684315443</v>
      </c>
      <c r="P3" s="36">
        <v>75.347129195717585</v>
      </c>
      <c r="Q3" s="36">
        <v>26.750000000000004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374.51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50.92</v>
      </c>
      <c r="Z3" s="34">
        <f>IEX!P3</f>
        <v>0</v>
      </c>
      <c r="AA3" s="75">
        <f>STOA!J3</f>
        <v>543.89</v>
      </c>
      <c r="AB3" s="75">
        <f>-STOA!P3</f>
        <v>0</v>
      </c>
      <c r="AC3">
        <f>SUMIF(B3:AB3,"&gt;0")*$AC$2-SUMIF(B3:AB3,"&lt;0")*($AC$2/(1-$AC$2))+SUMIF(AI3:AR3,"&gt;0")*$AC$2-SUMIF(AI3:AR3,"&lt;0")*($AC$2/(1-$AC$2))</f>
        <v>18.057153292447651</v>
      </c>
      <c r="AD3">
        <f>SUM(B3:AB3,AI3:AV3)-AC3</f>
        <v>1876.5281159202596</v>
      </c>
      <c r="AE3">
        <f>'IDT-1'!F3</f>
        <v>0</v>
      </c>
      <c r="AF3" s="24"/>
      <c r="AG3">
        <f>SUM(AD3:AF3)</f>
        <v>1876.5281159202596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-127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8.2145700000000001</v>
      </c>
      <c r="E4">
        <f>GT_NG!T4</f>
        <v>10.848552208248025</v>
      </c>
      <c r="F4">
        <f>GT_Spot!T4</f>
        <v>0</v>
      </c>
      <c r="G4">
        <f>PPCL_NG!T4</f>
        <v>56.06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100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719.94119972007059</v>
      </c>
      <c r="P4" s="36">
        <v>75.347129195717585</v>
      </c>
      <c r="Q4" s="36">
        <v>26.750000000000004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375.01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54.72</v>
      </c>
      <c r="Z4" s="34">
        <f>IEX!P4</f>
        <v>0</v>
      </c>
      <c r="AA4" s="75">
        <f>STOA!J4</f>
        <v>543.89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18.774198790456428</v>
      </c>
      <c r="AD4">
        <f t="shared" ref="AD4:AD67" si="1">SUM(B4:AB4,AI4:AV4)-AC4</f>
        <v>1828.6145332991669</v>
      </c>
      <c r="AE4">
        <f>'IDT-1'!F4</f>
        <v>0</v>
      </c>
      <c r="AF4" s="24"/>
      <c r="AG4">
        <f t="shared" ref="AG4:AG67" si="2">SUM(AD4:AF4)</f>
        <v>1828.6145332991669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-193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8.2145700000000001</v>
      </c>
      <c r="E5">
        <f>GT_NG!T5</f>
        <v>10.848552208248025</v>
      </c>
      <c r="F5">
        <f>GT_Spot!T5</f>
        <v>0</v>
      </c>
      <c r="G5">
        <f>PPCL_NG!T5</f>
        <v>56.06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100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765.12135197007058</v>
      </c>
      <c r="P5" s="36">
        <v>75.347129195717585</v>
      </c>
      <c r="Q5" s="36">
        <v>26.750000000000004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375.68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62.06</v>
      </c>
      <c r="Z5" s="34">
        <f>IEX!P5</f>
        <v>0</v>
      </c>
      <c r="AA5" s="75">
        <f>STOA!J5</f>
        <v>543.89</v>
      </c>
      <c r="AB5" s="75">
        <f>-STOA!P5</f>
        <v>0</v>
      </c>
      <c r="AC5">
        <f t="shared" si="0"/>
        <v>20.076582999570221</v>
      </c>
      <c r="AD5">
        <f t="shared" si="1"/>
        <v>1779.5023013400532</v>
      </c>
      <c r="AE5">
        <f>'IDT-1'!F5</f>
        <v>0</v>
      </c>
      <c r="AF5" s="24"/>
      <c r="AG5">
        <f t="shared" si="2"/>
        <v>1779.5023013400532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-294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8.2145700000000001</v>
      </c>
      <c r="E6">
        <f>GT_NG!T6</f>
        <v>10.848552208248025</v>
      </c>
      <c r="F6">
        <f>GT_Spot!T6</f>
        <v>0</v>
      </c>
      <c r="G6">
        <f>PPCL_NG!T6</f>
        <v>56.06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50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765.12135197007058</v>
      </c>
      <c r="P6" s="36">
        <v>75.347129195717585</v>
      </c>
      <c r="Q6" s="36">
        <v>26.750000000000004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376.18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62.64</v>
      </c>
      <c r="Z6" s="34">
        <f>IEX!P6</f>
        <v>0</v>
      </c>
      <c r="AA6" s="75">
        <f>STOA!J6</f>
        <v>543.89</v>
      </c>
      <c r="AB6" s="75">
        <f>-STOA!P6</f>
        <v>0</v>
      </c>
      <c r="AC6">
        <f t="shared" si="0"/>
        <v>19.504703002797328</v>
      </c>
      <c r="AD6">
        <f t="shared" si="1"/>
        <v>1750.1541813368262</v>
      </c>
      <c r="AE6">
        <f>'IDT-1'!F6</f>
        <v>0</v>
      </c>
      <c r="AF6" s="24"/>
      <c r="AG6">
        <f t="shared" si="2"/>
        <v>1750.1541813368262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-275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8.2145700000000001</v>
      </c>
      <c r="E7">
        <f>GT_NG!T7</f>
        <v>10.848552208248025</v>
      </c>
      <c r="F7">
        <f>GT_Spot!T7</f>
        <v>0</v>
      </c>
      <c r="G7">
        <f>PPCL_NG!T7</f>
        <v>56.06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50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700.8525736362235</v>
      </c>
      <c r="P7" s="36">
        <v>75.347129195717585</v>
      </c>
      <c r="Q7" s="36">
        <v>26.750000000000004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375.78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56.43</v>
      </c>
      <c r="Z7" s="34">
        <f>IEX!P7</f>
        <v>0</v>
      </c>
      <c r="AA7" s="75">
        <f>STOA!J7</f>
        <v>495.38</v>
      </c>
      <c r="AB7" s="75">
        <f>-STOA!P7</f>
        <v>0</v>
      </c>
      <c r="AC7">
        <f t="shared" si="0"/>
        <v>17.959683170400112</v>
      </c>
      <c r="AD7">
        <f t="shared" si="1"/>
        <v>1696.3104228353761</v>
      </c>
      <c r="AE7">
        <f>'IDT-1'!F7</f>
        <v>0</v>
      </c>
      <c r="AF7" s="24"/>
      <c r="AG7">
        <f t="shared" si="2"/>
        <v>1696.3104228353761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-211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8.2145700000000001</v>
      </c>
      <c r="E8">
        <f>GT_NG!T8</f>
        <v>10.848552208248025</v>
      </c>
      <c r="F8">
        <f>GT_Spot!T8</f>
        <v>0</v>
      </c>
      <c r="G8">
        <f>PPCL_NG!T8</f>
        <v>56.06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50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697.26544031398862</v>
      </c>
      <c r="P8" s="36">
        <v>75.347129195717585</v>
      </c>
      <c r="Q8" s="36">
        <v>26.750000000000004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376.10999999999996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62.81</v>
      </c>
      <c r="Z8" s="34">
        <f>IEX!P8</f>
        <v>0</v>
      </c>
      <c r="AA8" s="75">
        <f>STOA!J8</f>
        <v>495.38</v>
      </c>
      <c r="AB8" s="75">
        <f>-STOA!P8</f>
        <v>0</v>
      </c>
      <c r="AC8">
        <f t="shared" si="0"/>
        <v>18.290876928589348</v>
      </c>
      <c r="AD8">
        <f t="shared" si="1"/>
        <v>1663.102095754952</v>
      </c>
      <c r="AE8">
        <f>'IDT-1'!F8</f>
        <v>0</v>
      </c>
      <c r="AF8" s="24"/>
      <c r="AG8">
        <f t="shared" si="2"/>
        <v>1663.102095754952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-247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8.2145700000000001</v>
      </c>
      <c r="E9">
        <f>GT_NG!T9</f>
        <v>10.848552208248025</v>
      </c>
      <c r="F9">
        <f>GT_Spot!T9</f>
        <v>0</v>
      </c>
      <c r="G9">
        <f>PPCL_NG!T9</f>
        <v>56.06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646.50121986191516</v>
      </c>
      <c r="P9" s="36">
        <v>75.347129195717585</v>
      </c>
      <c r="Q9" s="36">
        <v>26.750000000000004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376.43999999999994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294.83999999999997</v>
      </c>
      <c r="Z9" s="34">
        <f>IEX!P9</f>
        <v>0</v>
      </c>
      <c r="AA9" s="75">
        <f>STOA!J9</f>
        <v>253.7</v>
      </c>
      <c r="AB9" s="75">
        <f>-STOA!P9</f>
        <v>0</v>
      </c>
      <c r="AC9">
        <f t="shared" si="0"/>
        <v>16.519053704303023</v>
      </c>
      <c r="AD9">
        <f t="shared" si="1"/>
        <v>1654.7896985271648</v>
      </c>
      <c r="AE9">
        <f>'IDT-1'!F9</f>
        <v>0</v>
      </c>
      <c r="AF9" s="24"/>
      <c r="AG9">
        <f t="shared" si="2"/>
        <v>1654.7896985271648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-147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8.2145700000000001</v>
      </c>
      <c r="E10">
        <f>GT_NG!T10</f>
        <v>10.848552208248025</v>
      </c>
      <c r="F10">
        <f>GT_Spot!T10</f>
        <v>0</v>
      </c>
      <c r="G10">
        <f>PPCL_NG!T10</f>
        <v>56.06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644.07199940984174</v>
      </c>
      <c r="P10" s="36">
        <v>75.347129195717585</v>
      </c>
      <c r="Q10" s="36">
        <v>26.750000000000004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376.78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274.54000000000002</v>
      </c>
      <c r="Z10" s="34">
        <f>IEX!P10</f>
        <v>0</v>
      </c>
      <c r="AA10" s="75">
        <f>STOA!J10</f>
        <v>253.7</v>
      </c>
      <c r="AB10" s="75">
        <f>-STOA!P10</f>
        <v>0</v>
      </c>
      <c r="AC10">
        <f t="shared" si="0"/>
        <v>16.330984252505605</v>
      </c>
      <c r="AD10">
        <f t="shared" si="1"/>
        <v>1632.5885475268888</v>
      </c>
      <c r="AE10">
        <f>'IDT-1'!F10</f>
        <v>0</v>
      </c>
      <c r="AF10" s="24"/>
      <c r="AG10">
        <f t="shared" si="2"/>
        <v>1632.5885475268888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-147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8.2145700000000001</v>
      </c>
      <c r="E11">
        <f>GT_NG!T11</f>
        <v>10.848552208248025</v>
      </c>
      <c r="F11">
        <f>GT_Spot!T11</f>
        <v>0</v>
      </c>
      <c r="G11">
        <f>PPCL_NG!T11</f>
        <v>56.06</v>
      </c>
      <c r="H11">
        <f>PPCL_Spot!T11</f>
        <v>0</v>
      </c>
      <c r="I11">
        <f>Bawana_NG!T11</f>
        <v>49.998046951290966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575.45477826544413</v>
      </c>
      <c r="P11" s="36">
        <v>75.347129195717585</v>
      </c>
      <c r="Q11" s="36">
        <v>26.750000000000004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372.90999999999997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247.47</v>
      </c>
      <c r="Z11" s="34">
        <f>IEX!P11</f>
        <v>0</v>
      </c>
      <c r="AA11" s="75">
        <f>STOA!J11</f>
        <v>253.60999999999999</v>
      </c>
      <c r="AB11" s="75">
        <f>-STOA!P11</f>
        <v>0</v>
      </c>
      <c r="AC11">
        <f t="shared" si="0"/>
        <v>14.414344994884559</v>
      </c>
      <c r="AD11">
        <f t="shared" si="1"/>
        <v>1623.2487316258162</v>
      </c>
      <c r="AE11">
        <f>'IDT-1'!F11</f>
        <v>0</v>
      </c>
      <c r="AF11" s="24"/>
      <c r="AG11">
        <f t="shared" si="2"/>
        <v>1623.2487316258162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-39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8.2145700000000001</v>
      </c>
      <c r="E12">
        <f>GT_NG!T12</f>
        <v>10.848552208248025</v>
      </c>
      <c r="F12">
        <f>GT_Spot!T12</f>
        <v>0</v>
      </c>
      <c r="G12">
        <f>PPCL_NG!T12</f>
        <v>56.06</v>
      </c>
      <c r="H12">
        <f>PPCL_Spot!T12</f>
        <v>0</v>
      </c>
      <c r="I12">
        <f>Bawana_NG!T12</f>
        <v>49.998046951290966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582.44453391785567</v>
      </c>
      <c r="P12" s="36">
        <v>75.347129195717585</v>
      </c>
      <c r="Q12" s="36">
        <v>26.750000000000004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373.06999999999994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225.24</v>
      </c>
      <c r="Z12" s="34">
        <f>IEX!P12</f>
        <v>0</v>
      </c>
      <c r="AA12" s="75">
        <f>STOA!J12</f>
        <v>253.60999999999999</v>
      </c>
      <c r="AB12" s="75">
        <f>-STOA!P12</f>
        <v>0</v>
      </c>
      <c r="AC12">
        <f t="shared" si="0"/>
        <v>14.296142100089703</v>
      </c>
      <c r="AD12">
        <f t="shared" si="1"/>
        <v>1607.2866901730224</v>
      </c>
      <c r="AE12">
        <f>'IDT-1'!F12</f>
        <v>0</v>
      </c>
      <c r="AF12" s="24"/>
      <c r="AG12">
        <f t="shared" si="2"/>
        <v>1607.2866901730224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8.2145700000000001</v>
      </c>
      <c r="E13">
        <f>GT_NG!T13</f>
        <v>10.848552208248025</v>
      </c>
      <c r="F13">
        <f>GT_Spot!T13</f>
        <v>0</v>
      </c>
      <c r="G13">
        <f>PPCL_NG!T13</f>
        <v>56.06</v>
      </c>
      <c r="H13">
        <f>PPCL_Spot!T13</f>
        <v>0</v>
      </c>
      <c r="I13">
        <f>Bawana_NG!T13</f>
        <v>54.257937352695201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581.38692590359801</v>
      </c>
      <c r="P13" s="36">
        <v>75.347129195717585</v>
      </c>
      <c r="Q13" s="36">
        <v>26.976906318082786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373.23999999999995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203.01</v>
      </c>
      <c r="Z13" s="34">
        <f>IEX!P13</f>
        <v>0</v>
      </c>
      <c r="AA13" s="75">
        <f>STOA!J13</f>
        <v>253.60999999999999</v>
      </c>
      <c r="AB13" s="75">
        <f>-STOA!P13</f>
        <v>0</v>
      </c>
      <c r="AC13">
        <f t="shared" si="0"/>
        <v>14.224354862462519</v>
      </c>
      <c r="AD13">
        <f t="shared" si="1"/>
        <v>1578.7276661158789</v>
      </c>
      <c r="AE13">
        <f>'IDT-1'!F13</f>
        <v>0</v>
      </c>
      <c r="AF13" s="24"/>
      <c r="AG13">
        <f t="shared" si="2"/>
        <v>1578.7276661158789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8.2145700000000001</v>
      </c>
      <c r="E14">
        <f>GT_NG!T14</f>
        <v>10.848552208248025</v>
      </c>
      <c r="F14">
        <f>GT_Spot!T14</f>
        <v>0</v>
      </c>
      <c r="G14">
        <f>PPCL_NG!T14</f>
        <v>56.06</v>
      </c>
      <c r="H14">
        <f>PPCL_Spot!T14</f>
        <v>0</v>
      </c>
      <c r="I14">
        <f>Bawana_NG!T14</f>
        <v>54.257937352695201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581.67067284963912</v>
      </c>
      <c r="P14" s="36">
        <v>75.347129195717585</v>
      </c>
      <c r="Q14" s="36">
        <v>26.976906318082786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373.40999999999997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179.81</v>
      </c>
      <c r="Z14" s="34">
        <f>IEX!P14</f>
        <v>0</v>
      </c>
      <c r="AA14" s="75">
        <f>STOA!J14</f>
        <v>253.60999999999999</v>
      </c>
      <c r="AB14" s="75">
        <f>-STOA!P14</f>
        <v>0</v>
      </c>
      <c r="AC14">
        <f t="shared" si="0"/>
        <v>14.033286336809264</v>
      </c>
      <c r="AD14">
        <f t="shared" si="1"/>
        <v>1556.1724815875732</v>
      </c>
      <c r="AE14">
        <f>'IDT-1'!F14</f>
        <v>0</v>
      </c>
      <c r="AF14" s="24"/>
      <c r="AG14">
        <f t="shared" si="2"/>
        <v>1556.1724815875732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8.2145700000000001</v>
      </c>
      <c r="E15">
        <f>GT_NG!T15</f>
        <v>10.848552208248025</v>
      </c>
      <c r="F15">
        <f>GT_Spot!T15</f>
        <v>0</v>
      </c>
      <c r="G15">
        <f>PPCL_NG!T15</f>
        <v>56.06</v>
      </c>
      <c r="H15">
        <f>PPCL_Spot!T15</f>
        <v>0</v>
      </c>
      <c r="I15">
        <f>Bawana_NG!T15</f>
        <v>56.259999999999984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534.34654382510053</v>
      </c>
      <c r="P15" s="36">
        <v>75.347129195717585</v>
      </c>
      <c r="Q15" s="36">
        <v>26.976906318082786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370.50999999999993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145.97</v>
      </c>
      <c r="Z15" s="34">
        <f>IEX!P15</f>
        <v>0</v>
      </c>
      <c r="AA15" s="75">
        <f>STOA!J15</f>
        <v>253.43</v>
      </c>
      <c r="AB15" s="75">
        <f>-STOA!P15</f>
        <v>0</v>
      </c>
      <c r="AC15">
        <f t="shared" si="0"/>
        <v>12.961250881620495</v>
      </c>
      <c r="AD15">
        <f t="shared" si="1"/>
        <v>1520.0024506655284</v>
      </c>
      <c r="AE15">
        <f>'IDT-1'!F15</f>
        <v>10.879</v>
      </c>
      <c r="AF15" s="24"/>
      <c r="AG15">
        <f t="shared" si="2"/>
        <v>1530.8814506655283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8.2145700000000001</v>
      </c>
      <c r="E16">
        <f>GT_NG!T16</f>
        <v>10.848552208248025</v>
      </c>
      <c r="F16">
        <f>GT_Spot!T16</f>
        <v>0</v>
      </c>
      <c r="G16">
        <f>PPCL_NG!T16</f>
        <v>56.06</v>
      </c>
      <c r="H16">
        <f>PPCL_Spot!T16</f>
        <v>0</v>
      </c>
      <c r="I16">
        <f>Bawana_NG!T16</f>
        <v>56.259999999999984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534.34654382510053</v>
      </c>
      <c r="P16" s="36">
        <v>75.347129195717585</v>
      </c>
      <c r="Q16" s="36">
        <v>26.976906318082786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370.17999999999995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136.30000000000001</v>
      </c>
      <c r="Z16" s="34">
        <f>IEX!P16</f>
        <v>0</v>
      </c>
      <c r="AA16" s="75">
        <f>STOA!J16</f>
        <v>253.43</v>
      </c>
      <c r="AB16" s="75">
        <f>-STOA!P16</f>
        <v>0</v>
      </c>
      <c r="AC16">
        <f t="shared" si="0"/>
        <v>12.868779723895608</v>
      </c>
      <c r="AD16">
        <f t="shared" si="1"/>
        <v>1511.0949218232533</v>
      </c>
      <c r="AE16">
        <f>'IDT-1'!F16</f>
        <v>0</v>
      </c>
      <c r="AF16" s="24"/>
      <c r="AG16">
        <f t="shared" si="2"/>
        <v>1511.0949218232533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8.2145700000000001</v>
      </c>
      <c r="E17">
        <f>GT_NG!T17</f>
        <v>10.848552208248025</v>
      </c>
      <c r="F17">
        <f>GT_Spot!T17</f>
        <v>0</v>
      </c>
      <c r="G17">
        <f>PPCL_NG!T17</f>
        <v>56.06</v>
      </c>
      <c r="H17">
        <f>PPCL_Spot!T17</f>
        <v>0</v>
      </c>
      <c r="I17">
        <f>Bawana_NG!T17</f>
        <v>56.259999999999984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531.56094267400908</v>
      </c>
      <c r="P17" s="36">
        <v>75.347129195717585</v>
      </c>
      <c r="Q17" s="36">
        <v>26.75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369.00999999999993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111.17</v>
      </c>
      <c r="Z17" s="34">
        <f>IEX!P17</f>
        <v>0</v>
      </c>
      <c r="AA17" s="75">
        <f>STOA!J17</f>
        <v>253.43</v>
      </c>
      <c r="AB17" s="75">
        <f>-STOA!P17</f>
        <v>0</v>
      </c>
      <c r="AC17">
        <f t="shared" si="0"/>
        <v>12.588670030254987</v>
      </c>
      <c r="AD17">
        <f t="shared" si="1"/>
        <v>1486.0625240477198</v>
      </c>
      <c r="AE17">
        <f>'IDT-1'!F17</f>
        <v>0</v>
      </c>
      <c r="AF17" s="24"/>
      <c r="AG17">
        <f t="shared" si="2"/>
        <v>1486.0625240477198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8.2145700000000001</v>
      </c>
      <c r="E18">
        <f>GT_NG!T18</f>
        <v>10.848552208248025</v>
      </c>
      <c r="F18">
        <f>GT_Spot!T18</f>
        <v>0</v>
      </c>
      <c r="G18">
        <f>PPCL_NG!T18</f>
        <v>56.06</v>
      </c>
      <c r="H18">
        <f>PPCL_Spot!T18</f>
        <v>0</v>
      </c>
      <c r="I18">
        <f>Bawana_NG!T18</f>
        <v>56.259999999999984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531.56092567648091</v>
      </c>
      <c r="P18" s="36">
        <v>75.347129195717585</v>
      </c>
      <c r="Q18" s="36">
        <v>26.75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369.00999999999993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92.8</v>
      </c>
      <c r="Z18" s="34">
        <f>IEX!P18</f>
        <v>0</v>
      </c>
      <c r="AA18" s="75">
        <f>STOA!J18</f>
        <v>253.43</v>
      </c>
      <c r="AB18" s="75">
        <f>-STOA!P18</f>
        <v>0</v>
      </c>
      <c r="AC18">
        <f t="shared" si="0"/>
        <v>12.434361887475749</v>
      </c>
      <c r="AD18">
        <f t="shared" si="1"/>
        <v>1467.8468151929708</v>
      </c>
      <c r="AE18">
        <f>'IDT-1'!F18</f>
        <v>0</v>
      </c>
      <c r="AF18" s="24"/>
      <c r="AG18">
        <f t="shared" si="2"/>
        <v>1467.8468151929708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7.6127700000000003</v>
      </c>
      <c r="E19">
        <f>GT_NG!T19</f>
        <v>10.848552208248025</v>
      </c>
      <c r="F19">
        <f>GT_Spot!T19</f>
        <v>0</v>
      </c>
      <c r="G19">
        <f>PPCL_NG!T19</f>
        <v>56.06</v>
      </c>
      <c r="H19">
        <f>PPCL_Spot!T19</f>
        <v>0</v>
      </c>
      <c r="I19">
        <f>Bawana_NG!T19</f>
        <v>56.259999999999984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531.39732014636115</v>
      </c>
      <c r="P19" s="36">
        <v>75.347129195717585</v>
      </c>
      <c r="Q19" s="36">
        <v>26.75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370.65999999999991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68.64</v>
      </c>
      <c r="Z19" s="34">
        <f>IEX!P19</f>
        <v>0</v>
      </c>
      <c r="AA19" s="75">
        <f>STOA!J19</f>
        <v>253.23999999999998</v>
      </c>
      <c r="AB19" s="75">
        <f>-STOA!P19</f>
        <v>0</v>
      </c>
      <c r="AC19">
        <f t="shared" si="0"/>
        <v>12.288079427372077</v>
      </c>
      <c r="AD19">
        <f t="shared" si="1"/>
        <v>1438.5276921229545</v>
      </c>
      <c r="AE19">
        <f>'IDT-1'!F19</f>
        <v>0</v>
      </c>
      <c r="AF19" s="24"/>
      <c r="AG19">
        <f t="shared" si="2"/>
        <v>1438.5276921229545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7.6127700000000003</v>
      </c>
      <c r="E20">
        <f>GT_NG!T20</f>
        <v>10.848552208248025</v>
      </c>
      <c r="F20">
        <f>GT_Spot!T20</f>
        <v>0</v>
      </c>
      <c r="G20">
        <f>PPCL_NG!T20</f>
        <v>56.06</v>
      </c>
      <c r="H20">
        <f>PPCL_Spot!T20</f>
        <v>0</v>
      </c>
      <c r="I20">
        <f>Bawana_NG!T20</f>
        <v>56.259999999999984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531.39730671232837</v>
      </c>
      <c r="P20" s="36">
        <v>75.347129195717585</v>
      </c>
      <c r="Q20" s="36">
        <v>26.75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370.49999999999994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47.37</v>
      </c>
      <c r="Z20" s="34">
        <f>IEX!P20</f>
        <v>0</v>
      </c>
      <c r="AA20" s="75">
        <f>STOA!J20</f>
        <v>253.23999999999998</v>
      </c>
      <c r="AB20" s="75">
        <f>-STOA!P20</f>
        <v>0</v>
      </c>
      <c r="AC20">
        <f t="shared" si="0"/>
        <v>12.091124999076424</v>
      </c>
      <c r="AD20">
        <f t="shared" si="1"/>
        <v>1419.2946331172175</v>
      </c>
      <c r="AE20">
        <f>'IDT-1'!F20</f>
        <v>0</v>
      </c>
      <c r="AF20" s="24"/>
      <c r="AG20">
        <f t="shared" si="2"/>
        <v>1419.2946331172175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7.6127700000000003</v>
      </c>
      <c r="E21">
        <f>GT_NG!T21</f>
        <v>10.848552208248025</v>
      </c>
      <c r="F21">
        <f>GT_Spot!T21</f>
        <v>0</v>
      </c>
      <c r="G21">
        <f>PPCL_NG!T21</f>
        <v>56.06</v>
      </c>
      <c r="H21">
        <f>PPCL_Spot!T21</f>
        <v>0</v>
      </c>
      <c r="I21">
        <f>Bawana_NG!T21</f>
        <v>56.259999999999984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531.39736533498183</v>
      </c>
      <c r="P21" s="36">
        <v>75.347129195717585</v>
      </c>
      <c r="Q21" s="36">
        <v>26.75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370.32999999999993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29</v>
      </c>
      <c r="Z21" s="34">
        <f>IEX!P21</f>
        <v>0</v>
      </c>
      <c r="AA21" s="75">
        <f>STOA!J21</f>
        <v>253.23999999999998</v>
      </c>
      <c r="AB21" s="75">
        <f>-STOA!P21</f>
        <v>0</v>
      </c>
      <c r="AC21">
        <f t="shared" si="0"/>
        <v>11.935389491506715</v>
      </c>
      <c r="AD21">
        <f t="shared" si="1"/>
        <v>1400.9104272474408</v>
      </c>
      <c r="AE21">
        <f>'IDT-1'!F21</f>
        <v>0</v>
      </c>
      <c r="AF21" s="24"/>
      <c r="AG21">
        <f t="shared" si="2"/>
        <v>1400.9104272474408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7.6127700000000003</v>
      </c>
      <c r="E22">
        <f>GT_NG!T22</f>
        <v>10.848552208248025</v>
      </c>
      <c r="F22">
        <f>GT_Spot!T22</f>
        <v>0</v>
      </c>
      <c r="G22">
        <f>PPCL_NG!T22</f>
        <v>56.06</v>
      </c>
      <c r="H22">
        <f>PPCL_Spot!T22</f>
        <v>0</v>
      </c>
      <c r="I22">
        <f>Bawana_NG!T22</f>
        <v>56.259999999999984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530.8182805343057</v>
      </c>
      <c r="P22" s="36">
        <v>75.347129195717585</v>
      </c>
      <c r="Q22" s="36">
        <v>26.75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370.32999999999993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14.5</v>
      </c>
      <c r="Z22" s="34">
        <f>IEX!P22</f>
        <v>0</v>
      </c>
      <c r="AA22" s="75">
        <f>STOA!J22</f>
        <v>253.23999999999998</v>
      </c>
      <c r="AB22" s="75">
        <f>-STOA!P22</f>
        <v>0</v>
      </c>
      <c r="AC22">
        <f t="shared" si="0"/>
        <v>11.834138652355701</v>
      </c>
      <c r="AD22">
        <f t="shared" si="1"/>
        <v>1382.9325932859156</v>
      </c>
      <c r="AE22">
        <f>'IDT-1'!F22</f>
        <v>0</v>
      </c>
      <c r="AF22" s="24"/>
      <c r="AG22">
        <f t="shared" si="2"/>
        <v>1382.9325932859156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7.6127700000000003</v>
      </c>
      <c r="E23">
        <f>GT_NG!T23</f>
        <v>10.848552208248025</v>
      </c>
      <c r="F23">
        <f>GT_Spot!T23</f>
        <v>0</v>
      </c>
      <c r="G23">
        <f>PPCL_NG!T23</f>
        <v>56.06</v>
      </c>
      <c r="H23">
        <f>PPCL_Spot!T23</f>
        <v>0</v>
      </c>
      <c r="I23">
        <f>Bawana_NG!T23</f>
        <v>56.259999999999984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526.73836857237109</v>
      </c>
      <c r="P23" s="36">
        <v>75.347129195717585</v>
      </c>
      <c r="Q23" s="36">
        <v>7.74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359.38999999999993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46.4</v>
      </c>
      <c r="Z23" s="34">
        <f>IEX!P23</f>
        <v>0</v>
      </c>
      <c r="AA23" s="75">
        <f>STOA!J23</f>
        <v>253.04999999999998</v>
      </c>
      <c r="AB23" s="75">
        <f>-STOA!P23</f>
        <v>0</v>
      </c>
      <c r="AC23">
        <f t="shared" si="0"/>
        <v>11.924776442299009</v>
      </c>
      <c r="AD23">
        <f t="shared" si="1"/>
        <v>1367.5220435340377</v>
      </c>
      <c r="AE23">
        <f>'IDT-1'!F23</f>
        <v>0</v>
      </c>
      <c r="AF23" s="24"/>
      <c r="AG23">
        <f t="shared" si="2"/>
        <v>1367.5220435340377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7.6127700000000003</v>
      </c>
      <c r="E24">
        <f>GT_NG!T24</f>
        <v>10.848552208248025</v>
      </c>
      <c r="F24">
        <f>GT_Spot!T24</f>
        <v>0</v>
      </c>
      <c r="G24">
        <f>PPCL_NG!T24</f>
        <v>56.06</v>
      </c>
      <c r="H24">
        <f>PPCL_Spot!T24</f>
        <v>0</v>
      </c>
      <c r="I24">
        <f>Bawana_NG!T24</f>
        <v>56.259999999999984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526.73828197440446</v>
      </c>
      <c r="P24" s="36">
        <v>75.347129195717585</v>
      </c>
      <c r="Q24" s="36">
        <v>7.74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359.38999999999993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28.03</v>
      </c>
      <c r="Z24" s="34">
        <f>IEX!P24</f>
        <v>0</v>
      </c>
      <c r="AA24" s="75">
        <f>STOA!J24</f>
        <v>253.04999999999998</v>
      </c>
      <c r="AB24" s="75">
        <f>-STOA!P24</f>
        <v>0</v>
      </c>
      <c r="AC24">
        <f t="shared" si="0"/>
        <v>11.770467714876089</v>
      </c>
      <c r="AD24">
        <f t="shared" si="1"/>
        <v>1349.3062656634938</v>
      </c>
      <c r="AE24">
        <f>'IDT-1'!F24</f>
        <v>0</v>
      </c>
      <c r="AF24" s="24"/>
      <c r="AG24">
        <f t="shared" si="2"/>
        <v>1349.3062656634938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8.2145700000000001</v>
      </c>
      <c r="E25">
        <f>GT_NG!T25</f>
        <v>10.848552208248025</v>
      </c>
      <c r="F25">
        <f>GT_Spot!T25</f>
        <v>0</v>
      </c>
      <c r="G25">
        <f>PPCL_NG!T25</f>
        <v>56.06</v>
      </c>
      <c r="H25">
        <f>PPCL_Spot!T25</f>
        <v>0</v>
      </c>
      <c r="I25">
        <f>Bawana_NG!T25</f>
        <v>58.250000000000014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518.68054197041272</v>
      </c>
      <c r="P25" s="36">
        <v>75.347129195717585</v>
      </c>
      <c r="Q25" s="36">
        <v>14.31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359.93555199999992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20.3</v>
      </c>
      <c r="Z25" s="34">
        <f>IEX!P25</f>
        <v>0</v>
      </c>
      <c r="AA25" s="75">
        <f>STOA!J25</f>
        <v>253.04999999999998</v>
      </c>
      <c r="AB25" s="75">
        <f>-STOA!P25</f>
        <v>0</v>
      </c>
      <c r="AC25">
        <f t="shared" si="0"/>
        <v>11.710921297917668</v>
      </c>
      <c r="AD25">
        <f t="shared" si="1"/>
        <v>1344.2854240764605</v>
      </c>
      <c r="AE25">
        <f>'IDT-1'!F25</f>
        <v>0</v>
      </c>
      <c r="AF25" s="24"/>
      <c r="AG25">
        <f t="shared" si="2"/>
        <v>1344.2854240764605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-19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8.2145700000000001</v>
      </c>
      <c r="E26">
        <f>GT_NG!T26</f>
        <v>10.848552208248025</v>
      </c>
      <c r="F26">
        <f>GT_Spot!T26</f>
        <v>0</v>
      </c>
      <c r="G26">
        <f>PPCL_NG!T26</f>
        <v>56.06</v>
      </c>
      <c r="H26">
        <f>PPCL_Spot!T26</f>
        <v>0</v>
      </c>
      <c r="I26">
        <f>Bawana_NG!T26</f>
        <v>58.250000000000014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513.41855790920056</v>
      </c>
      <c r="P26" s="36">
        <v>75.347129195717585</v>
      </c>
      <c r="Q26" s="36">
        <v>14.31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361.36762599999992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1.06</v>
      </c>
      <c r="Z26" s="34">
        <f>IEX!P26</f>
        <v>0</v>
      </c>
      <c r="AA26" s="75">
        <f>STOA!J26</f>
        <v>253.04999999999998</v>
      </c>
      <c r="AB26" s="75">
        <f>-STOA!P26</f>
        <v>0</v>
      </c>
      <c r="AC26">
        <f t="shared" si="0"/>
        <v>11.449364791604374</v>
      </c>
      <c r="AD26">
        <f t="shared" si="1"/>
        <v>1329.4770705215615</v>
      </c>
      <c r="AE26">
        <f>'IDT-1'!F26</f>
        <v>0</v>
      </c>
      <c r="AF26" s="24"/>
      <c r="AG26">
        <f t="shared" si="2"/>
        <v>1329.4770705215615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-11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8.2145700000000001</v>
      </c>
      <c r="E27">
        <f>GT_NG!T27</f>
        <v>10.848552208248025</v>
      </c>
      <c r="F27">
        <f>GT_Spot!T27</f>
        <v>0</v>
      </c>
      <c r="G27">
        <f>PPCL_NG!T27</f>
        <v>56.06</v>
      </c>
      <c r="H27">
        <f>PPCL_Spot!T27</f>
        <v>0</v>
      </c>
      <c r="I27">
        <f>Bawana_NG!T27</f>
        <v>58.250000000000014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511.83050647208285</v>
      </c>
      <c r="P27" s="36">
        <v>77.946359688039976</v>
      </c>
      <c r="Q27" s="36">
        <v>14.31</v>
      </c>
      <c r="R27" s="38">
        <v>3.66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346.03570599999995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252.78</v>
      </c>
      <c r="AB27" s="75">
        <f>-STOA!P27</f>
        <v>0</v>
      </c>
      <c r="AC27">
        <f t="shared" si="0"/>
        <v>11.467167618091649</v>
      </c>
      <c r="AD27">
        <f t="shared" si="1"/>
        <v>1305.4685267502789</v>
      </c>
      <c r="AE27">
        <f>'IDT-1'!F27</f>
        <v>0</v>
      </c>
      <c r="AF27" s="24"/>
      <c r="AG27">
        <f t="shared" si="2"/>
        <v>1305.4685267502789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-24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8.2145700000000001</v>
      </c>
      <c r="E28">
        <f>GT_NG!T28</f>
        <v>10.848552208248025</v>
      </c>
      <c r="F28">
        <f>GT_Spot!T28</f>
        <v>0</v>
      </c>
      <c r="G28">
        <f>PPCL_NG!T28</f>
        <v>56.06</v>
      </c>
      <c r="H28">
        <f>PPCL_Spot!T28</f>
        <v>0</v>
      </c>
      <c r="I28">
        <f>Bawana_NG!T28</f>
        <v>58.250000000000014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512.03416329886818</v>
      </c>
      <c r="P28" s="36">
        <v>38.79999999999999</v>
      </c>
      <c r="Q28" s="36">
        <v>14.31</v>
      </c>
      <c r="R28" s="38">
        <v>7.86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350.31779999999998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252.78</v>
      </c>
      <c r="AB28" s="75">
        <f>-STOA!P28</f>
        <v>0</v>
      </c>
      <c r="AC28">
        <f t="shared" si="0"/>
        <v>11.084495980058886</v>
      </c>
      <c r="AD28">
        <f t="shared" si="1"/>
        <v>1292.4305895270572</v>
      </c>
      <c r="AE28">
        <f>'IDT-1'!F28</f>
        <v>0</v>
      </c>
      <c r="AF28" s="24"/>
      <c r="AG28">
        <f t="shared" si="2"/>
        <v>1292.4305895270572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-8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8.2145700000000001</v>
      </c>
      <c r="E29">
        <f>GT_NG!T29</f>
        <v>10.848552208248025</v>
      </c>
      <c r="F29">
        <f>GT_Spot!T29</f>
        <v>0</v>
      </c>
      <c r="G29">
        <f>PPCL_NG!T29</f>
        <v>56.06</v>
      </c>
      <c r="H29">
        <f>PPCL_Spot!T29</f>
        <v>0</v>
      </c>
      <c r="I29">
        <f>Bawana_NG!T29</f>
        <v>56.259999999999984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519.02834043802102</v>
      </c>
      <c r="P29" s="36">
        <v>19.329999999999998</v>
      </c>
      <c r="Q29" s="36">
        <v>14.31</v>
      </c>
      <c r="R29" s="38">
        <v>13.067472931167826</v>
      </c>
      <c r="S29" s="38">
        <v>0</v>
      </c>
      <c r="T29" s="37">
        <f>SUMPRODUCT(LTA!J29:AN29,LTA!J$101:AN$101,LTA!J$105:AN$105)</f>
        <v>5.27</v>
      </c>
      <c r="U29" s="37">
        <f>SUMPRODUCT(LTA!J29:AN29,LTA!J$102:AN$102,LTA!J$105:AN$105)</f>
        <v>355.29183399999999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252.78</v>
      </c>
      <c r="AB29" s="75">
        <f>-STOA!P29</f>
        <v>0</v>
      </c>
      <c r="AC29">
        <f t="shared" si="0"/>
        <v>11.134937830323805</v>
      </c>
      <c r="AD29">
        <f t="shared" si="1"/>
        <v>1284.3258317471129</v>
      </c>
      <c r="AE29">
        <f>'IDT-1'!F29</f>
        <v>0</v>
      </c>
      <c r="AF29" s="24"/>
      <c r="AG29">
        <f t="shared" si="2"/>
        <v>1284.3258317471129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8.2145700000000001</v>
      </c>
      <c r="E30">
        <f>GT_NG!T30</f>
        <v>10.848552208248025</v>
      </c>
      <c r="F30">
        <f>GT_Spot!T30</f>
        <v>0</v>
      </c>
      <c r="G30">
        <f>PPCL_NG!T30</f>
        <v>56.06</v>
      </c>
      <c r="H30">
        <f>PPCL_Spot!T30</f>
        <v>0</v>
      </c>
      <c r="I30">
        <f>Bawana_NG!T30</f>
        <v>56.259999999999984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516.25824574907028</v>
      </c>
      <c r="P30" s="36">
        <v>19.329999999999998</v>
      </c>
      <c r="Q30" s="36">
        <v>14.31</v>
      </c>
      <c r="R30" s="38">
        <v>16.289999999999996</v>
      </c>
      <c r="S30" s="38">
        <v>0</v>
      </c>
      <c r="T30" s="37">
        <f>SUMPRODUCT(LTA!J30:AN30,LTA!J$101:AN$101,LTA!J$105:AN$105)</f>
        <v>8.7100000000000009</v>
      </c>
      <c r="U30" s="37">
        <f>SUMPRODUCT(LTA!J30:AN30,LTA!J$102:AN$102,LTA!J$105:AN$105)</f>
        <v>361.20084199999997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252.78</v>
      </c>
      <c r="AB30" s="75">
        <f>-STOA!P30</f>
        <v>0</v>
      </c>
      <c r="AC30">
        <f t="shared" si="0"/>
        <v>11.38669308401259</v>
      </c>
      <c r="AD30">
        <f t="shared" si="1"/>
        <v>1273.8755168733055</v>
      </c>
      <c r="AE30">
        <f>'IDT-1'!F30</f>
        <v>0</v>
      </c>
      <c r="AF30" s="24"/>
      <c r="AG30">
        <f t="shared" si="2"/>
        <v>1273.8755168733055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-35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8.2145700000000001</v>
      </c>
      <c r="E31">
        <f>GT_NG!T31</f>
        <v>10.848552208248025</v>
      </c>
      <c r="F31">
        <f>GT_Spot!T31</f>
        <v>0</v>
      </c>
      <c r="G31">
        <f>PPCL_NG!T31</f>
        <v>56.06</v>
      </c>
      <c r="H31">
        <f>PPCL_Spot!T31</f>
        <v>0</v>
      </c>
      <c r="I31">
        <f>Bawana_NG!T31</f>
        <v>56.259999999999984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515.66546959389939</v>
      </c>
      <c r="P31" s="36">
        <v>19.329999999999998</v>
      </c>
      <c r="Q31" s="36">
        <v>14.31</v>
      </c>
      <c r="R31" s="38">
        <v>19.2</v>
      </c>
      <c r="S31" s="38">
        <v>0</v>
      </c>
      <c r="T31" s="37">
        <f>SUMPRODUCT(LTA!J31:AN31,LTA!J$101:AN$101,LTA!J$105:AN$105)</f>
        <v>12.24</v>
      </c>
      <c r="U31" s="37">
        <f>SUMPRODUCT(LTA!J31:AN31,LTA!J$102:AN$102,LTA!J$105:AN$105)</f>
        <v>345.05585599999995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252.6</v>
      </c>
      <c r="AB31" s="75">
        <f>-STOA!P31</f>
        <v>0</v>
      </c>
      <c r="AC31">
        <f t="shared" si="0"/>
        <v>11.408804932332712</v>
      </c>
      <c r="AD31">
        <f t="shared" si="1"/>
        <v>1250.3756428698146</v>
      </c>
      <c r="AE31">
        <f>'IDT-1'!F31</f>
        <v>0</v>
      </c>
      <c r="AF31" s="24"/>
      <c r="AG31">
        <f t="shared" si="2"/>
        <v>1250.3756428698146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-48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8.2145700000000001</v>
      </c>
      <c r="E32">
        <f>GT_NG!T32</f>
        <v>10.848552208248025</v>
      </c>
      <c r="F32">
        <f>GT_Spot!T32</f>
        <v>0</v>
      </c>
      <c r="G32">
        <f>PPCL_NG!T32</f>
        <v>56.06</v>
      </c>
      <c r="H32">
        <f>PPCL_Spot!T32</f>
        <v>0</v>
      </c>
      <c r="I32">
        <f>Bawana_NG!T32</f>
        <v>56.259999999999984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517.99933860079295</v>
      </c>
      <c r="P32" s="36">
        <v>19.329999999999998</v>
      </c>
      <c r="Q32" s="36">
        <v>17.706931739431738</v>
      </c>
      <c r="R32" s="38">
        <v>19.2</v>
      </c>
      <c r="S32" s="38">
        <v>0</v>
      </c>
      <c r="T32" s="37">
        <f>SUMPRODUCT(LTA!J32:AN32,LTA!J$101:AN$101,LTA!J$105:AN$105)</f>
        <v>17.989999999999998</v>
      </c>
      <c r="U32" s="37">
        <f>SUMPRODUCT(LTA!J32:AN32,LTA!J$102:AN$102,LTA!J$105:AN$105)</f>
        <v>333.28564799999992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252.6</v>
      </c>
      <c r="AB32" s="75">
        <f>-STOA!P32</f>
        <v>0</v>
      </c>
      <c r="AC32">
        <f t="shared" si="0"/>
        <v>11.491085488650736</v>
      </c>
      <c r="AD32">
        <f t="shared" si="1"/>
        <v>1240.0039550598219</v>
      </c>
      <c r="AE32">
        <f>'IDT-1'!F32</f>
        <v>0</v>
      </c>
      <c r="AF32" s="24"/>
      <c r="AG32">
        <f t="shared" si="2"/>
        <v>1240.0039550598219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-58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8.2145700000000001</v>
      </c>
      <c r="E33">
        <f>GT_NG!T33</f>
        <v>10.848552208248025</v>
      </c>
      <c r="F33">
        <f>GT_Spot!T33</f>
        <v>0</v>
      </c>
      <c r="G33">
        <f>PPCL_NG!T33</f>
        <v>56.06</v>
      </c>
      <c r="H33">
        <f>PPCL_Spot!T33</f>
        <v>0</v>
      </c>
      <c r="I33">
        <f>Bawana_NG!T33</f>
        <v>58.250000000000014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517.99933860079295</v>
      </c>
      <c r="P33" s="36">
        <v>19.329999999999998</v>
      </c>
      <c r="Q33" s="36">
        <v>17.706931739431738</v>
      </c>
      <c r="R33" s="38">
        <v>20.2</v>
      </c>
      <c r="S33" s="38">
        <v>0</v>
      </c>
      <c r="T33" s="37">
        <f>SUMPRODUCT(LTA!J33:AN33,LTA!J$101:AN$101,LTA!J$105:AN$105)</f>
        <v>23.08</v>
      </c>
      <c r="U33" s="37">
        <f>SUMPRODUCT(LTA!J33:AN33,LTA!J$102:AN$102,LTA!J$105:AN$105)</f>
        <v>318.99200399999995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252.6</v>
      </c>
      <c r="AB33" s="75">
        <f>-STOA!P33</f>
        <v>0</v>
      </c>
      <c r="AC33">
        <f t="shared" si="0"/>
        <v>11.455833194500515</v>
      </c>
      <c r="AD33">
        <f t="shared" si="1"/>
        <v>1231.8255633539725</v>
      </c>
      <c r="AE33">
        <f>'IDT-1'!F33</f>
        <v>0</v>
      </c>
      <c r="AF33" s="24"/>
      <c r="AG33">
        <f t="shared" si="2"/>
        <v>1231.8255633539725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8.2145700000000001</v>
      </c>
      <c r="E34">
        <f>GT_NG!T34</f>
        <v>10.848552208248025</v>
      </c>
      <c r="F34">
        <f>GT_Spot!T34</f>
        <v>0</v>
      </c>
      <c r="G34">
        <f>PPCL_NG!T34</f>
        <v>56.06</v>
      </c>
      <c r="H34">
        <f>PPCL_Spot!T34</f>
        <v>0</v>
      </c>
      <c r="I34">
        <f>Bawana_NG!T34</f>
        <v>58.250000000000014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510.87564913755165</v>
      </c>
      <c r="P34" s="36">
        <v>19.329999999999998</v>
      </c>
      <c r="Q34" s="36">
        <v>17.706931739431738</v>
      </c>
      <c r="R34" s="38">
        <v>20.199999999999996</v>
      </c>
      <c r="S34" s="38">
        <v>0</v>
      </c>
      <c r="T34" s="37">
        <f>SUMPRODUCT(LTA!J34:AN34,LTA!J$101:AN$101,LTA!J$105:AN$105)</f>
        <v>31.98</v>
      </c>
      <c r="U34" s="37">
        <f>SUMPRODUCT(LTA!J34:AN34,LTA!J$102:AN$102,LTA!J$105:AN$105)</f>
        <v>307.88425199999995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252.6</v>
      </c>
      <c r="AB34" s="75">
        <f>-STOA!P34</f>
        <v>0</v>
      </c>
      <c r="AC34">
        <f t="shared" si="0"/>
        <v>11.301208666685286</v>
      </c>
      <c r="AD34">
        <f t="shared" si="1"/>
        <v>1231.6487464185461</v>
      </c>
      <c r="AE34">
        <f>'IDT-1'!F34</f>
        <v>0</v>
      </c>
      <c r="AF34" s="24"/>
      <c r="AG34">
        <f t="shared" si="2"/>
        <v>1231.6487464185461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-51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8.2145700000000001</v>
      </c>
      <c r="E35">
        <f>GT_NG!T35</f>
        <v>10.848552208248025</v>
      </c>
      <c r="F35">
        <f>GT_Spot!T35</f>
        <v>0</v>
      </c>
      <c r="G35">
        <f>PPCL_NG!T35</f>
        <v>56.06</v>
      </c>
      <c r="H35">
        <f>PPCL_Spot!T35</f>
        <v>0</v>
      </c>
      <c r="I35">
        <f>Bawana_NG!T35</f>
        <v>58.250000000000014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504.84977428554191</v>
      </c>
      <c r="P35" s="36">
        <v>19.33159976826947</v>
      </c>
      <c r="Q35" s="36">
        <v>17.706931739431738</v>
      </c>
      <c r="R35" s="38">
        <v>20.2</v>
      </c>
      <c r="S35" s="38">
        <v>0</v>
      </c>
      <c r="T35" s="37">
        <f>SUMPRODUCT(LTA!J35:AN35,LTA!J$101:AN$101,LTA!J$105:AN$105)</f>
        <v>40.21</v>
      </c>
      <c r="U35" s="37">
        <f>SUMPRODUCT(LTA!J35:AN35,LTA!J$102:AN$102,LTA!J$105:AN$105)</f>
        <v>296.68566399999997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252.32</v>
      </c>
      <c r="AB35" s="75">
        <f>-STOA!P35</f>
        <v>0</v>
      </c>
      <c r="AC35">
        <f t="shared" si="0"/>
        <v>11.299557036305869</v>
      </c>
      <c r="AD35">
        <f t="shared" si="1"/>
        <v>1213.3775349651853</v>
      </c>
      <c r="AE35">
        <f>'IDT-1'!F35</f>
        <v>0</v>
      </c>
      <c r="AF35" s="24"/>
      <c r="AG35">
        <f t="shared" si="2"/>
        <v>1213.3775349651853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8.2145700000000001</v>
      </c>
      <c r="E36">
        <f>GT_NG!T36</f>
        <v>10.848552208248025</v>
      </c>
      <c r="F36">
        <f>GT_Spot!T36</f>
        <v>0</v>
      </c>
      <c r="G36">
        <f>PPCL_NG!T36</f>
        <v>56.06</v>
      </c>
      <c r="H36">
        <f>PPCL_Spot!T36</f>
        <v>0</v>
      </c>
      <c r="I36">
        <f>Bawana_NG!T36</f>
        <v>58.250000000000014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499.71852037872429</v>
      </c>
      <c r="P36" s="36">
        <v>19.329999999999998</v>
      </c>
      <c r="Q36" s="36">
        <v>17.706931739431738</v>
      </c>
      <c r="R36" s="38">
        <v>22.2</v>
      </c>
      <c r="S36" s="38">
        <v>0</v>
      </c>
      <c r="T36" s="37">
        <f>SUMPRODUCT(LTA!J36:AN36,LTA!J$101:AN$101,LTA!J$105:AN$105)</f>
        <v>47.33</v>
      </c>
      <c r="U36" s="37">
        <f>SUMPRODUCT(LTA!J36:AN36,LTA!J$102:AN$102,LTA!J$105:AN$105)</f>
        <v>305.59959399999997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252.32</v>
      </c>
      <c r="AB36" s="75">
        <f>-STOA!P36</f>
        <v>0</v>
      </c>
      <c r="AC36">
        <f t="shared" si="0"/>
        <v>11.501108812408917</v>
      </c>
      <c r="AD36">
        <f t="shared" si="1"/>
        <v>1215.077059513995</v>
      </c>
      <c r="AE36">
        <f>'IDT-1'!F36</f>
        <v>0</v>
      </c>
      <c r="AF36" s="24"/>
      <c r="AG36">
        <f t="shared" si="2"/>
        <v>1215.077059513995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-71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8.2145700000000001</v>
      </c>
      <c r="E37">
        <f>GT_NG!T37</f>
        <v>10.848552208248025</v>
      </c>
      <c r="F37">
        <f>GT_Spot!T37</f>
        <v>0</v>
      </c>
      <c r="G37">
        <f>PPCL_NG!T37</f>
        <v>56.06</v>
      </c>
      <c r="H37">
        <f>PPCL_Spot!T37</f>
        <v>0</v>
      </c>
      <c r="I37">
        <f>Bawana_NG!T37</f>
        <v>58.250000000000014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495.54401571948381</v>
      </c>
      <c r="P37" s="36">
        <v>19.331738934868657</v>
      </c>
      <c r="Q37" s="36">
        <v>17.706931739431738</v>
      </c>
      <c r="R37" s="38">
        <v>22.2</v>
      </c>
      <c r="S37" s="38">
        <v>0</v>
      </c>
      <c r="T37" s="37">
        <f>SUMPRODUCT(LTA!J37:AN37,LTA!J$101:AN$101,LTA!J$105:AN$105)</f>
        <v>55.5</v>
      </c>
      <c r="U37" s="37">
        <f>SUMPRODUCT(LTA!J37:AN37,LTA!J$102:AN$102,LTA!J$105:AN$105)</f>
        <v>290.89093399999996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252.32</v>
      </c>
      <c r="AB37" s="75">
        <f>-STOA!P37</f>
        <v>0</v>
      </c>
      <c r="AC37">
        <f t="shared" si="0"/>
        <v>11.038401896429075</v>
      </c>
      <c r="AD37">
        <f t="shared" si="1"/>
        <v>1248.8283407056031</v>
      </c>
      <c r="AE37">
        <f>'IDT-1'!F37</f>
        <v>0</v>
      </c>
      <c r="AF37" s="24"/>
      <c r="AG37">
        <f t="shared" si="2"/>
        <v>1248.8283407056031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-27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8.2145700000000001</v>
      </c>
      <c r="E38">
        <f>GT_NG!T38</f>
        <v>10.848552208248025</v>
      </c>
      <c r="F38">
        <f>GT_Spot!T38</f>
        <v>0</v>
      </c>
      <c r="G38">
        <f>PPCL_NG!T38</f>
        <v>56.06</v>
      </c>
      <c r="H38">
        <f>PPCL_Spot!T38</f>
        <v>0</v>
      </c>
      <c r="I38">
        <f>Bawana_NG!T38</f>
        <v>58.250000000000014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499.48765968993996</v>
      </c>
      <c r="P38" s="36">
        <v>19.331738934868657</v>
      </c>
      <c r="Q38" s="36">
        <v>17.706931739431738</v>
      </c>
      <c r="R38" s="38">
        <v>22.2</v>
      </c>
      <c r="S38" s="38">
        <v>0</v>
      </c>
      <c r="T38" s="37">
        <f>SUMPRODUCT(LTA!J38:AN38,LTA!J$101:AN$101,LTA!J$105:AN$105)</f>
        <v>63.59</v>
      </c>
      <c r="U38" s="37">
        <f>SUMPRODUCT(LTA!J38:AN38,LTA!J$102:AN$102,LTA!J$105:AN$105)</f>
        <v>318.58614399999999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252.32</v>
      </c>
      <c r="AB38" s="75">
        <f>-STOA!P38</f>
        <v>0</v>
      </c>
      <c r="AC38">
        <f t="shared" si="0"/>
        <v>11.558489739728465</v>
      </c>
      <c r="AD38">
        <f t="shared" si="1"/>
        <v>1266.0371068327599</v>
      </c>
      <c r="AE38">
        <f>'IDT-1'!F38</f>
        <v>0</v>
      </c>
      <c r="AF38" s="24"/>
      <c r="AG38">
        <f t="shared" si="2"/>
        <v>1266.0371068327599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-49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10.75448961684703</v>
      </c>
      <c r="F39">
        <f>GT_Spot!T39</f>
        <v>0</v>
      </c>
      <c r="G39">
        <f>PPCL_NG!T39</f>
        <v>56.06</v>
      </c>
      <c r="H39">
        <f>PPCL_Spot!T39</f>
        <v>0</v>
      </c>
      <c r="I39">
        <f>Bawana_NG!T39</f>
        <v>56.259999999999984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497.94463234589557</v>
      </c>
      <c r="P39" s="36">
        <v>19.329999999999998</v>
      </c>
      <c r="Q39" s="36">
        <v>17.706931739431738</v>
      </c>
      <c r="R39" s="38">
        <v>22.2</v>
      </c>
      <c r="S39" s="38">
        <v>0</v>
      </c>
      <c r="T39" s="37">
        <f>SUMPRODUCT(LTA!J39:AN39,LTA!J$101:AN$101,LTA!J$105:AN$105)</f>
        <v>71.680000000000007</v>
      </c>
      <c r="U39" s="37">
        <f>SUMPRODUCT(LTA!J39:AN39,LTA!J$102:AN$102,LTA!J$105:AN$105)</f>
        <v>362.73115799999994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252.04</v>
      </c>
      <c r="AB39" s="75">
        <f>-STOA!P39</f>
        <v>0</v>
      </c>
      <c r="AC39">
        <f t="shared" si="0"/>
        <v>11.972142584542716</v>
      </c>
      <c r="AD39">
        <f t="shared" si="1"/>
        <v>1312.8593691176316</v>
      </c>
      <c r="AE39">
        <f>'IDT-1'!F39</f>
        <v>0</v>
      </c>
      <c r="AF39" s="24"/>
      <c r="AG39">
        <f t="shared" si="2"/>
        <v>1312.8593691176316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10.75448961684703</v>
      </c>
      <c r="F40">
        <f>GT_Spot!T40</f>
        <v>0</v>
      </c>
      <c r="G40">
        <f>PPCL_NG!T40</f>
        <v>56.06</v>
      </c>
      <c r="H40">
        <f>PPCL_Spot!T40</f>
        <v>0</v>
      </c>
      <c r="I40">
        <f>Bawana_NG!T40</f>
        <v>56.259999999999984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497.94463234589557</v>
      </c>
      <c r="P40" s="36">
        <v>19.329999999999998</v>
      </c>
      <c r="Q40" s="36">
        <v>17.706931739431738</v>
      </c>
      <c r="R40" s="38">
        <v>22.2</v>
      </c>
      <c r="S40" s="38">
        <v>0</v>
      </c>
      <c r="T40" s="37">
        <f>SUMPRODUCT(LTA!J40:AN40,LTA!J$101:AN$101,LTA!J$105:AN$105)</f>
        <v>80.62</v>
      </c>
      <c r="U40" s="37">
        <f>SUMPRODUCT(LTA!J40:AN40,LTA!J$102:AN$102,LTA!J$105:AN$105)</f>
        <v>407.75294199999996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252.04</v>
      </c>
      <c r="AB40" s="75">
        <f>-STOA!P40</f>
        <v>0</v>
      </c>
      <c r="AC40">
        <f t="shared" si="0"/>
        <v>12.281411888819603</v>
      </c>
      <c r="AD40">
        <f t="shared" si="1"/>
        <v>1383.5118838133549</v>
      </c>
      <c r="AE40">
        <f>'IDT-1'!F40</f>
        <v>0</v>
      </c>
      <c r="AF40" s="24"/>
      <c r="AG40">
        <f t="shared" si="2"/>
        <v>1383.5118838133549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-33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10.75448961684703</v>
      </c>
      <c r="F41">
        <f>GT_Spot!T41</f>
        <v>0</v>
      </c>
      <c r="G41">
        <f>PPCL_NG!T41</f>
        <v>56.06</v>
      </c>
      <c r="H41">
        <f>PPCL_Spot!T41</f>
        <v>0</v>
      </c>
      <c r="I41">
        <f>Bawana_NG!T41</f>
        <v>56.259999999999984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493.66876379300783</v>
      </c>
      <c r="P41" s="36">
        <v>48.33</v>
      </c>
      <c r="Q41" s="36">
        <v>17.706931739431738</v>
      </c>
      <c r="R41" s="38">
        <v>22.2</v>
      </c>
      <c r="S41" s="38">
        <v>0</v>
      </c>
      <c r="T41" s="37">
        <f>SUMPRODUCT(LTA!J41:AN41,LTA!J$101:AN$101,LTA!J$105:AN$105)</f>
        <v>88.539999999999992</v>
      </c>
      <c r="U41" s="37">
        <f>SUMPRODUCT(LTA!J41:AN41,LTA!J$102:AN$102,LTA!J$105:AN$105)</f>
        <v>435.56865799999997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252.04</v>
      </c>
      <c r="AB41" s="75">
        <f>-STOA!P41</f>
        <v>0</v>
      </c>
      <c r="AC41">
        <f t="shared" si="0"/>
        <v>12.525938402454006</v>
      </c>
      <c r="AD41">
        <f t="shared" si="1"/>
        <v>1478.6572047468328</v>
      </c>
      <c r="AE41">
        <f>'IDT-1'!F41</f>
        <v>0</v>
      </c>
      <c r="AF41" s="24"/>
      <c r="AG41">
        <f t="shared" si="2"/>
        <v>1478.6572047468328</v>
      </c>
      <c r="AI41" s="34">
        <f>PXIL!J41</f>
        <v>0</v>
      </c>
      <c r="AJ41" s="34">
        <f>PXIL!P41</f>
        <v>0</v>
      </c>
      <c r="AK41" s="34">
        <f>RTM_IEX!J41</f>
        <v>1.93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10.75448961684703</v>
      </c>
      <c r="F42">
        <f>GT_Spot!T42</f>
        <v>0</v>
      </c>
      <c r="G42">
        <f>PPCL_NG!T42</f>
        <v>56.06</v>
      </c>
      <c r="H42">
        <f>PPCL_Spot!T42</f>
        <v>0</v>
      </c>
      <c r="I42">
        <f>Bawana_NG!T42</f>
        <v>56.259999999999984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498.7666229270443</v>
      </c>
      <c r="P42" s="36">
        <v>48.33</v>
      </c>
      <c r="Q42" s="36">
        <v>17.706931739431738</v>
      </c>
      <c r="R42" s="38">
        <v>21.9</v>
      </c>
      <c r="S42" s="38">
        <v>0</v>
      </c>
      <c r="T42" s="37">
        <f>SUMPRODUCT(LTA!J42:AN42,LTA!J$101:AN$101,LTA!J$105:AN$105)</f>
        <v>93.37</v>
      </c>
      <c r="U42" s="37">
        <f>SUMPRODUCT(LTA!J42:AN42,LTA!J$102:AN$102,LTA!J$105:AN$105)</f>
        <v>441.04366199999998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252.04</v>
      </c>
      <c r="AB42" s="75">
        <f>-STOA!P42</f>
        <v>0</v>
      </c>
      <c r="AC42">
        <f t="shared" si="0"/>
        <v>12.961334452779914</v>
      </c>
      <c r="AD42">
        <f t="shared" si="1"/>
        <v>1530.0546718305432</v>
      </c>
      <c r="AE42">
        <f>'IDT-1'!F42</f>
        <v>0</v>
      </c>
      <c r="AF42" s="24"/>
      <c r="AG42">
        <f t="shared" si="2"/>
        <v>1530.0546718305432</v>
      </c>
      <c r="AI42" s="34">
        <f>PXIL!J42</f>
        <v>0</v>
      </c>
      <c r="AJ42" s="34">
        <f>PXIL!P42</f>
        <v>0</v>
      </c>
      <c r="AK42" s="34">
        <f>RTM_IEX!J42</f>
        <v>38.659999999999997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10.75448961684703</v>
      </c>
      <c r="F43">
        <f>GT_Spot!T43</f>
        <v>0</v>
      </c>
      <c r="G43">
        <f>PPCL_NG!T43</f>
        <v>56.06</v>
      </c>
      <c r="H43">
        <f>PPCL_Spot!T43</f>
        <v>0</v>
      </c>
      <c r="I43">
        <f>Bawana_NG!T43</f>
        <v>52.55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491.92659702608813</v>
      </c>
      <c r="P43" s="36">
        <v>48.33</v>
      </c>
      <c r="Q43" s="36">
        <v>17.706931739431738</v>
      </c>
      <c r="R43" s="38">
        <v>21.9</v>
      </c>
      <c r="S43" s="38">
        <v>0</v>
      </c>
      <c r="T43" s="37">
        <f>SUMPRODUCT(LTA!J43:AN43,LTA!J$101:AN$101,LTA!J$105:AN$105)</f>
        <v>100.06</v>
      </c>
      <c r="U43" s="37">
        <f>SUMPRODUCT(LTA!J43:AN43,LTA!J$102:AN$102,LTA!J$105:AN$105)</f>
        <v>441.46446600000002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29.97</v>
      </c>
      <c r="Z43" s="34">
        <f>IEX!P43</f>
        <v>0</v>
      </c>
      <c r="AA43" s="75">
        <f>STOA!J43</f>
        <v>244.23000000000002</v>
      </c>
      <c r="AB43" s="75">
        <f>-STOA!P43</f>
        <v>0</v>
      </c>
      <c r="AC43">
        <f t="shared" si="0"/>
        <v>13.305488988811884</v>
      </c>
      <c r="AD43">
        <f t="shared" si="1"/>
        <v>1570.6812953935553</v>
      </c>
      <c r="AE43">
        <f>'IDT-1'!F43</f>
        <v>0</v>
      </c>
      <c r="AF43" s="24"/>
      <c r="AG43">
        <f t="shared" si="2"/>
        <v>1570.6812953935553</v>
      </c>
      <c r="AI43" s="34">
        <f>PXIL!J43</f>
        <v>0</v>
      </c>
      <c r="AJ43" s="34">
        <f>PXIL!P43</f>
        <v>0</v>
      </c>
      <c r="AK43" s="34">
        <f>RTM_IEX!J43</f>
        <v>60.91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10.75448961684703</v>
      </c>
      <c r="F44">
        <f>GT_Spot!T44</f>
        <v>0</v>
      </c>
      <c r="G44">
        <f>PPCL_NG!T44</f>
        <v>56.06</v>
      </c>
      <c r="H44">
        <f>PPCL_Spot!T44</f>
        <v>0</v>
      </c>
      <c r="I44">
        <f>Bawana_NG!T44</f>
        <v>52.55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495.19164402076825</v>
      </c>
      <c r="P44" s="36">
        <v>48.33</v>
      </c>
      <c r="Q44" s="36">
        <v>17.706931739431738</v>
      </c>
      <c r="R44" s="38">
        <v>21.9</v>
      </c>
      <c r="S44" s="38">
        <v>0</v>
      </c>
      <c r="T44" s="37">
        <f>SUMPRODUCT(LTA!J44:AN44,LTA!J$101:AN$101,LTA!J$105:AN$105)</f>
        <v>105.69</v>
      </c>
      <c r="U44" s="37">
        <f>SUMPRODUCT(LTA!J44:AN44,LTA!J$102:AN$102,LTA!J$105:AN$105)</f>
        <v>444.94236000000001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52.2</v>
      </c>
      <c r="Z44" s="34">
        <f>IEX!P44</f>
        <v>0</v>
      </c>
      <c r="AA44" s="75">
        <f>STOA!J44</f>
        <v>244.23000000000002</v>
      </c>
      <c r="AB44" s="75">
        <f>-STOA!P44</f>
        <v>0</v>
      </c>
      <c r="AC44">
        <f t="shared" si="0"/>
        <v>13.571793693167196</v>
      </c>
      <c r="AD44">
        <f t="shared" si="1"/>
        <v>1602.11793168388</v>
      </c>
      <c r="AE44">
        <f>'IDT-1'!F44</f>
        <v>0</v>
      </c>
      <c r="AF44" s="24"/>
      <c r="AG44">
        <f t="shared" si="2"/>
        <v>1602.11793168388</v>
      </c>
      <c r="AI44" s="34">
        <f>PXIL!J44</f>
        <v>0</v>
      </c>
      <c r="AJ44" s="34">
        <f>PXIL!P44</f>
        <v>0</v>
      </c>
      <c r="AK44" s="34">
        <f>RTM_IEX!J44</f>
        <v>58.01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10.75448961684703</v>
      </c>
      <c r="F45">
        <f>GT_Spot!T45</f>
        <v>0</v>
      </c>
      <c r="G45">
        <f>PPCL_NG!T45</f>
        <v>56.06</v>
      </c>
      <c r="H45">
        <f>PPCL_Spot!T45</f>
        <v>0</v>
      </c>
      <c r="I45">
        <f>Bawana_NG!T45</f>
        <v>52.55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494.90756206195056</v>
      </c>
      <c r="P45" s="36">
        <v>48.33</v>
      </c>
      <c r="Q45" s="36">
        <v>17.706931739431738</v>
      </c>
      <c r="R45" s="38">
        <v>21.9</v>
      </c>
      <c r="S45" s="38">
        <v>0</v>
      </c>
      <c r="T45" s="37">
        <f>SUMPRODUCT(LTA!J45:AN45,LTA!J$101:AN$101,LTA!J$105:AN$105)</f>
        <v>108.62</v>
      </c>
      <c r="U45" s="37">
        <f>SUMPRODUCT(LTA!J45:AN45,LTA!J$102:AN$102,LTA!J$105:AN$105)</f>
        <v>452.87134800000001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76.37</v>
      </c>
      <c r="Z45" s="34">
        <f>IEX!P45</f>
        <v>0</v>
      </c>
      <c r="AA45" s="75">
        <f>STOA!J45</f>
        <v>244.23000000000002</v>
      </c>
      <c r="AB45" s="75">
        <f>-STOA!P45</f>
        <v>0</v>
      </c>
      <c r="AC45">
        <f t="shared" si="0"/>
        <v>13.741766903913124</v>
      </c>
      <c r="AD45">
        <f t="shared" si="1"/>
        <v>1622.182864514316</v>
      </c>
      <c r="AE45">
        <f>'IDT-1'!F45</f>
        <v>0</v>
      </c>
      <c r="AF45" s="24"/>
      <c r="AG45">
        <f t="shared" si="2"/>
        <v>1622.182864514316</v>
      </c>
      <c r="AI45" s="34">
        <f>PXIL!J45</f>
        <v>0</v>
      </c>
      <c r="AJ45" s="34">
        <f>PXIL!P45</f>
        <v>0</v>
      </c>
      <c r="AK45" s="34">
        <f>RTM_IEX!J45</f>
        <v>43.5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10.75448961684703</v>
      </c>
      <c r="F46">
        <f>GT_Spot!T46</f>
        <v>0</v>
      </c>
      <c r="G46">
        <f>PPCL_NG!T46</f>
        <v>56.06</v>
      </c>
      <c r="H46">
        <f>PPCL_Spot!T46</f>
        <v>0</v>
      </c>
      <c r="I46">
        <f>Bawana_NG!T46</f>
        <v>52.55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493.1067447828745</v>
      </c>
      <c r="P46" s="36">
        <v>48.33</v>
      </c>
      <c r="Q46" s="36">
        <v>17.706931739431738</v>
      </c>
      <c r="R46" s="38">
        <v>21.9</v>
      </c>
      <c r="S46" s="38">
        <v>0</v>
      </c>
      <c r="T46" s="37">
        <f>SUMPRODUCT(LTA!J46:AN46,LTA!J$101:AN$101,LTA!J$105:AN$105)</f>
        <v>108.96000000000001</v>
      </c>
      <c r="U46" s="37">
        <f>SUMPRODUCT(LTA!J46:AN46,LTA!J$102:AN$102,LTA!J$105:AN$105)</f>
        <v>455.45297800000003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92.8</v>
      </c>
      <c r="Z46" s="34">
        <f>IEX!P46</f>
        <v>0</v>
      </c>
      <c r="AA46" s="75">
        <f>STOA!J46</f>
        <v>244.23000000000002</v>
      </c>
      <c r="AB46" s="75">
        <f>-STOA!P46</f>
        <v>0</v>
      </c>
      <c r="AC46">
        <f t="shared" si="0"/>
        <v>13.889193730768886</v>
      </c>
      <c r="AD46">
        <f t="shared" si="1"/>
        <v>1639.5862504083843</v>
      </c>
      <c r="AE46">
        <f>'IDT-1'!F46</f>
        <v>0</v>
      </c>
      <c r="AF46" s="24"/>
      <c r="AG46">
        <f t="shared" si="2"/>
        <v>1639.5862504083843</v>
      </c>
      <c r="AI46" s="34">
        <f>PXIL!J46</f>
        <v>0</v>
      </c>
      <c r="AJ46" s="34">
        <f>PXIL!P46</f>
        <v>0</v>
      </c>
      <c r="AK46" s="34">
        <f>RTM_IEX!J46</f>
        <v>43.5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10.440947645510381</v>
      </c>
      <c r="F47">
        <f>GT_Spot!T47</f>
        <v>0</v>
      </c>
      <c r="G47">
        <f>PPCL_NG!T47</f>
        <v>56.06</v>
      </c>
      <c r="H47">
        <f>PPCL_Spot!T47</f>
        <v>0</v>
      </c>
      <c r="I47">
        <f>Bawana_NG!T47</f>
        <v>52.55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493.25572835703207</v>
      </c>
      <c r="P47" s="36">
        <v>48.34</v>
      </c>
      <c r="Q47" s="36">
        <v>17.706931739431738</v>
      </c>
      <c r="R47" s="38">
        <v>21.9</v>
      </c>
      <c r="S47" s="38">
        <v>0</v>
      </c>
      <c r="T47" s="37">
        <f>SUMPRODUCT(LTA!J47:AN47,LTA!J$101:AN$101,LTA!J$105:AN$105)</f>
        <v>108.99</v>
      </c>
      <c r="U47" s="37">
        <f>SUMPRODUCT(LTA!J47:AN47,LTA!J$102:AN$102,LTA!J$105:AN$105)</f>
        <v>457.12905600000005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110.2</v>
      </c>
      <c r="Z47" s="34">
        <f>IEX!P47</f>
        <v>0</v>
      </c>
      <c r="AA47" s="75">
        <f>STOA!J47</f>
        <v>243.95000000000002</v>
      </c>
      <c r="AB47" s="75">
        <f>-STOA!P47</f>
        <v>0</v>
      </c>
      <c r="AC47">
        <f t="shared" si="0"/>
        <v>14.167918495432584</v>
      </c>
      <c r="AD47">
        <f t="shared" si="1"/>
        <v>1672.4890452465418</v>
      </c>
      <c r="AE47">
        <f>'IDT-1'!F47</f>
        <v>0</v>
      </c>
      <c r="AF47" s="24"/>
      <c r="AG47">
        <f t="shared" si="2"/>
        <v>1672.4890452465418</v>
      </c>
      <c r="AI47" s="34">
        <f>PXIL!J47</f>
        <v>0</v>
      </c>
      <c r="AJ47" s="34">
        <f>PXIL!P47</f>
        <v>0</v>
      </c>
      <c r="AK47" s="34">
        <f>RTM_IEX!J47</f>
        <v>58.01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10.440947645510381</v>
      </c>
      <c r="F48">
        <f>GT_Spot!T48</f>
        <v>0</v>
      </c>
      <c r="G48">
        <f>PPCL_NG!T48</f>
        <v>56.06</v>
      </c>
      <c r="H48">
        <f>PPCL_Spot!T48</f>
        <v>0</v>
      </c>
      <c r="I48">
        <f>Bawana_NG!T48</f>
        <v>52.55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496.28553322576073</v>
      </c>
      <c r="P48" s="36">
        <v>48.34</v>
      </c>
      <c r="Q48" s="36">
        <v>17.706931739431738</v>
      </c>
      <c r="R48" s="38">
        <v>21.900000000000002</v>
      </c>
      <c r="S48" s="38">
        <v>0</v>
      </c>
      <c r="T48" s="37">
        <f>SUMPRODUCT(LTA!J48:AN48,LTA!J$101:AN$101,LTA!J$105:AN$105)</f>
        <v>108.99</v>
      </c>
      <c r="U48" s="37">
        <f>SUMPRODUCT(LTA!J48:AN48,LTA!J$102:AN$102,LTA!J$105:AN$105)</f>
        <v>458.63906600000007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132.44</v>
      </c>
      <c r="Z48" s="34">
        <f>IEX!P48</f>
        <v>0</v>
      </c>
      <c r="AA48" s="75">
        <f>STOA!J48</f>
        <v>243.95000000000002</v>
      </c>
      <c r="AB48" s="75">
        <f>-STOA!P48</f>
        <v>0</v>
      </c>
      <c r="AC48">
        <f t="shared" si="0"/>
        <v>14.311640940329905</v>
      </c>
      <c r="AD48">
        <f t="shared" si="1"/>
        <v>1689.4551376703732</v>
      </c>
      <c r="AE48">
        <f>'IDT-1'!F48</f>
        <v>0</v>
      </c>
      <c r="AF48" s="24"/>
      <c r="AG48">
        <f t="shared" si="2"/>
        <v>1689.4551376703732</v>
      </c>
      <c r="AI48" s="34">
        <f>PXIL!J48</f>
        <v>0</v>
      </c>
      <c r="AJ48" s="34">
        <f>PXIL!P48</f>
        <v>0</v>
      </c>
      <c r="AK48" s="34">
        <f>RTM_IEX!J48</f>
        <v>48.34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10.75448961684703</v>
      </c>
      <c r="F49">
        <f>GT_Spot!T49</f>
        <v>0</v>
      </c>
      <c r="G49">
        <f>PPCL_NG!T49</f>
        <v>56.06</v>
      </c>
      <c r="H49">
        <f>PPCL_Spot!T49</f>
        <v>0</v>
      </c>
      <c r="I49">
        <f>Bawana_NG!T49</f>
        <v>56.259999999999984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495.73070168080437</v>
      </c>
      <c r="P49" s="36">
        <v>48.34</v>
      </c>
      <c r="Q49" s="36">
        <v>17.706931739431738</v>
      </c>
      <c r="R49" s="38">
        <v>21.900000000000002</v>
      </c>
      <c r="S49" s="38">
        <v>0</v>
      </c>
      <c r="T49" s="37">
        <f>SUMPRODUCT(LTA!J49:AN49,LTA!J$101:AN$101,LTA!J$105:AN$105)</f>
        <v>108.99</v>
      </c>
      <c r="U49" s="37">
        <f>SUMPRODUCT(LTA!J49:AN49,LTA!J$102:AN$102,LTA!J$105:AN$105)</f>
        <v>459.12616600000001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148.87</v>
      </c>
      <c r="Z49" s="34">
        <f>IEX!P49</f>
        <v>0</v>
      </c>
      <c r="AA49" s="75">
        <f>STOA!J49</f>
        <v>243.95000000000002</v>
      </c>
      <c r="AB49" s="75">
        <f>-STOA!P49</f>
        <v>0</v>
      </c>
      <c r="AC49">
        <f t="shared" si="0"/>
        <v>14.360997747911497</v>
      </c>
      <c r="AD49">
        <f t="shared" si="1"/>
        <v>1695.2815912891715</v>
      </c>
      <c r="AE49">
        <f>'IDT-1'!F49</f>
        <v>0</v>
      </c>
      <c r="AF49" s="24"/>
      <c r="AG49">
        <f t="shared" si="2"/>
        <v>1695.2815912891715</v>
      </c>
      <c r="AI49" s="34">
        <f>PXIL!J49</f>
        <v>0</v>
      </c>
      <c r="AJ49" s="34">
        <f>PXIL!P49</f>
        <v>0</v>
      </c>
      <c r="AK49" s="34">
        <f>RTM_IEX!J49</f>
        <v>33.83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10.75448961684703</v>
      </c>
      <c r="F50">
        <f>GT_Spot!T50</f>
        <v>0</v>
      </c>
      <c r="G50">
        <f>PPCL_NG!T50</f>
        <v>56.06</v>
      </c>
      <c r="H50">
        <f>PPCL_Spot!T50</f>
        <v>0</v>
      </c>
      <c r="I50">
        <f>Bawana_NG!T50</f>
        <v>56.259999999999984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495.6398283703179</v>
      </c>
      <c r="P50" s="36">
        <v>48.34</v>
      </c>
      <c r="Q50" s="36">
        <v>17.706931739431738</v>
      </c>
      <c r="R50" s="38">
        <v>21.900000000000002</v>
      </c>
      <c r="S50" s="38">
        <v>0</v>
      </c>
      <c r="T50" s="37">
        <f>SUMPRODUCT(LTA!J50:AN50,LTA!J$101:AN$101,LTA!J$105:AN$105)</f>
        <v>108.99</v>
      </c>
      <c r="U50" s="37">
        <f>SUMPRODUCT(LTA!J50:AN50,LTA!J$102:AN$102,LTA!J$105:AN$105)</f>
        <v>459.26255400000002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158.54</v>
      </c>
      <c r="Z50" s="34">
        <f>IEX!P50</f>
        <v>0</v>
      </c>
      <c r="AA50" s="75">
        <f>STOA!J50</f>
        <v>243.95000000000002</v>
      </c>
      <c r="AB50" s="75">
        <f>-STOA!P50</f>
        <v>0</v>
      </c>
      <c r="AC50">
        <f t="shared" si="0"/>
        <v>14.442692071303412</v>
      </c>
      <c r="AD50">
        <f t="shared" si="1"/>
        <v>1704.9254116552934</v>
      </c>
      <c r="AE50">
        <f>'IDT-1'!F50</f>
        <v>0</v>
      </c>
      <c r="AF50" s="24"/>
      <c r="AG50">
        <f t="shared" si="2"/>
        <v>1704.9254116552934</v>
      </c>
      <c r="AI50" s="34">
        <f>PXIL!J50</f>
        <v>0</v>
      </c>
      <c r="AJ50" s="34">
        <f>PXIL!P50</f>
        <v>0</v>
      </c>
      <c r="AK50" s="34">
        <f>RTM_IEX!J50</f>
        <v>33.840000000000003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10.75448961684703</v>
      </c>
      <c r="F51">
        <f>GT_Spot!T51</f>
        <v>0</v>
      </c>
      <c r="G51">
        <f>PPCL_NG!T51</f>
        <v>56.06</v>
      </c>
      <c r="H51">
        <f>PPCL_Spot!T51</f>
        <v>0</v>
      </c>
      <c r="I51">
        <f>Bawana_NG!T51</f>
        <v>56.259999999999984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485.78629612141674</v>
      </c>
      <c r="P51" s="36">
        <v>48.34</v>
      </c>
      <c r="Q51" s="36">
        <v>17.706931739431738</v>
      </c>
      <c r="R51" s="38">
        <v>21.900000000000002</v>
      </c>
      <c r="S51" s="38">
        <v>0</v>
      </c>
      <c r="T51" s="37">
        <f>SUMPRODUCT(LTA!J51:AN51,LTA!J$101:AN$101,LTA!J$105:AN$105)</f>
        <v>108.99</v>
      </c>
      <c r="U51" s="37">
        <f>SUMPRODUCT(LTA!J51:AN51,LTA!J$102:AN$102,LTA!J$105:AN$105)</f>
        <v>460.05759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174.97</v>
      </c>
      <c r="Z51" s="34">
        <f>IEX!P51</f>
        <v>0</v>
      </c>
      <c r="AA51" s="75">
        <f>STOA!J51</f>
        <v>243.67000000000002</v>
      </c>
      <c r="AB51" s="75">
        <f>-STOA!P51</f>
        <v>0</v>
      </c>
      <c r="AC51">
        <f t="shared" si="0"/>
        <v>14.664632702812643</v>
      </c>
      <c r="AD51">
        <f t="shared" si="1"/>
        <v>1731.124974774883</v>
      </c>
      <c r="AE51">
        <f>'IDT-1'!F51</f>
        <v>0</v>
      </c>
      <c r="AF51" s="24"/>
      <c r="AG51">
        <f t="shared" si="2"/>
        <v>1731.124974774883</v>
      </c>
      <c r="AI51" s="34">
        <f>PXIL!J51</f>
        <v>0</v>
      </c>
      <c r="AJ51" s="34">
        <f>PXIL!P51</f>
        <v>0</v>
      </c>
      <c r="AK51" s="34">
        <f>RTM_IEX!J51</f>
        <v>53.17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10.75448961684703</v>
      </c>
      <c r="F52">
        <f>GT_Spot!T52</f>
        <v>0</v>
      </c>
      <c r="G52">
        <f>PPCL_NG!T52</f>
        <v>56.06</v>
      </c>
      <c r="H52">
        <f>PPCL_Spot!T52</f>
        <v>0</v>
      </c>
      <c r="I52">
        <f>Bawana_NG!T52</f>
        <v>56.259999999999984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482.51051500298217</v>
      </c>
      <c r="P52" s="36">
        <v>48.34</v>
      </c>
      <c r="Q52" s="36">
        <v>17.706931739431738</v>
      </c>
      <c r="R52" s="38">
        <v>21.900000000000002</v>
      </c>
      <c r="S52" s="38">
        <v>0</v>
      </c>
      <c r="T52" s="37">
        <f>SUMPRODUCT(LTA!J52:AN52,LTA!J$101:AN$101,LTA!J$105:AN$105)</f>
        <v>108.99</v>
      </c>
      <c r="U52" s="37">
        <f>SUMPRODUCT(LTA!J52:AN52,LTA!J$102:AN$102,LTA!J$105:AN$105)</f>
        <v>458.73267800000002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182.71</v>
      </c>
      <c r="Z52" s="34">
        <f>IEX!P52</f>
        <v>0</v>
      </c>
      <c r="AA52" s="75">
        <f>STOA!J52</f>
        <v>243.67000000000002</v>
      </c>
      <c r="AB52" s="75">
        <f>-STOA!P52</f>
        <v>0</v>
      </c>
      <c r="AC52">
        <f t="shared" si="0"/>
        <v>14.731574880617792</v>
      </c>
      <c r="AD52">
        <f t="shared" si="1"/>
        <v>1739.0273394786434</v>
      </c>
      <c r="AE52">
        <f>'IDT-1'!F52</f>
        <v>0</v>
      </c>
      <c r="AF52" s="24"/>
      <c r="AG52">
        <f t="shared" si="2"/>
        <v>1739.0273394786434</v>
      </c>
      <c r="AI52" s="34">
        <f>PXIL!J52</f>
        <v>0</v>
      </c>
      <c r="AJ52" s="34">
        <f>PXIL!P52</f>
        <v>0</v>
      </c>
      <c r="AK52" s="34">
        <f>RTM_IEX!J52</f>
        <v>58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10.75448961684703</v>
      </c>
      <c r="F53">
        <f>GT_Spot!T53</f>
        <v>0</v>
      </c>
      <c r="G53">
        <f>PPCL_NG!T53</f>
        <v>56.06</v>
      </c>
      <c r="H53">
        <f>PPCL_Spot!T53</f>
        <v>0</v>
      </c>
      <c r="I53">
        <f>Bawana_NG!T53</f>
        <v>56.259999999999984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482.51051500298217</v>
      </c>
      <c r="P53" s="36">
        <v>75.346268139269966</v>
      </c>
      <c r="Q53" s="36">
        <v>17.706931739431738</v>
      </c>
      <c r="R53" s="38">
        <v>21.900000000000002</v>
      </c>
      <c r="S53" s="38">
        <v>0</v>
      </c>
      <c r="T53" s="37">
        <f>SUMPRODUCT(LTA!J53:AN53,LTA!J$101:AN$101,LTA!J$105:AN$105)</f>
        <v>108.99</v>
      </c>
      <c r="U53" s="37">
        <f>SUMPRODUCT(LTA!J53:AN53,LTA!J$102:AN$102,LTA!J$105:AN$105)</f>
        <v>457.76821999999999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191.41</v>
      </c>
      <c r="Z53" s="34">
        <f>IEX!P53</f>
        <v>0</v>
      </c>
      <c r="AA53" s="75">
        <f>STOA!J53</f>
        <v>243.67000000000002</v>
      </c>
      <c r="AB53" s="75">
        <f>-STOA!P53</f>
        <v>0</v>
      </c>
      <c r="AC53">
        <f t="shared" si="0"/>
        <v>14.86103408578766</v>
      </c>
      <c r="AD53">
        <f t="shared" si="1"/>
        <v>1754.3096904127435</v>
      </c>
      <c r="AE53">
        <f>'IDT-1'!F53</f>
        <v>0</v>
      </c>
      <c r="AF53" s="24"/>
      <c r="AG53">
        <f t="shared" si="2"/>
        <v>1754.3096904127435</v>
      </c>
      <c r="AI53" s="34">
        <f>PXIL!J53</f>
        <v>0</v>
      </c>
      <c r="AJ53" s="34">
        <f>PXIL!P53</f>
        <v>0</v>
      </c>
      <c r="AK53" s="34">
        <f>RTM_IEX!J53</f>
        <v>38.67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10.75448961684703</v>
      </c>
      <c r="F54">
        <f>GT_Spot!T54</f>
        <v>0</v>
      </c>
      <c r="G54">
        <f>PPCL_NG!T54</f>
        <v>56.06</v>
      </c>
      <c r="H54">
        <f>PPCL_Spot!T54</f>
        <v>0</v>
      </c>
      <c r="I54">
        <f>Bawana_NG!T54</f>
        <v>56.259999999999984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482.51051500298217</v>
      </c>
      <c r="P54" s="36">
        <v>75.346268139269966</v>
      </c>
      <c r="Q54" s="36">
        <v>17.706931739431738</v>
      </c>
      <c r="R54" s="38">
        <v>21.900000000000002</v>
      </c>
      <c r="S54" s="38">
        <v>0</v>
      </c>
      <c r="T54" s="37">
        <f>SUMPRODUCT(LTA!J54:AN54,LTA!J$101:AN$101,LTA!J$105:AN$105)</f>
        <v>108.99</v>
      </c>
      <c r="U54" s="37">
        <f>SUMPRODUCT(LTA!J54:AN54,LTA!J$102:AN$102,LTA!J$105:AN$105)</f>
        <v>456.67711600000001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188.51</v>
      </c>
      <c r="Z54" s="34">
        <f>IEX!P54</f>
        <v>0</v>
      </c>
      <c r="AA54" s="75">
        <f>STOA!J54</f>
        <v>243.67000000000002</v>
      </c>
      <c r="AB54" s="75">
        <f>-STOA!P54</f>
        <v>0</v>
      </c>
      <c r="AC54">
        <f t="shared" si="0"/>
        <v>14.762492812187661</v>
      </c>
      <c r="AD54">
        <f t="shared" si="1"/>
        <v>1742.6771276863435</v>
      </c>
      <c r="AE54">
        <f>'IDT-1'!F54</f>
        <v>0</v>
      </c>
      <c r="AF54" s="24"/>
      <c r="AG54">
        <f t="shared" si="2"/>
        <v>1742.6771276863435</v>
      </c>
      <c r="AI54" s="34">
        <f>PXIL!J54</f>
        <v>0</v>
      </c>
      <c r="AJ54" s="34">
        <f>PXIL!P54</f>
        <v>0</v>
      </c>
      <c r="AK54" s="34">
        <f>RTM_IEX!J54</f>
        <v>30.93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10.75448961684703</v>
      </c>
      <c r="F55">
        <f>GT_Spot!T55</f>
        <v>0</v>
      </c>
      <c r="G55">
        <f>PPCL_NG!T55</f>
        <v>56.06</v>
      </c>
      <c r="H55">
        <f>PPCL_Spot!T55</f>
        <v>0</v>
      </c>
      <c r="I55">
        <f>Bawana_NG!T55</f>
        <v>56.259999999999984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487.61447685473638</v>
      </c>
      <c r="P55" s="36">
        <v>48.34</v>
      </c>
      <c r="Q55" s="36">
        <v>17.706931739431738</v>
      </c>
      <c r="R55" s="38">
        <v>21.900000000000002</v>
      </c>
      <c r="S55" s="38">
        <v>0</v>
      </c>
      <c r="T55" s="37">
        <f>SUMPRODUCT(LTA!J55:AN55,LTA!J$101:AN$101,LTA!J$105:AN$105)</f>
        <v>108.99</v>
      </c>
      <c r="U55" s="37">
        <f>SUMPRODUCT(LTA!J55:AN55,LTA!J$102:AN$102,LTA!J$105:AN$105)</f>
        <v>454.92510399999998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130.5</v>
      </c>
      <c r="Z55" s="34">
        <f>IEX!P55</f>
        <v>0</v>
      </c>
      <c r="AA55" s="75">
        <f>STOA!J55</f>
        <v>243.48000000000002</v>
      </c>
      <c r="AB55" s="75">
        <f>-STOA!P55</f>
        <v>0</v>
      </c>
      <c r="AC55">
        <f t="shared" si="0"/>
        <v>14.302304538572526</v>
      </c>
      <c r="AD55">
        <f t="shared" si="1"/>
        <v>1688.3529976724426</v>
      </c>
      <c r="AE55">
        <f>'IDT-1'!F55</f>
        <v>0</v>
      </c>
      <c r="AF55" s="24"/>
      <c r="AG55">
        <f t="shared" si="2"/>
        <v>1688.3529976724426</v>
      </c>
      <c r="AI55" s="34">
        <f>PXIL!J55</f>
        <v>0</v>
      </c>
      <c r="AJ55" s="34">
        <f>PXIL!P55</f>
        <v>0</v>
      </c>
      <c r="AK55" s="34">
        <f>RTM_IEX!J55</f>
        <v>58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10.75448961684703</v>
      </c>
      <c r="F56">
        <f>GT_Spot!T56</f>
        <v>0</v>
      </c>
      <c r="G56">
        <f>PPCL_NG!T56</f>
        <v>56.06</v>
      </c>
      <c r="H56">
        <f>PPCL_Spot!T56</f>
        <v>0</v>
      </c>
      <c r="I56">
        <f>Bawana_NG!T56</f>
        <v>56.259999999999984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487.61447685473638</v>
      </c>
      <c r="P56" s="36">
        <v>48.34</v>
      </c>
      <c r="Q56" s="36">
        <v>17.706931739431738</v>
      </c>
      <c r="R56" s="38">
        <v>21.400000000000002</v>
      </c>
      <c r="S56" s="38">
        <v>0</v>
      </c>
      <c r="T56" s="37">
        <f>SUMPRODUCT(LTA!J56:AN56,LTA!J$101:AN$101,LTA!J$105:AN$105)</f>
        <v>108.99</v>
      </c>
      <c r="U56" s="37">
        <f>SUMPRODUCT(LTA!J56:AN56,LTA!J$102:AN$102,LTA!J$105:AN$105)</f>
        <v>452.21682800000002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127.6</v>
      </c>
      <c r="Z56" s="34">
        <f>IEX!P56</f>
        <v>0</v>
      </c>
      <c r="AA56" s="75">
        <f>STOA!J56</f>
        <v>243.48000000000002</v>
      </c>
      <c r="AB56" s="75">
        <f>-STOA!P56</f>
        <v>0</v>
      </c>
      <c r="AC56">
        <f t="shared" si="0"/>
        <v>14.251079020172526</v>
      </c>
      <c r="AD56">
        <f t="shared" si="1"/>
        <v>1682.3059471908425</v>
      </c>
      <c r="AE56">
        <f>'IDT-1'!F56</f>
        <v>0</v>
      </c>
      <c r="AF56" s="24"/>
      <c r="AG56">
        <f t="shared" si="2"/>
        <v>1682.3059471908425</v>
      </c>
      <c r="AI56" s="34">
        <f>PXIL!J56</f>
        <v>0</v>
      </c>
      <c r="AJ56" s="34">
        <f>PXIL!P56</f>
        <v>0</v>
      </c>
      <c r="AK56" s="34">
        <f>RTM_IEX!J56</f>
        <v>58.01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10.75448961684703</v>
      </c>
      <c r="F57">
        <f>GT_Spot!T57</f>
        <v>0</v>
      </c>
      <c r="G57">
        <f>PPCL_NG!T57</f>
        <v>56.06</v>
      </c>
      <c r="H57">
        <f>PPCL_Spot!T57</f>
        <v>0</v>
      </c>
      <c r="I57">
        <f>Bawana_NG!T57</f>
        <v>56.259999999999984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489.71251004240446</v>
      </c>
      <c r="P57" s="36">
        <v>75.346268139269966</v>
      </c>
      <c r="Q57" s="36">
        <v>27.67</v>
      </c>
      <c r="R57" s="38">
        <v>21.400000000000002</v>
      </c>
      <c r="S57" s="38">
        <v>0</v>
      </c>
      <c r="T57" s="37">
        <f>SUMPRODUCT(LTA!J57:AN57,LTA!J$101:AN$101,LTA!J$105:AN$105)</f>
        <v>108.96000000000001</v>
      </c>
      <c r="U57" s="37">
        <f>SUMPRODUCT(LTA!J57:AN57,LTA!J$102:AN$102,LTA!J$105:AN$105)</f>
        <v>450.10043000000002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177.87</v>
      </c>
      <c r="Z57" s="34">
        <f>IEX!P57</f>
        <v>0</v>
      </c>
      <c r="AA57" s="75">
        <f>STOA!J57</f>
        <v>243.48000000000002</v>
      </c>
      <c r="AB57" s="75">
        <f>-STOA!P57</f>
        <v>0</v>
      </c>
      <c r="AC57">
        <f t="shared" si="0"/>
        <v>14.780455181507579</v>
      </c>
      <c r="AD57">
        <f t="shared" si="1"/>
        <v>1744.797542617014</v>
      </c>
      <c r="AE57">
        <f>'IDT-1'!F57</f>
        <v>0</v>
      </c>
      <c r="AF57" s="24"/>
      <c r="AG57">
        <f t="shared" si="2"/>
        <v>1744.797542617014</v>
      </c>
      <c r="AI57" s="34">
        <f>PXIL!J57</f>
        <v>0</v>
      </c>
      <c r="AJ57" s="34">
        <f>PXIL!P57</f>
        <v>0</v>
      </c>
      <c r="AK57" s="34">
        <f>RTM_IEX!J57</f>
        <v>33.840000000000003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10.75448961684703</v>
      </c>
      <c r="F58">
        <f>GT_Spot!T58</f>
        <v>0</v>
      </c>
      <c r="G58">
        <f>PPCL_NG!T58</f>
        <v>56.06</v>
      </c>
      <c r="H58">
        <f>PPCL_Spot!T58</f>
        <v>0</v>
      </c>
      <c r="I58">
        <f>Bawana_NG!T58</f>
        <v>56.259999999999984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486.62025654212846</v>
      </c>
      <c r="P58" s="36">
        <v>75.346268139269966</v>
      </c>
      <c r="Q58" s="36">
        <v>27.67</v>
      </c>
      <c r="R58" s="38">
        <v>21.900000000000002</v>
      </c>
      <c r="S58" s="38">
        <v>0</v>
      </c>
      <c r="T58" s="37">
        <f>SUMPRODUCT(LTA!J58:AN58,LTA!J$101:AN$101,LTA!J$105:AN$105)</f>
        <v>108.68</v>
      </c>
      <c r="U58" s="37">
        <f>SUMPRODUCT(LTA!J58:AN58,LTA!J$102:AN$102,LTA!J$105:AN$105)</f>
        <v>459.21536400000002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232.01</v>
      </c>
      <c r="Z58" s="34">
        <f>IEX!P58</f>
        <v>0</v>
      </c>
      <c r="AA58" s="75">
        <f>STOA!J58</f>
        <v>243.48000000000002</v>
      </c>
      <c r="AB58" s="75">
        <f>-STOA!P58</f>
        <v>0</v>
      </c>
      <c r="AC58">
        <f t="shared" si="0"/>
        <v>15.368813697705262</v>
      </c>
      <c r="AD58">
        <f t="shared" si="1"/>
        <v>1814.2518646005403</v>
      </c>
      <c r="AE58">
        <f>'IDT-1'!F58</f>
        <v>3</v>
      </c>
      <c r="AF58" s="24"/>
      <c r="AG58">
        <f t="shared" si="2"/>
        <v>1817.2518646005403</v>
      </c>
      <c r="AI58" s="34">
        <f>PXIL!J58</f>
        <v>0</v>
      </c>
      <c r="AJ58" s="34">
        <f>PXIL!P58</f>
        <v>0</v>
      </c>
      <c r="AK58" s="34">
        <f>RTM_IEX!J58</f>
        <v>43.5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10.75448961684703</v>
      </c>
      <c r="F59">
        <f>GT_Spot!T59</f>
        <v>0</v>
      </c>
      <c r="G59">
        <f>PPCL_NG!T59</f>
        <v>56.06</v>
      </c>
      <c r="H59">
        <f>PPCL_Spot!T59</f>
        <v>0</v>
      </c>
      <c r="I59">
        <f>Bawana_NG!T59</f>
        <v>56.259999999999984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496.08363621228585</v>
      </c>
      <c r="P59" s="36">
        <v>71.844257971709411</v>
      </c>
      <c r="Q59" s="36">
        <v>26.75</v>
      </c>
      <c r="R59" s="38">
        <v>21.900000000000002</v>
      </c>
      <c r="S59" s="38">
        <v>0</v>
      </c>
      <c r="T59" s="37">
        <f>SUMPRODUCT(LTA!J59:AN59,LTA!J$101:AN$101,LTA!J$105:AN$105)</f>
        <v>101.37</v>
      </c>
      <c r="U59" s="37">
        <f>SUMPRODUCT(LTA!J59:AN59,LTA!J$102:AN$102,LTA!J$105:AN$105)</f>
        <v>457.58500399999997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280.33999999999997</v>
      </c>
      <c r="Z59" s="34">
        <f>IEX!P59</f>
        <v>0</v>
      </c>
      <c r="AA59" s="75">
        <f>STOA!J59</f>
        <v>243.67000000000002</v>
      </c>
      <c r="AB59" s="75">
        <f>-STOA!P59</f>
        <v>0</v>
      </c>
      <c r="AC59">
        <f t="shared" si="0"/>
        <v>15.621830177527075</v>
      </c>
      <c r="AD59">
        <f t="shared" si="1"/>
        <v>1844.1198576233153</v>
      </c>
      <c r="AE59">
        <f>'IDT-1'!F59</f>
        <v>0</v>
      </c>
      <c r="AF59" s="24"/>
      <c r="AG59">
        <f t="shared" si="2"/>
        <v>1844.1198576233153</v>
      </c>
      <c r="AI59" s="34">
        <f>PXIL!J59</f>
        <v>0</v>
      </c>
      <c r="AJ59" s="34">
        <f>PXIL!P59</f>
        <v>0</v>
      </c>
      <c r="AK59" s="34">
        <f>RTM_IEX!J59</f>
        <v>29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10.817846693973083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56.259999999999984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506.94079025459928</v>
      </c>
      <c r="P60" s="36">
        <v>75.347129195717585</v>
      </c>
      <c r="Q60" s="36">
        <v>26.75</v>
      </c>
      <c r="R60" s="38">
        <v>21.900000000000002</v>
      </c>
      <c r="S60" s="38">
        <v>0</v>
      </c>
      <c r="T60" s="37">
        <f>SUMPRODUCT(LTA!J60:AN60,LTA!J$101:AN$101,LTA!J$105:AN$105)</f>
        <v>101.06</v>
      </c>
      <c r="U60" s="37">
        <f>SUMPRODUCT(LTA!J60:AN60,LTA!J$102:AN$102,LTA!J$105:AN$105)</f>
        <v>451.41831799999994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322.88</v>
      </c>
      <c r="Z60" s="34">
        <f>IEX!P60</f>
        <v>0</v>
      </c>
      <c r="AA60" s="75">
        <f>STOA!J60</f>
        <v>243.67000000000002</v>
      </c>
      <c r="AB60" s="75">
        <f>-STOA!P60</f>
        <v>0</v>
      </c>
      <c r="AC60">
        <f t="shared" si="0"/>
        <v>16.046170426812036</v>
      </c>
      <c r="AD60">
        <f t="shared" si="1"/>
        <v>1894.2122137174781</v>
      </c>
      <c r="AE60">
        <f>'IDT-1'!F60</f>
        <v>0</v>
      </c>
      <c r="AF60" s="24"/>
      <c r="AG60">
        <f t="shared" si="2"/>
        <v>1894.2122137174781</v>
      </c>
      <c r="AI60" s="34">
        <f>PXIL!J60</f>
        <v>0</v>
      </c>
      <c r="AJ60" s="34">
        <f>PXIL!P60</f>
        <v>0</v>
      </c>
      <c r="AK60" s="34">
        <f>RTM_IEX!J60</f>
        <v>29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10.817846693973083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69.607465224674101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520.08443458567376</v>
      </c>
      <c r="P61" s="36">
        <v>75.347129195717585</v>
      </c>
      <c r="Q61" s="36">
        <v>26.750000000000004</v>
      </c>
      <c r="R61" s="38">
        <v>21.900000000000002</v>
      </c>
      <c r="S61" s="38">
        <v>0</v>
      </c>
      <c r="T61" s="37">
        <f>SUMPRODUCT(LTA!J61:AN61,LTA!J$101:AN$101,LTA!J$105:AN$105)</f>
        <v>95.42</v>
      </c>
      <c r="U61" s="37">
        <f>SUMPRODUCT(LTA!J61:AN61,LTA!J$102:AN$102,LTA!J$105:AN$105)</f>
        <v>448.70029999999991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358.65</v>
      </c>
      <c r="Z61" s="34">
        <f>IEX!P61</f>
        <v>0</v>
      </c>
      <c r="AA61" s="75">
        <f>STOA!J61</f>
        <v>243.67000000000002</v>
      </c>
      <c r="AB61" s="75">
        <f>-STOA!P61</f>
        <v>0</v>
      </c>
      <c r="AC61">
        <f t="shared" si="0"/>
        <v>16.336584395880323</v>
      </c>
      <c r="AD61">
        <f t="shared" si="1"/>
        <v>1928.494891304158</v>
      </c>
      <c r="AE61">
        <f>'IDT-1'!F61</f>
        <v>0</v>
      </c>
      <c r="AF61" s="24"/>
      <c r="AG61">
        <f t="shared" si="2"/>
        <v>1928.494891304158</v>
      </c>
      <c r="AI61" s="34">
        <f>PXIL!J61</f>
        <v>0</v>
      </c>
      <c r="AJ61" s="34">
        <f>PXIL!P61</f>
        <v>0</v>
      </c>
      <c r="AK61" s="34">
        <f>RTM_IEX!J61</f>
        <v>9.67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10.817846693973083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69.607465224674101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520.57078835454672</v>
      </c>
      <c r="P62" s="36">
        <v>75.347129195717585</v>
      </c>
      <c r="Q62" s="36">
        <v>26.750000000000004</v>
      </c>
      <c r="R62" s="38">
        <v>21.900000000000002</v>
      </c>
      <c r="S62" s="38">
        <v>0</v>
      </c>
      <c r="T62" s="37">
        <f>SUMPRODUCT(LTA!J62:AN62,LTA!J$101:AN$101,LTA!J$105:AN$105)</f>
        <v>90.74</v>
      </c>
      <c r="U62" s="37">
        <f>SUMPRODUCT(LTA!J62:AN62,LTA!J$102:AN$102,LTA!J$105:AN$105)</f>
        <v>445.46595599999995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377.98</v>
      </c>
      <c r="Z62" s="34">
        <f>IEX!P62</f>
        <v>0</v>
      </c>
      <c r="AA62" s="75">
        <f>STOA!J62</f>
        <v>243.67000000000002</v>
      </c>
      <c r="AB62" s="75">
        <f>-STOA!P62</f>
        <v>0</v>
      </c>
      <c r="AC62">
        <f t="shared" si="0"/>
        <v>16.477133277938854</v>
      </c>
      <c r="AD62">
        <f t="shared" si="1"/>
        <v>1945.0863521909725</v>
      </c>
      <c r="AE62">
        <f>'IDT-1'!F62</f>
        <v>16</v>
      </c>
      <c r="AF62" s="24"/>
      <c r="AG62">
        <f t="shared" si="2"/>
        <v>1961.0863521909725</v>
      </c>
      <c r="AI62" s="34">
        <f>PXIL!J62</f>
        <v>0</v>
      </c>
      <c r="AJ62" s="34">
        <f>PXIL!P62</f>
        <v>0</v>
      </c>
      <c r="AK62" s="34">
        <f>RTM_IEX!J62</f>
        <v>14.5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10.817846693973083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519.95603448389636</v>
      </c>
      <c r="P63" s="36">
        <v>75.347129195717585</v>
      </c>
      <c r="Q63" s="36">
        <v>26.750000000000004</v>
      </c>
      <c r="R63" s="38">
        <v>21.900000000000002</v>
      </c>
      <c r="S63" s="38">
        <v>0</v>
      </c>
      <c r="T63" s="37">
        <f>SUMPRODUCT(LTA!J63:AN63,LTA!J$101:AN$101,LTA!J$105:AN$105)</f>
        <v>82.25</v>
      </c>
      <c r="U63" s="37">
        <f>SUMPRODUCT(LTA!J63:AN63,LTA!J$102:AN$102,LTA!J$105:AN$105)</f>
        <v>449.57605999999993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428.25</v>
      </c>
      <c r="Z63" s="34">
        <f>IEX!P63</f>
        <v>0</v>
      </c>
      <c r="AA63" s="75">
        <f>STOA!J63</f>
        <v>243.86</v>
      </c>
      <c r="AB63" s="75">
        <f>-STOA!P63</f>
        <v>0</v>
      </c>
      <c r="AC63">
        <f t="shared" si="0"/>
        <v>16.875252671249061</v>
      </c>
      <c r="AD63">
        <f t="shared" si="1"/>
        <v>1992.0833986679254</v>
      </c>
      <c r="AE63">
        <f>'IDT-1'!F63</f>
        <v>0</v>
      </c>
      <c r="AF63" s="24"/>
      <c r="AG63">
        <f t="shared" si="2"/>
        <v>1992.0833986679254</v>
      </c>
      <c r="AI63" s="34">
        <f>PXIL!J63</f>
        <v>0</v>
      </c>
      <c r="AJ63" s="34">
        <f>PXIL!P63</f>
        <v>0</v>
      </c>
      <c r="AK63" s="34">
        <f>RTM_IEX!J63</f>
        <v>16.43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10.817846693973083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521.60499377263932</v>
      </c>
      <c r="P64" s="36">
        <v>75.347129195717585</v>
      </c>
      <c r="Q64" s="36">
        <v>26.750000000000004</v>
      </c>
      <c r="R64" s="38">
        <v>22.2</v>
      </c>
      <c r="S64" s="38">
        <v>0</v>
      </c>
      <c r="T64" s="37">
        <f>SUMPRODUCT(LTA!J64:AN64,LTA!J$101:AN$101,LTA!J$105:AN$105)</f>
        <v>78.61</v>
      </c>
      <c r="U64" s="37">
        <f>SUMPRODUCT(LTA!J64:AN64,LTA!J$102:AN$102,LTA!J$105:AN$105)</f>
        <v>444.92912599999994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436.95</v>
      </c>
      <c r="Z64" s="34">
        <f>IEX!P64</f>
        <v>0</v>
      </c>
      <c r="AA64" s="75">
        <f>STOA!J64</f>
        <v>243.86</v>
      </c>
      <c r="AB64" s="75">
        <f>-STOA!P64</f>
        <v>0</v>
      </c>
      <c r="AC64">
        <f t="shared" si="0"/>
        <v>16.935749683674505</v>
      </c>
      <c r="AD64">
        <f t="shared" si="1"/>
        <v>1999.224926944243</v>
      </c>
      <c r="AE64">
        <f>'IDT-1'!F64</f>
        <v>0</v>
      </c>
      <c r="AF64" s="24"/>
      <c r="AG64">
        <f t="shared" si="2"/>
        <v>1999.224926944243</v>
      </c>
      <c r="AI64" s="34">
        <f>PXIL!J64</f>
        <v>0</v>
      </c>
      <c r="AJ64" s="34">
        <f>PXIL!P64</f>
        <v>0</v>
      </c>
      <c r="AK64" s="34">
        <f>RTM_IEX!J64</f>
        <v>21.27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10.817846693973083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522.53594610170376</v>
      </c>
      <c r="P65" s="36">
        <v>75.347129195717585</v>
      </c>
      <c r="Q65" s="36">
        <v>26.750000000000004</v>
      </c>
      <c r="R65" s="38">
        <v>22.2</v>
      </c>
      <c r="S65" s="38">
        <v>0</v>
      </c>
      <c r="T65" s="37">
        <f>SUMPRODUCT(LTA!J65:AN65,LTA!J$101:AN$101,LTA!J$105:AN$105)</f>
        <v>67.84</v>
      </c>
      <c r="U65" s="37">
        <f>SUMPRODUCT(LTA!J65:AN65,LTA!J$102:AN$102,LTA!J$105:AN$105)</f>
        <v>437.16475199999991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442.75</v>
      </c>
      <c r="Z65" s="34">
        <f>IEX!P65</f>
        <v>0</v>
      </c>
      <c r="AA65" s="75">
        <f>STOA!J65</f>
        <v>243.86</v>
      </c>
      <c r="AB65" s="75">
        <f>-STOA!P65</f>
        <v>0</v>
      </c>
      <c r="AC65">
        <f t="shared" si="0"/>
        <v>16.860960941638645</v>
      </c>
      <c r="AD65">
        <f t="shared" si="1"/>
        <v>1990.3962940153431</v>
      </c>
      <c r="AE65">
        <f>'IDT-1'!F65</f>
        <v>0</v>
      </c>
      <c r="AF65" s="24"/>
      <c r="AG65">
        <f t="shared" si="2"/>
        <v>1990.3962940153431</v>
      </c>
      <c r="AI65" s="34">
        <f>PXIL!J65</f>
        <v>0</v>
      </c>
      <c r="AJ65" s="34">
        <f>PXIL!P65</f>
        <v>0</v>
      </c>
      <c r="AK65" s="34">
        <f>RTM_IEX!J65</f>
        <v>24.17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8.9647727272727273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522.53594610170376</v>
      </c>
      <c r="P66" s="36">
        <v>75.347129195717585</v>
      </c>
      <c r="Q66" s="36">
        <v>26.750000000000004</v>
      </c>
      <c r="R66" s="38">
        <v>22.2</v>
      </c>
      <c r="S66" s="38">
        <v>0</v>
      </c>
      <c r="T66" s="37">
        <f>SUMPRODUCT(LTA!J66:AN66,LTA!J$101:AN$101,LTA!J$105:AN$105)</f>
        <v>60.86</v>
      </c>
      <c r="U66" s="37">
        <f>SUMPRODUCT(LTA!J66:AN66,LTA!J$102:AN$102,LTA!J$105:AN$105)</f>
        <v>429.32244199999991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442.75</v>
      </c>
      <c r="Z66" s="34">
        <f>IEX!P66</f>
        <v>0</v>
      </c>
      <c r="AA66" s="75">
        <f>STOA!J66</f>
        <v>243.86</v>
      </c>
      <c r="AB66" s="75">
        <f>-STOA!P66</f>
        <v>0</v>
      </c>
      <c r="AC66">
        <f t="shared" si="0"/>
        <v>16.761459716318363</v>
      </c>
      <c r="AD66">
        <f t="shared" si="1"/>
        <v>1978.6504112739631</v>
      </c>
      <c r="AE66">
        <f>'IDT-1'!F66</f>
        <v>0</v>
      </c>
      <c r="AF66" s="24"/>
      <c r="AG66">
        <f t="shared" si="2"/>
        <v>1978.6504112739631</v>
      </c>
      <c r="AI66" s="34">
        <f>PXIL!J66</f>
        <v>0</v>
      </c>
      <c r="AJ66" s="34">
        <f>PXIL!P66</f>
        <v>0</v>
      </c>
      <c r="AK66" s="34">
        <f>RTM_IEX!J66</f>
        <v>29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8.9647727272727273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523.82540648271038</v>
      </c>
      <c r="P67" s="36">
        <v>75.347129195717585</v>
      </c>
      <c r="Q67" s="36">
        <v>26.750000000000004</v>
      </c>
      <c r="R67" s="38">
        <v>22.2</v>
      </c>
      <c r="S67" s="38">
        <v>0</v>
      </c>
      <c r="T67" s="37">
        <f>SUMPRODUCT(LTA!J67:AN67,LTA!J$101:AN$101,LTA!J$105:AN$105)</f>
        <v>51.88</v>
      </c>
      <c r="U67" s="37">
        <f>SUMPRODUCT(LTA!J67:AN67,LTA!J$102:AN$102,LTA!J$105:AN$105)</f>
        <v>422.22122599999989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435.02</v>
      </c>
      <c r="Z67" s="34">
        <f>IEX!P67</f>
        <v>0</v>
      </c>
      <c r="AA67" s="75">
        <f>STOA!J67</f>
        <v>251.57999999999998</v>
      </c>
      <c r="AB67" s="75">
        <f>-STOA!P67</f>
        <v>0</v>
      </c>
      <c r="AC67">
        <f t="shared" si="0"/>
        <v>16.55589696911882</v>
      </c>
      <c r="AD67">
        <f t="shared" si="1"/>
        <v>1954.3842184021692</v>
      </c>
      <c r="AE67">
        <f>'IDT-1'!F67</f>
        <v>0</v>
      </c>
      <c r="AF67" s="24"/>
      <c r="AG67">
        <f t="shared" si="2"/>
        <v>1954.3842184021692</v>
      </c>
      <c r="AI67" s="34">
        <f>PXIL!J67</f>
        <v>0</v>
      </c>
      <c r="AJ67" s="34">
        <f>PXIL!P67</f>
        <v>0</v>
      </c>
      <c r="AK67" s="34">
        <f>RTM_IEX!J67</f>
        <v>19.329999999999998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8.9647727272727273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524.02309668108376</v>
      </c>
      <c r="P68" s="36">
        <v>75.347129195717585</v>
      </c>
      <c r="Q68" s="36">
        <v>26.750000000000004</v>
      </c>
      <c r="R68" s="38">
        <v>23.2</v>
      </c>
      <c r="S68" s="38">
        <v>0</v>
      </c>
      <c r="T68" s="37">
        <f>SUMPRODUCT(LTA!J68:AN68,LTA!J$101:AN$101,LTA!J$105:AN$105)</f>
        <v>47.09</v>
      </c>
      <c r="U68" s="37">
        <f>SUMPRODUCT(LTA!J68:AN68,LTA!J$102:AN$102,LTA!J$105:AN$105)</f>
        <v>413.69697599999989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424.38</v>
      </c>
      <c r="Z68" s="34">
        <f>IEX!P68</f>
        <v>0</v>
      </c>
      <c r="AA68" s="75">
        <f>STOA!J68</f>
        <v>251.57999999999998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16.381037866785153</v>
      </c>
      <c r="AD68">
        <f t="shared" ref="AD68:AD98" si="4">SUM(B68:AB68,AI68:AV68)-AC68</f>
        <v>1933.7425177028761</v>
      </c>
      <c r="AE68">
        <f>'IDT-1'!F68</f>
        <v>0</v>
      </c>
      <c r="AF68" s="24"/>
      <c r="AG68">
        <f t="shared" ref="AG68:AG98" si="5">SUM(AD68:AF68)</f>
        <v>1933.7425177028761</v>
      </c>
      <c r="AI68" s="34">
        <f>PXIL!J68</f>
        <v>0</v>
      </c>
      <c r="AJ68" s="34">
        <f>PXIL!P68</f>
        <v>0</v>
      </c>
      <c r="AK68" s="34">
        <f>RTM_IEX!J68</f>
        <v>21.27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8.9647727272727273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528.61764149979376</v>
      </c>
      <c r="P69" s="36">
        <v>75.347129195717585</v>
      </c>
      <c r="Q69" s="36">
        <v>26.750000000000004</v>
      </c>
      <c r="R69" s="38">
        <v>23.2</v>
      </c>
      <c r="S69" s="38">
        <v>0</v>
      </c>
      <c r="T69" s="37">
        <f>SUMPRODUCT(LTA!J69:AN69,LTA!J$101:AN$101,LTA!J$105:AN$105)</f>
        <v>34.090000000000003</v>
      </c>
      <c r="U69" s="37">
        <f>SUMPRODUCT(LTA!J69:AN69,LTA!J$102:AN$102,LTA!J$105:AN$105)</f>
        <v>411.46455199999991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415.68</v>
      </c>
      <c r="Z69" s="34">
        <f>IEX!P69</f>
        <v>0</v>
      </c>
      <c r="AA69" s="75">
        <f>STOA!J69</f>
        <v>251.57999999999998</v>
      </c>
      <c r="AB69" s="75">
        <f>-STOA!P69</f>
        <v>0</v>
      </c>
      <c r="AC69">
        <f t="shared" si="3"/>
        <v>16.161731681662317</v>
      </c>
      <c r="AD69">
        <f t="shared" si="4"/>
        <v>1907.8539447067089</v>
      </c>
      <c r="AE69">
        <f>'IDT-1'!F69</f>
        <v>0</v>
      </c>
      <c r="AF69" s="24"/>
      <c r="AG69">
        <f t="shared" si="5"/>
        <v>1907.8539447067089</v>
      </c>
      <c r="AI69" s="34">
        <f>PXIL!J69</f>
        <v>0</v>
      </c>
      <c r="AJ69" s="34">
        <f>PXIL!P69</f>
        <v>0</v>
      </c>
      <c r="AK69" s="34">
        <f>RTM_IEX!J69</f>
        <v>14.5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8.9647727272727273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506.82774481751176</v>
      </c>
      <c r="P70" s="36">
        <v>75.347129195717585</v>
      </c>
      <c r="Q70" s="36">
        <v>26.750000000000004</v>
      </c>
      <c r="R70" s="38">
        <v>23.2</v>
      </c>
      <c r="S70" s="38">
        <v>0</v>
      </c>
      <c r="T70" s="37">
        <f>SUMPRODUCT(LTA!J70:AN70,LTA!J$101:AN$101,LTA!J$105:AN$105)</f>
        <v>30.05</v>
      </c>
      <c r="U70" s="37">
        <f>SUMPRODUCT(LTA!J70:AN70,LTA!J$102:AN$102,LTA!J$105:AN$105)</f>
        <v>405.78250999999989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406.02</v>
      </c>
      <c r="Z70" s="34">
        <f>IEX!P70</f>
        <v>0</v>
      </c>
      <c r="AA70" s="75">
        <f>STOA!J70</f>
        <v>251.57999999999998</v>
      </c>
      <c r="AB70" s="75">
        <f>-STOA!P70</f>
        <v>0</v>
      </c>
      <c r="AC70">
        <f t="shared" si="3"/>
        <v>15.897115396731147</v>
      </c>
      <c r="AD70">
        <f t="shared" si="4"/>
        <v>1876.616622309358</v>
      </c>
      <c r="AE70">
        <f>'IDT-1'!F70</f>
        <v>0</v>
      </c>
      <c r="AF70" s="24"/>
      <c r="AG70">
        <f t="shared" si="5"/>
        <v>1876.616622309358</v>
      </c>
      <c r="AI70" s="34">
        <f>PXIL!J70</f>
        <v>0</v>
      </c>
      <c r="AJ70" s="34">
        <f>PXIL!P70</f>
        <v>0</v>
      </c>
      <c r="AK70" s="34">
        <f>RTM_IEX!J70</f>
        <v>24.17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8.9647727272727273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504.1683345857802</v>
      </c>
      <c r="P71" s="36">
        <v>75.347129195717585</v>
      </c>
      <c r="Q71" s="36">
        <v>26.750000000000004</v>
      </c>
      <c r="R71" s="38">
        <v>21.107368158583714</v>
      </c>
      <c r="S71" s="38">
        <v>0</v>
      </c>
      <c r="T71" s="37">
        <f>SUMPRODUCT(LTA!J71:AN71,LTA!J$101:AN$101,LTA!J$105:AN$105)</f>
        <v>19.77</v>
      </c>
      <c r="U71" s="37">
        <f>SUMPRODUCT(LTA!J71:AN71,LTA!J$102:AN$102,LTA!J$105:AN$105)</f>
        <v>406.59021000000001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344.15</v>
      </c>
      <c r="Z71" s="34">
        <f>IEX!P71</f>
        <v>0</v>
      </c>
      <c r="AA71" s="75">
        <f>STOA!J71</f>
        <v>308.02999999999997</v>
      </c>
      <c r="AB71" s="75">
        <f>-STOA!P71</f>
        <v>0</v>
      </c>
      <c r="AC71">
        <f t="shared" si="3"/>
        <v>15.529074923316706</v>
      </c>
      <c r="AD71">
        <f t="shared" si="4"/>
        <v>1833.1703207096245</v>
      </c>
      <c r="AE71">
        <f>'IDT-1'!F71</f>
        <v>0</v>
      </c>
      <c r="AF71" s="24"/>
      <c r="AG71">
        <f t="shared" si="5"/>
        <v>1833.1703207096245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8.9647727272727273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504.1683345857802</v>
      </c>
      <c r="P72" s="36">
        <v>75.347129195717585</v>
      </c>
      <c r="Q72" s="36">
        <v>26.750000000000004</v>
      </c>
      <c r="R72" s="38">
        <v>16.28</v>
      </c>
      <c r="S72" s="38">
        <v>0</v>
      </c>
      <c r="T72" s="37">
        <f>SUMPRODUCT(LTA!J72:AN72,LTA!J$101:AN$101,LTA!J$105:AN$105)</f>
        <v>18.829999999999998</v>
      </c>
      <c r="U72" s="37">
        <f>SUMPRODUCT(LTA!J72:AN72,LTA!J$102:AN$102,LTA!J$105:AN$105)</f>
        <v>400.62687799999998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332.54</v>
      </c>
      <c r="Z72" s="34">
        <f>IEX!P72</f>
        <v>0</v>
      </c>
      <c r="AA72" s="75">
        <f>STOA!J72</f>
        <v>308.02999999999997</v>
      </c>
      <c r="AB72" s="75">
        <f>-STOA!P72</f>
        <v>0</v>
      </c>
      <c r="AC72">
        <f t="shared" si="3"/>
        <v>15.333013041984604</v>
      </c>
      <c r="AD72">
        <f t="shared" si="4"/>
        <v>1810.0256824323731</v>
      </c>
      <c r="AE72">
        <f>'IDT-1'!F72</f>
        <v>0</v>
      </c>
      <c r="AF72" s="24"/>
      <c r="AG72">
        <f t="shared" si="5"/>
        <v>1810.0256824323731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8.9647727272727273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510.33267704020267</v>
      </c>
      <c r="P73" s="36">
        <v>75.347129195717585</v>
      </c>
      <c r="Q73" s="36">
        <v>26.750000000000004</v>
      </c>
      <c r="R73" s="38">
        <v>10.9</v>
      </c>
      <c r="S73" s="38">
        <v>0</v>
      </c>
      <c r="T73" s="37">
        <f>SUMPRODUCT(LTA!J73:AN73,LTA!J$101:AN$101,LTA!J$105:AN$105)</f>
        <v>13.91</v>
      </c>
      <c r="U73" s="37">
        <f>SUMPRODUCT(LTA!J73:AN73,LTA!J$102:AN$102,LTA!J$105:AN$105)</f>
        <v>394.56670400000002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279.38</v>
      </c>
      <c r="Z73" s="34">
        <f>IEX!P73</f>
        <v>0</v>
      </c>
      <c r="AA73" s="75">
        <f>STOA!J73</f>
        <v>341.86</v>
      </c>
      <c r="AB73" s="75">
        <f>-STOA!P73</f>
        <v>0</v>
      </c>
      <c r="AC73">
        <f t="shared" si="3"/>
        <v>15.296775000123979</v>
      </c>
      <c r="AD73">
        <f t="shared" si="4"/>
        <v>1755.5360889286562</v>
      </c>
      <c r="AE73">
        <f>'IDT-1'!F73</f>
        <v>0</v>
      </c>
      <c r="AF73" s="24"/>
      <c r="AG73">
        <f t="shared" si="5"/>
        <v>1755.5360889286562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-25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8.9647727272727273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535.3820719069347</v>
      </c>
      <c r="P74" s="36">
        <v>75.347129195717585</v>
      </c>
      <c r="Q74" s="36">
        <v>26.750000000000004</v>
      </c>
      <c r="R74" s="38">
        <v>6.2473324797268468</v>
      </c>
      <c r="S74" s="38">
        <v>0</v>
      </c>
      <c r="T74" s="37">
        <f>SUMPRODUCT(LTA!J74:AN74,LTA!J$101:AN$101,LTA!J$105:AN$105)</f>
        <v>14.11</v>
      </c>
      <c r="U74" s="37">
        <f>SUMPRODUCT(LTA!J74:AN74,LTA!J$102:AN$102,LTA!J$105:AN$105)</f>
        <v>388.80259799999999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261.98</v>
      </c>
      <c r="Z74" s="34">
        <f>IEX!P74</f>
        <v>0</v>
      </c>
      <c r="AA74" s="75">
        <f>STOA!J74</f>
        <v>341.86</v>
      </c>
      <c r="AB74" s="75">
        <f>-STOA!P74</f>
        <v>0</v>
      </c>
      <c r="AC74">
        <f t="shared" si="3"/>
        <v>15.486987962556462</v>
      </c>
      <c r="AD74">
        <f t="shared" si="4"/>
        <v>1727.7784973126829</v>
      </c>
      <c r="AE74">
        <f>'IDT-1'!F74</f>
        <v>0</v>
      </c>
      <c r="AF74" s="24"/>
      <c r="AG74">
        <f t="shared" si="5"/>
        <v>1727.7784973126829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8.2145700000000001</v>
      </c>
      <c r="E75">
        <f>GT_NG!T75</f>
        <v>9.0431818181818198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538.52142583372074</v>
      </c>
      <c r="P75" s="36">
        <v>75.347129195717585</v>
      </c>
      <c r="Q75" s="36">
        <v>26.750000000000004</v>
      </c>
      <c r="R75" s="38">
        <v>0</v>
      </c>
      <c r="S75" s="38">
        <v>0</v>
      </c>
      <c r="T75" s="37">
        <f>SUMPRODUCT(LTA!J75:AN75,LTA!J$101:AN$101,LTA!J$105:AN$105)</f>
        <v>11.4</v>
      </c>
      <c r="U75" s="37">
        <f>SUMPRODUCT(LTA!J75:AN75,LTA!J$102:AN$102,LTA!J$105:AN$105)</f>
        <v>379.6446939999999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221.37</v>
      </c>
      <c r="Z75" s="34">
        <f>IEX!P75</f>
        <v>0</v>
      </c>
      <c r="AA75" s="75">
        <f>STOA!J75</f>
        <v>366.88000000000005</v>
      </c>
      <c r="AB75" s="75">
        <f>-STOA!P75</f>
        <v>0</v>
      </c>
      <c r="AC75">
        <f t="shared" si="3"/>
        <v>14.808093567230941</v>
      </c>
      <c r="AD75">
        <f t="shared" si="4"/>
        <v>1748.0601882459764</v>
      </c>
      <c r="AE75">
        <f>'IDT-1'!F75</f>
        <v>0</v>
      </c>
      <c r="AF75" s="24"/>
      <c r="AG75">
        <f t="shared" si="5"/>
        <v>1748.0601882459764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8.2145700000000001</v>
      </c>
      <c r="E76">
        <f>GT_NG!T76</f>
        <v>9.0431818181818198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553.30822231635113</v>
      </c>
      <c r="P76" s="36">
        <v>75.347129195717585</v>
      </c>
      <c r="Q76" s="36">
        <v>26.750000000000004</v>
      </c>
      <c r="R76" s="38">
        <v>0</v>
      </c>
      <c r="S76" s="38">
        <v>0</v>
      </c>
      <c r="T76" s="37">
        <f>SUMPRODUCT(LTA!J76:AN76,LTA!J$101:AN$101,LTA!J$105:AN$105)</f>
        <v>5.86</v>
      </c>
      <c r="U76" s="37">
        <f>SUMPRODUCT(LTA!J76:AN76,LTA!J$102:AN$102,LTA!J$105:AN$105)</f>
        <v>375.55428199999994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190.44</v>
      </c>
      <c r="Z76" s="34">
        <f>IEX!P76</f>
        <v>0</v>
      </c>
      <c r="AA76" s="75">
        <f>STOA!J76</f>
        <v>366.88000000000005</v>
      </c>
      <c r="AB76" s="75">
        <f>-STOA!P76</f>
        <v>0</v>
      </c>
      <c r="AC76">
        <f t="shared" si="3"/>
        <v>14.591595196885038</v>
      </c>
      <c r="AD76">
        <f t="shared" si="4"/>
        <v>1722.5030710989529</v>
      </c>
      <c r="AE76">
        <f>'IDT-1'!F76</f>
        <v>0</v>
      </c>
      <c r="AF76" s="24"/>
      <c r="AG76">
        <f t="shared" si="5"/>
        <v>1722.5030710989529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8.2145700000000001</v>
      </c>
      <c r="E77">
        <f>GT_NG!T77</f>
        <v>10.848552208248025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552.04123342718037</v>
      </c>
      <c r="P77" s="36">
        <v>75.347129195717585</v>
      </c>
      <c r="Q77" s="36">
        <v>26.750000000000004</v>
      </c>
      <c r="R77" s="38">
        <v>0</v>
      </c>
      <c r="S77" s="38">
        <v>0</v>
      </c>
      <c r="T77" s="37">
        <f>SUMPRODUCT(LTA!J77:AN77,LTA!J$101:AN$101,LTA!J$105:AN$105)</f>
        <v>1.41</v>
      </c>
      <c r="U77" s="37">
        <f>SUMPRODUCT(LTA!J77:AN77,LTA!J$102:AN$102,LTA!J$105:AN$105)</f>
        <v>372.9292979999999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168.21</v>
      </c>
      <c r="Z77" s="34">
        <f>IEX!P77</f>
        <v>0</v>
      </c>
      <c r="AA77" s="75">
        <f>STOA!J77</f>
        <v>367.8</v>
      </c>
      <c r="AB77" s="75">
        <f>-STOA!P77</f>
        <v>0</v>
      </c>
      <c r="AC77">
        <f t="shared" si="3"/>
        <v>14.357683735892557</v>
      </c>
      <c r="AD77">
        <f t="shared" si="4"/>
        <v>1694.8903800608405</v>
      </c>
      <c r="AE77">
        <f>'IDT-1'!F77</f>
        <v>0</v>
      </c>
      <c r="AF77" s="24"/>
      <c r="AG77">
        <f t="shared" si="5"/>
        <v>1694.8903800608405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8.2145700000000001</v>
      </c>
      <c r="E78">
        <f>GT_NG!T78</f>
        <v>10.848552208248025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534.25837225214389</v>
      </c>
      <c r="P78" s="36">
        <v>75.347129195717585</v>
      </c>
      <c r="Q78" s="36">
        <v>26.750000000000004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371.82845199999991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157.57</v>
      </c>
      <c r="Z78" s="34">
        <f>IEX!P78</f>
        <v>0</v>
      </c>
      <c r="AA78" s="75">
        <f>STOA!J78</f>
        <v>367.8</v>
      </c>
      <c r="AB78" s="75">
        <f>-STOA!P78</f>
        <v>0</v>
      </c>
      <c r="AC78">
        <f t="shared" si="3"/>
        <v>14.09893259562225</v>
      </c>
      <c r="AD78">
        <f t="shared" si="4"/>
        <v>1664.3454240260742</v>
      </c>
      <c r="AE78">
        <f>'IDT-1'!F78</f>
        <v>0</v>
      </c>
      <c r="AF78" s="24"/>
      <c r="AG78">
        <f t="shared" si="5"/>
        <v>1664.3454240260742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8.2145700000000001</v>
      </c>
      <c r="E79">
        <f>GT_NG!T79</f>
        <v>10.848552208248025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661.39634255984834</v>
      </c>
      <c r="P79" s="36">
        <v>75.347129195717585</v>
      </c>
      <c r="Q79" s="36">
        <v>26.750000000000004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371.26999999999992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141.13999999999999</v>
      </c>
      <c r="Z79" s="34">
        <f>IEX!P79</f>
        <v>0</v>
      </c>
      <c r="AA79" s="75">
        <f>STOA!J79</f>
        <v>368.08000000000004</v>
      </c>
      <c r="AB79" s="75">
        <f>-STOA!P79</f>
        <v>0</v>
      </c>
      <c r="AC79">
        <f t="shared" si="3"/>
        <v>16.041987476393658</v>
      </c>
      <c r="AD79">
        <f t="shared" si="4"/>
        <v>1652.7018874530074</v>
      </c>
      <c r="AE79">
        <f>'IDT-1'!F79</f>
        <v>0</v>
      </c>
      <c r="AF79" s="24"/>
      <c r="AG79">
        <f t="shared" si="5"/>
        <v>1652.7018874530074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-120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8.2145700000000001</v>
      </c>
      <c r="E80">
        <f>GT_NG!T80</f>
        <v>9.0431818181818198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769.36027225683119</v>
      </c>
      <c r="P80" s="36">
        <v>75.347129195717585</v>
      </c>
      <c r="Q80" s="36">
        <v>26.750000000000004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371.60999999999996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143.07</v>
      </c>
      <c r="Z80" s="34">
        <f>IEX!P80</f>
        <v>0</v>
      </c>
      <c r="AA80" s="75">
        <f>STOA!J80</f>
        <v>368.08000000000004</v>
      </c>
      <c r="AB80" s="75">
        <f>-STOA!P80</f>
        <v>0</v>
      </c>
      <c r="AC80">
        <f t="shared" si="3"/>
        <v>17.630479992562883</v>
      </c>
      <c r="AD80">
        <f t="shared" si="4"/>
        <v>1679.5419542437548</v>
      </c>
      <c r="AE80">
        <f>'IDT-1'!F80</f>
        <v>0</v>
      </c>
      <c r="AF80" s="24"/>
      <c r="AG80">
        <f t="shared" si="5"/>
        <v>1679.5419542437548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8.2145700000000001</v>
      </c>
      <c r="E81">
        <f>GT_NG!T81</f>
        <v>9.0431818181818198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803.07730538839701</v>
      </c>
      <c r="P81" s="36">
        <v>75.347129195717585</v>
      </c>
      <c r="Q81" s="36">
        <v>26.750000000000004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374.09999999999997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110.64</v>
      </c>
      <c r="Z81" s="34">
        <f>IEX!P81</f>
        <v>0</v>
      </c>
      <c r="AA81" s="75">
        <f>STOA!J81</f>
        <v>368.08000000000004</v>
      </c>
      <c r="AB81" s="75">
        <f>-STOA!P81</f>
        <v>0</v>
      </c>
      <c r="AC81">
        <f t="shared" si="3"/>
        <v>17.662207070868035</v>
      </c>
      <c r="AD81">
        <f t="shared" si="4"/>
        <v>1683.2872602970156</v>
      </c>
      <c r="AE81">
        <f>'IDT-1'!F81</f>
        <v>0</v>
      </c>
      <c r="AF81" s="24"/>
      <c r="AG81">
        <f t="shared" si="5"/>
        <v>1683.2872602970156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8.2145700000000001</v>
      </c>
      <c r="E82">
        <f>GT_NG!T82</f>
        <v>9.0431818181818198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803.07730538839701</v>
      </c>
      <c r="P82" s="36">
        <v>75.347129195717585</v>
      </c>
      <c r="Q82" s="36">
        <v>26.750000000000004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374.09999999999997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97.73</v>
      </c>
      <c r="Z82" s="34">
        <f>IEX!P82</f>
        <v>0</v>
      </c>
      <c r="AA82" s="75">
        <f>STOA!J82</f>
        <v>368.08000000000004</v>
      </c>
      <c r="AB82" s="75">
        <f>-STOA!P82</f>
        <v>0</v>
      </c>
      <c r="AC82">
        <f t="shared" si="3"/>
        <v>17.469051493619144</v>
      </c>
      <c r="AD82">
        <f t="shared" si="4"/>
        <v>1680.5704158742647</v>
      </c>
      <c r="AE82">
        <f>'IDT-1'!F82</f>
        <v>0</v>
      </c>
      <c r="AF82" s="24"/>
      <c r="AG82">
        <f t="shared" si="5"/>
        <v>1680.5704158742647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-190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8.2145700000000001</v>
      </c>
      <c r="E83">
        <f>GT_NG!T83</f>
        <v>9.0431818181818198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803.07730538839701</v>
      </c>
      <c r="P83" s="36">
        <v>75.347129195717585</v>
      </c>
      <c r="Q83" s="36">
        <v>26.750000000000004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370.59999999999997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92.58</v>
      </c>
      <c r="Z83" s="34">
        <f>IEX!P83</f>
        <v>0</v>
      </c>
      <c r="AA83" s="75">
        <f>STOA!J83</f>
        <v>368.35</v>
      </c>
      <c r="AB83" s="75">
        <f>-STOA!P83</f>
        <v>0</v>
      </c>
      <c r="AC83">
        <f t="shared" si="3"/>
        <v>17.483371070868035</v>
      </c>
      <c r="AD83">
        <f t="shared" si="4"/>
        <v>1662.1760962970156</v>
      </c>
      <c r="AE83">
        <f>'IDT-1'!F83</f>
        <v>0</v>
      </c>
      <c r="AF83" s="24"/>
      <c r="AG83">
        <f t="shared" si="5"/>
        <v>1662.1760962970156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8.2145700000000001</v>
      </c>
      <c r="E84">
        <f>GT_NG!T84</f>
        <v>9.0431818181818198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803.07730538839701</v>
      </c>
      <c r="P84" s="36">
        <v>75.347129195717585</v>
      </c>
      <c r="Q84" s="36">
        <v>26.750000000000004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370.59999999999997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78.47</v>
      </c>
      <c r="Z84" s="34">
        <f>IEX!P84</f>
        <v>0</v>
      </c>
      <c r="AA84" s="75">
        <f>STOA!J84</f>
        <v>368.35</v>
      </c>
      <c r="AB84" s="75">
        <f>-STOA!P84</f>
        <v>0</v>
      </c>
      <c r="AC84">
        <f t="shared" si="3"/>
        <v>17.280135493619145</v>
      </c>
      <c r="AD84">
        <f t="shared" si="4"/>
        <v>1658.2693318742645</v>
      </c>
      <c r="AE84">
        <f>'IDT-1'!F84</f>
        <v>0</v>
      </c>
      <c r="AF84" s="24"/>
      <c r="AG84">
        <f t="shared" si="5"/>
        <v>1658.2693318742645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-190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8.2145700000000001</v>
      </c>
      <c r="E85">
        <f>GT_NG!T85</f>
        <v>9.0431818181818198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793.36294026659914</v>
      </c>
      <c r="P85" s="36">
        <v>75.347129195717585</v>
      </c>
      <c r="Q85" s="36">
        <v>26.750000000000004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370.77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72.06</v>
      </c>
      <c r="Z85" s="34">
        <f>IEX!P85</f>
        <v>0</v>
      </c>
      <c r="AA85" s="75">
        <f>STOA!J85</f>
        <v>368.35</v>
      </c>
      <c r="AB85" s="75">
        <f>-STOA!P85</f>
        <v>0</v>
      </c>
      <c r="AC85">
        <f t="shared" si="3"/>
        <v>17.146118826596041</v>
      </c>
      <c r="AD85">
        <f t="shared" si="4"/>
        <v>1642.4489834194899</v>
      </c>
      <c r="AE85">
        <f>'IDT-1'!F85</f>
        <v>0</v>
      </c>
      <c r="AF85" s="24"/>
      <c r="AG85">
        <f t="shared" si="5"/>
        <v>1642.4489834194899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-190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8.2145700000000001</v>
      </c>
      <c r="E86">
        <f>GT_NG!T86</f>
        <v>9.0431818181818198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791.7912208964209</v>
      </c>
      <c r="P86" s="36">
        <v>75.347129195717585</v>
      </c>
      <c r="Q86" s="36">
        <v>26.750000000000004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370.92999999999995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62.51</v>
      </c>
      <c r="Z86" s="34">
        <f>IEX!P86</f>
        <v>0</v>
      </c>
      <c r="AA86" s="75">
        <f>STOA!J86</f>
        <v>368.35</v>
      </c>
      <c r="AB86" s="75">
        <f>-STOA!P86</f>
        <v>0</v>
      </c>
      <c r="AC86">
        <f t="shared" si="3"/>
        <v>16.969328806637655</v>
      </c>
      <c r="AD86">
        <f t="shared" si="4"/>
        <v>1641.6640540692699</v>
      </c>
      <c r="AE86">
        <f>'IDT-1'!F86</f>
        <v>0</v>
      </c>
      <c r="AF86" s="24"/>
      <c r="AG86">
        <f t="shared" si="5"/>
        <v>1641.6640540692699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-180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8.2145700000000001</v>
      </c>
      <c r="E87">
        <f>GT_NG!T87</f>
        <v>9.0431818181818198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791.7912208964209</v>
      </c>
      <c r="P87" s="36">
        <v>75.347129195717585</v>
      </c>
      <c r="Q87" s="36">
        <v>26.750000000000004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370.82999999999993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15.21</v>
      </c>
      <c r="Z87" s="34">
        <f>IEX!P87</f>
        <v>0</v>
      </c>
      <c r="AA87" s="75">
        <f>STOA!J87</f>
        <v>448.19</v>
      </c>
      <c r="AB87" s="75">
        <f>-STOA!P87</f>
        <v>0</v>
      </c>
      <c r="AC87">
        <f t="shared" si="3"/>
        <v>17.495959538384326</v>
      </c>
      <c r="AD87">
        <f t="shared" si="4"/>
        <v>1643.5774233375232</v>
      </c>
      <c r="AE87">
        <f>'IDT-1'!F87</f>
        <v>0</v>
      </c>
      <c r="AF87" s="24"/>
      <c r="AG87">
        <f t="shared" si="5"/>
        <v>1643.5774233375232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-210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8.2145700000000001</v>
      </c>
      <c r="E88">
        <f>GT_NG!T88</f>
        <v>9.0431818181818198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791.7912208964209</v>
      </c>
      <c r="P88" s="36">
        <v>75.347129195717585</v>
      </c>
      <c r="Q88" s="36">
        <v>26.750000000000004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371.15999999999991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26.99</v>
      </c>
      <c r="Z88" s="34">
        <f>IEX!P88</f>
        <v>0</v>
      </c>
      <c r="AA88" s="75">
        <f>STOA!J88</f>
        <v>448.19</v>
      </c>
      <c r="AB88" s="75">
        <f>-STOA!P88</f>
        <v>0</v>
      </c>
      <c r="AC88">
        <f t="shared" si="3"/>
        <v>17.343548806637653</v>
      </c>
      <c r="AD88">
        <f t="shared" si="4"/>
        <v>1685.8398340692697</v>
      </c>
      <c r="AE88">
        <f>'IDT-1'!F88</f>
        <v>0</v>
      </c>
      <c r="AF88" s="24"/>
      <c r="AG88">
        <f t="shared" si="5"/>
        <v>1685.8398340692697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-180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8.2145700000000001</v>
      </c>
      <c r="E89">
        <f>GT_NG!T89</f>
        <v>9.0431818181818198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792.16206728836539</v>
      </c>
      <c r="P89" s="36">
        <v>75.347129195717585</v>
      </c>
      <c r="Q89" s="36">
        <v>26.750000000000004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368.82999999999993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21.53</v>
      </c>
      <c r="Z89" s="34">
        <f>IEX!P89</f>
        <v>0</v>
      </c>
      <c r="AA89" s="75">
        <f>STOA!J89</f>
        <v>448.19</v>
      </c>
      <c r="AB89" s="75">
        <f>-STOA!P89</f>
        <v>0</v>
      </c>
      <c r="AC89">
        <f t="shared" si="3"/>
        <v>16.772958452836644</v>
      </c>
      <c r="AD89">
        <f t="shared" si="4"/>
        <v>1738.9912708150152</v>
      </c>
      <c r="AE89">
        <f>'IDT-1'!F89</f>
        <v>16.361000000000001</v>
      </c>
      <c r="AF89" s="24"/>
      <c r="AG89">
        <f t="shared" si="5"/>
        <v>1755.3522708150153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-120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8.2145700000000001</v>
      </c>
      <c r="E90">
        <f>GT_NG!T90</f>
        <v>9.0431818181818198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798.12668212141398</v>
      </c>
      <c r="P90" s="36">
        <v>75.347129195717585</v>
      </c>
      <c r="Q90" s="36">
        <v>26.750000000000004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369.15999999999991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51.61</v>
      </c>
      <c r="Z90" s="34">
        <f>IEX!P90</f>
        <v>0</v>
      </c>
      <c r="AA90" s="75">
        <f>STOA!J90</f>
        <v>448.19</v>
      </c>
      <c r="AB90" s="75">
        <f>-STOA!P90</f>
        <v>0</v>
      </c>
      <c r="AC90">
        <f t="shared" si="3"/>
        <v>16.951437851560918</v>
      </c>
      <c r="AD90">
        <f t="shared" si="4"/>
        <v>1790.1874062493396</v>
      </c>
      <c r="AE90">
        <f>'IDT-1'!F90</f>
        <v>2.2879999999999998</v>
      </c>
      <c r="AF90" s="24"/>
      <c r="AG90">
        <f t="shared" si="5"/>
        <v>1792.4754062493396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8.2145700000000001</v>
      </c>
      <c r="E91">
        <f>GT_NG!T91</f>
        <v>9.0431818181818198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796.22710325297976</v>
      </c>
      <c r="P91" s="36">
        <v>75.347129195717585</v>
      </c>
      <c r="Q91" s="36">
        <v>26.750000000000004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374.58999999999992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33.270000000000003</v>
      </c>
      <c r="Z91" s="34">
        <f>IEX!P91</f>
        <v>0</v>
      </c>
      <c r="AA91" s="75">
        <f>STOA!J91</f>
        <v>499.90000000000003</v>
      </c>
      <c r="AB91" s="75">
        <f>-STOA!P91</f>
        <v>0</v>
      </c>
      <c r="AC91">
        <f t="shared" si="3"/>
        <v>17.134334023192732</v>
      </c>
      <c r="AD91">
        <f t="shared" si="4"/>
        <v>1841.9049312092739</v>
      </c>
      <c r="AE91">
        <f>'IDT-1'!F91</f>
        <v>0</v>
      </c>
      <c r="AF91" s="24"/>
      <c r="AG91">
        <f t="shared" si="5"/>
        <v>1841.9049312092739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-90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8.2145700000000001</v>
      </c>
      <c r="E92">
        <f>GT_NG!T92</f>
        <v>9.0431818181818198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796.22710325297976</v>
      </c>
      <c r="P92" s="36">
        <v>75.347129195717585</v>
      </c>
      <c r="Q92" s="36">
        <v>26.750000000000004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374.25999999999993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38.57</v>
      </c>
      <c r="Z92" s="34">
        <f>IEX!P92</f>
        <v>0</v>
      </c>
      <c r="AA92" s="75">
        <f>STOA!J92</f>
        <v>499.90000000000003</v>
      </c>
      <c r="AB92" s="75">
        <f>-STOA!P92</f>
        <v>0</v>
      </c>
      <c r="AC92">
        <f t="shared" si="3"/>
        <v>16.921947291446063</v>
      </c>
      <c r="AD92">
        <f t="shared" si="4"/>
        <v>1877.0873179410205</v>
      </c>
      <c r="AE92">
        <f>'IDT-1'!F92</f>
        <v>0</v>
      </c>
      <c r="AF92" s="24"/>
      <c r="AG92">
        <f t="shared" si="5"/>
        <v>1877.0873179410205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8.2145700000000001</v>
      </c>
      <c r="E93">
        <f>GT_NG!T93</f>
        <v>9.0431818181818198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795.84718772472797</v>
      </c>
      <c r="P93" s="36">
        <v>75.347129195717585</v>
      </c>
      <c r="Q93" s="36">
        <v>26.750000000000004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374.08999999999992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63.11</v>
      </c>
      <c r="Z93" s="34">
        <f>IEX!P93</f>
        <v>0</v>
      </c>
      <c r="AA93" s="75">
        <f>STOA!J93</f>
        <v>447.41</v>
      </c>
      <c r="AB93" s="75">
        <f>-STOA!P93</f>
        <v>0</v>
      </c>
      <c r="AC93">
        <f t="shared" si="3"/>
        <v>16.174278537515402</v>
      </c>
      <c r="AD93">
        <f t="shared" si="4"/>
        <v>1909.3350711666992</v>
      </c>
      <c r="AE93">
        <f>'IDT-1'!F93</f>
        <v>0</v>
      </c>
      <c r="AF93" s="24"/>
      <c r="AG93">
        <f t="shared" si="5"/>
        <v>1909.3350711666992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8.2145700000000001</v>
      </c>
      <c r="E94">
        <f>GT_NG!T94</f>
        <v>9.0431818181818198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837.81327618681837</v>
      </c>
      <c r="P94" s="36">
        <v>75.347129195717585</v>
      </c>
      <c r="Q94" s="36">
        <v>26.750000000000004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373.92999999999995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54.07</v>
      </c>
      <c r="Z94" s="34">
        <f>IEX!P94</f>
        <v>0</v>
      </c>
      <c r="AA94" s="75">
        <f>STOA!J94</f>
        <v>447.41</v>
      </c>
      <c r="AB94" s="75">
        <f>-STOA!P94</f>
        <v>0</v>
      </c>
      <c r="AC94">
        <f t="shared" si="3"/>
        <v>16.449513680596962</v>
      </c>
      <c r="AD94">
        <f t="shared" si="4"/>
        <v>1941.8259244857079</v>
      </c>
      <c r="AE94">
        <f>'IDT-1'!F94</f>
        <v>0</v>
      </c>
      <c r="AF94" s="24"/>
      <c r="AG94">
        <f t="shared" si="5"/>
        <v>1941.8259244857079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8.2145700000000001</v>
      </c>
      <c r="E95">
        <f>GT_NG!T95</f>
        <v>9.0431818181818198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833.60965728112194</v>
      </c>
      <c r="P95" s="36">
        <v>75.347129195717585</v>
      </c>
      <c r="Q95" s="36">
        <v>26.750000000000004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373.39999999999992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46.02</v>
      </c>
      <c r="Z95" s="34">
        <f>IEX!P95</f>
        <v>0</v>
      </c>
      <c r="AA95" s="75">
        <f>STOA!J95</f>
        <v>447.5</v>
      </c>
      <c r="AB95" s="75">
        <f>-STOA!P95</f>
        <v>0</v>
      </c>
      <c r="AC95">
        <f t="shared" si="3"/>
        <v>16.56548728178911</v>
      </c>
      <c r="AD95">
        <f t="shared" si="4"/>
        <v>1955.5163319788194</v>
      </c>
      <c r="AE95">
        <f>'IDT-1'!F95</f>
        <v>0</v>
      </c>
      <c r="AF95" s="24"/>
      <c r="AG95">
        <f t="shared" si="5"/>
        <v>1955.5163319788194</v>
      </c>
      <c r="AI95" s="34">
        <f>PXIL!J95</f>
        <v>0</v>
      </c>
      <c r="AJ95" s="34">
        <f>PXIL!P95</f>
        <v>0</v>
      </c>
      <c r="AK95" s="34">
        <f>RTM_IEX!J95</f>
        <v>26.5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8.2145700000000001</v>
      </c>
      <c r="E96">
        <f>GT_NG!T96</f>
        <v>9.0431818181818198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830.90621317848024</v>
      </c>
      <c r="P96" s="36">
        <v>75.347129195717585</v>
      </c>
      <c r="Q96" s="36">
        <v>26.750000000000004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373.39999999999992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47.22</v>
      </c>
      <c r="Z96" s="34">
        <f>IEX!P96</f>
        <v>0</v>
      </c>
      <c r="AA96" s="75">
        <f>STOA!J96</f>
        <v>447.5</v>
      </c>
      <c r="AB96" s="75">
        <f>-STOA!P96</f>
        <v>0</v>
      </c>
      <c r="AC96">
        <f t="shared" si="3"/>
        <v>16.643662351326917</v>
      </c>
      <c r="AD96">
        <f t="shared" si="4"/>
        <v>1964.7447128066399</v>
      </c>
      <c r="AE96">
        <f>'IDT-1'!F96</f>
        <v>0</v>
      </c>
      <c r="AF96" s="24"/>
      <c r="AG96">
        <f t="shared" si="5"/>
        <v>1964.7447128066399</v>
      </c>
      <c r="AI96" s="34">
        <f>PXIL!J96</f>
        <v>0</v>
      </c>
      <c r="AJ96" s="34">
        <f>PXIL!P96</f>
        <v>0</v>
      </c>
      <c r="AK96" s="34">
        <f>RTM_IEX!J96</f>
        <v>37.31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8.2145700000000001</v>
      </c>
      <c r="E97">
        <f>GT_NG!T97</f>
        <v>9.0431818181818198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830.90621317848024</v>
      </c>
      <c r="P97" s="36">
        <v>75.347129195717585</v>
      </c>
      <c r="Q97" s="36">
        <v>26.750000000000004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373.39999999999992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49.7</v>
      </c>
      <c r="Z97" s="34">
        <f>IEX!P97</f>
        <v>0</v>
      </c>
      <c r="AA97" s="75">
        <f>STOA!J97</f>
        <v>447.5</v>
      </c>
      <c r="AB97" s="75">
        <f>-STOA!P97</f>
        <v>0</v>
      </c>
      <c r="AC97">
        <f t="shared" si="3"/>
        <v>16.671298351326922</v>
      </c>
      <c r="AD97">
        <f t="shared" si="4"/>
        <v>1968.0070768066398</v>
      </c>
      <c r="AE97">
        <f>'IDT-1'!F97</f>
        <v>0</v>
      </c>
      <c r="AF97" s="24"/>
      <c r="AG97">
        <f t="shared" si="5"/>
        <v>1968.0070768066398</v>
      </c>
      <c r="AI97" s="34">
        <f>PXIL!J97</f>
        <v>0</v>
      </c>
      <c r="AJ97" s="34">
        <f>PXIL!P97</f>
        <v>0</v>
      </c>
      <c r="AK97" s="34">
        <f>RTM_IEX!J97</f>
        <v>38.119999999999997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8.2145700000000001</v>
      </c>
      <c r="E98">
        <f>GT_NG!T98</f>
        <v>9.0431818181818198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823.4835490184721</v>
      </c>
      <c r="P98" s="36">
        <v>75.347129195717585</v>
      </c>
      <c r="Q98" s="36">
        <v>26.750000000000004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373.39999999999992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56.92</v>
      </c>
      <c r="Z98" s="34">
        <f>IEX!P98</f>
        <v>0</v>
      </c>
      <c r="AA98" s="75">
        <f>STOA!J98</f>
        <v>447.5</v>
      </c>
      <c r="AB98" s="75">
        <f>-STOA!P98</f>
        <v>0</v>
      </c>
      <c r="AC98">
        <f t="shared" si="3"/>
        <v>16.525535972382855</v>
      </c>
      <c r="AD98">
        <f t="shared" si="4"/>
        <v>1950.800175025576</v>
      </c>
      <c r="AE98">
        <f>'IDT-1'!F98</f>
        <v>0</v>
      </c>
      <c r="AF98" s="24"/>
      <c r="AG98">
        <f t="shared" si="5"/>
        <v>1950.800175025576</v>
      </c>
      <c r="AI98" s="34">
        <f>PXIL!J98</f>
        <v>0</v>
      </c>
      <c r="AJ98" s="34">
        <f>PXIL!P98</f>
        <v>0</v>
      </c>
      <c r="AK98" s="34">
        <f>RTM_IEX!J98</f>
        <v>20.97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0.19543454999999982</v>
      </c>
      <c r="E99">
        <f t="shared" si="6"/>
        <v>0.24595189675597459</v>
      </c>
      <c r="F99">
        <f t="shared" si="6"/>
        <v>0</v>
      </c>
      <c r="G99">
        <f t="shared" si="6"/>
        <v>1.3457325000000007</v>
      </c>
      <c r="H99">
        <f t="shared" si="6"/>
        <v>0</v>
      </c>
      <c r="I99">
        <f t="shared" si="6"/>
        <v>1.4990118153857874</v>
      </c>
      <c r="J99">
        <f t="shared" si="6"/>
        <v>0</v>
      </c>
      <c r="K99">
        <f t="shared" si="6"/>
        <v>0.125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14.150277240312434</v>
      </c>
      <c r="P99" s="36">
        <f t="shared" si="6"/>
        <v>1.5363774767962606</v>
      </c>
      <c r="Q99" s="36">
        <f t="shared" si="6"/>
        <v>0.55489272968953118</v>
      </c>
      <c r="R99" s="38">
        <f>SUM(R3:R98)/4000</f>
        <v>0.24170304339236956</v>
      </c>
      <c r="S99" s="38">
        <f t="shared" si="6"/>
        <v>0</v>
      </c>
      <c r="T99" s="37">
        <f t="shared" si="6"/>
        <v>0.82517500000000021</v>
      </c>
      <c r="U99" s="37">
        <f t="shared" si="6"/>
        <v>9.3768843845000003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3.1881774999999992</v>
      </c>
      <c r="Z99" s="34">
        <f t="shared" si="6"/>
        <v>0</v>
      </c>
      <c r="AA99" s="75">
        <f t="shared" si="6"/>
        <v>7.4540000000000024</v>
      </c>
      <c r="AB99" s="75">
        <f t="shared" si="6"/>
        <v>0</v>
      </c>
      <c r="AC99">
        <f t="shared" si="6"/>
        <v>0.35486672561845189</v>
      </c>
      <c r="AD99">
        <f t="shared" si="6"/>
        <v>39.471466411213903</v>
      </c>
      <c r="AE99">
        <f t="shared" si="6"/>
        <v>1.2131999999999999E-2</v>
      </c>
      <c r="AG99">
        <f t="shared" si="6"/>
        <v>39.483598411213904</v>
      </c>
      <c r="AI99">
        <f t="shared" si="6"/>
        <v>0</v>
      </c>
      <c r="AJ99">
        <f t="shared" si="6"/>
        <v>0</v>
      </c>
      <c r="AK99">
        <f t="shared" si="6"/>
        <v>0.29246499999999992</v>
      </c>
      <c r="AL99">
        <f t="shared" si="6"/>
        <v>-1.20475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45428</v>
      </c>
      <c r="B1" s="227"/>
      <c r="C1" s="227"/>
      <c r="D1" s="236" t="s">
        <v>434</v>
      </c>
      <c r="E1" s="227" t="s">
        <v>188</v>
      </c>
      <c r="F1" s="227" t="s">
        <v>189</v>
      </c>
      <c r="G1" s="227" t="s">
        <v>186</v>
      </c>
      <c r="H1" s="227" t="s">
        <v>187</v>
      </c>
      <c r="I1" s="227" t="s">
        <v>190</v>
      </c>
      <c r="J1" s="227" t="s">
        <v>192</v>
      </c>
      <c r="K1" s="227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4" t="s">
        <v>143</v>
      </c>
      <c r="Q1" s="234" t="s">
        <v>144</v>
      </c>
      <c r="R1" s="235" t="s">
        <v>314</v>
      </c>
      <c r="S1" s="235" t="s">
        <v>452</v>
      </c>
      <c r="T1" s="40" t="s">
        <v>282</v>
      </c>
      <c r="U1" s="239" t="s">
        <v>283</v>
      </c>
      <c r="V1" s="65" t="s">
        <v>295</v>
      </c>
      <c r="W1" s="65" t="s">
        <v>282</v>
      </c>
      <c r="X1" s="227" t="s">
        <v>313</v>
      </c>
      <c r="Y1" s="237" t="s">
        <v>218</v>
      </c>
      <c r="Z1" s="237" t="s">
        <v>219</v>
      </c>
      <c r="AA1" s="240" t="s">
        <v>194</v>
      </c>
      <c r="AB1" s="240" t="s">
        <v>195</v>
      </c>
      <c r="AC1" s="25" t="s">
        <v>185</v>
      </c>
      <c r="AD1" s="227" t="s">
        <v>142</v>
      </c>
      <c r="AG1" s="227" t="s">
        <v>272</v>
      </c>
      <c r="AI1" s="237" t="s">
        <v>352</v>
      </c>
      <c r="AJ1" s="237" t="s">
        <v>353</v>
      </c>
      <c r="AK1" s="237" t="s">
        <v>354</v>
      </c>
      <c r="AL1" s="237" t="s">
        <v>355</v>
      </c>
      <c r="AM1" s="237" t="s">
        <v>356</v>
      </c>
      <c r="AN1" s="237" t="s">
        <v>357</v>
      </c>
      <c r="AO1" s="238" t="s">
        <v>373</v>
      </c>
      <c r="AP1" s="238" t="s">
        <v>374</v>
      </c>
      <c r="AQ1" s="238" t="s">
        <v>375</v>
      </c>
      <c r="AR1" s="238" t="s">
        <v>376</v>
      </c>
      <c r="AS1" s="237" t="s">
        <v>521</v>
      </c>
      <c r="AT1" s="237" t="s">
        <v>522</v>
      </c>
      <c r="AU1" s="237" t="s">
        <v>527</v>
      </c>
      <c r="AV1" s="237" t="s">
        <v>528</v>
      </c>
    </row>
    <row r="2" spans="1:48">
      <c r="A2" s="25" t="s">
        <v>44</v>
      </c>
      <c r="B2" s="227"/>
      <c r="C2" s="227"/>
      <c r="D2" s="236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34"/>
      <c r="Q2" s="234"/>
      <c r="R2" s="235"/>
      <c r="S2" s="235"/>
      <c r="T2" s="40" t="s">
        <v>294</v>
      </c>
      <c r="U2" s="239"/>
      <c r="V2" s="65" t="s">
        <v>284</v>
      </c>
      <c r="W2" s="65" t="s">
        <v>284</v>
      </c>
      <c r="X2" s="227"/>
      <c r="Y2" s="237"/>
      <c r="Z2" s="237"/>
      <c r="AA2" s="240"/>
      <c r="AB2" s="240"/>
      <c r="AC2" s="25">
        <f>Losses!B3</f>
        <v>8.3999999999999995E-3</v>
      </c>
      <c r="AD2" s="227"/>
      <c r="AE2" t="s">
        <v>270</v>
      </c>
      <c r="AG2" s="227"/>
      <c r="AI2" s="237"/>
      <c r="AJ2" s="237"/>
      <c r="AK2" s="237"/>
      <c r="AL2" s="237"/>
      <c r="AM2" s="237"/>
      <c r="AN2" s="237"/>
      <c r="AO2" s="238"/>
      <c r="AP2" s="238"/>
      <c r="AQ2" s="238"/>
      <c r="AR2" s="238"/>
      <c r="AS2" s="237"/>
      <c r="AT2" s="237"/>
      <c r="AU2" s="237"/>
      <c r="AV2" s="237"/>
    </row>
    <row r="3" spans="1:48">
      <c r="A3" t="s">
        <v>45</v>
      </c>
      <c r="D3">
        <f>TWEPL!S3</f>
        <v>1.3267800000000003</v>
      </c>
      <c r="E3">
        <f>GT_NG!S3</f>
        <v>2.0543433752559226</v>
      </c>
      <c r="F3">
        <f>GT_Spot!S3</f>
        <v>0</v>
      </c>
      <c r="G3">
        <f>PPCL_NG!S3</f>
        <v>87.329999999999984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78.635351618529754</v>
      </c>
      <c r="P3" s="36">
        <v>0</v>
      </c>
      <c r="Q3" s="36">
        <v>0</v>
      </c>
      <c r="R3" s="38">
        <v>0</v>
      </c>
      <c r="S3" s="38">
        <v>8.4500000000000011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29.07</v>
      </c>
      <c r="AB3" s="75">
        <f>-STOA!Q3</f>
        <v>0</v>
      </c>
      <c r="AC3">
        <f>SUMIF(B3:AB3,"&gt;0")*$AC$2-SUMIF(B3:AB3,"&lt;0")*($AC$2/(1-$AC$2))+SUMIF(AI3:AR3,"&gt;0")*$AC$2-SUMIF(AI3:AR3,"&lt;0")*($AC$2/(1-$AC$2))</f>
        <v>2.1850055751142596</v>
      </c>
      <c r="AD3">
        <f>SUM(B3:AB3,AI3:AV3)-AC3</f>
        <v>197.68057101626525</v>
      </c>
      <c r="AE3">
        <f>'IDT-1'!E3</f>
        <v>0</v>
      </c>
      <c r="AF3" s="24"/>
      <c r="AG3">
        <f>SUM(AD3:AF3)</f>
        <v>197.68057101626525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1.3267800000000003</v>
      </c>
      <c r="E4">
        <f>GT_NG!S4</f>
        <v>2.0543433752559226</v>
      </c>
      <c r="F4">
        <f>GT_Spot!S4</f>
        <v>0</v>
      </c>
      <c r="G4">
        <f>PPCL_NG!S4</f>
        <v>87.329999999999984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77.13697069986668</v>
      </c>
      <c r="P4" s="36">
        <v>0</v>
      </c>
      <c r="Q4" s="36">
        <v>0</v>
      </c>
      <c r="R4" s="38">
        <v>0</v>
      </c>
      <c r="S4" s="38">
        <v>8.4500000000000011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2.17241917539749</v>
      </c>
      <c r="AD4">
        <f t="shared" ref="AD4:AD67" si="1">SUM(B4:AB4,AI4:AV4)-AC4</f>
        <v>196.19477649731894</v>
      </c>
      <c r="AE4">
        <f>'IDT-1'!E4</f>
        <v>0</v>
      </c>
      <c r="AF4" s="24"/>
      <c r="AG4">
        <f t="shared" ref="AG4:AG67" si="2">SUM(AD4:AF4)</f>
        <v>196.19477649731894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1.3267800000000003</v>
      </c>
      <c r="E5">
        <f>GT_NG!S5</f>
        <v>2.0543433752559226</v>
      </c>
      <c r="F5">
        <f>GT_Spot!S5</f>
        <v>0</v>
      </c>
      <c r="G5">
        <f>PPCL_NG!S5</f>
        <v>87.329999999999984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77.09558679986668</v>
      </c>
      <c r="P5" s="36">
        <v>0</v>
      </c>
      <c r="Q5" s="36">
        <v>0</v>
      </c>
      <c r="R5" s="38">
        <v>0</v>
      </c>
      <c r="S5" s="38">
        <v>8.4500000000000011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29.07</v>
      </c>
      <c r="AB5" s="75">
        <f>-STOA!Q5</f>
        <v>0</v>
      </c>
      <c r="AC5">
        <f t="shared" si="0"/>
        <v>2.1720715506374897</v>
      </c>
      <c r="AD5">
        <f t="shared" si="1"/>
        <v>196.15374022207891</v>
      </c>
      <c r="AE5">
        <f>'IDT-1'!E5</f>
        <v>0</v>
      </c>
      <c r="AF5" s="24"/>
      <c r="AG5">
        <f t="shared" si="2"/>
        <v>196.15374022207891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1.3267800000000003</v>
      </c>
      <c r="E6">
        <f>GT_NG!S6</f>
        <v>2.0543433752559226</v>
      </c>
      <c r="F6">
        <f>GT_Spot!S6</f>
        <v>0</v>
      </c>
      <c r="G6">
        <f>PPCL_NG!S6</f>
        <v>87.329999999999984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77.09558679986668</v>
      </c>
      <c r="P6" s="36">
        <v>0</v>
      </c>
      <c r="Q6" s="36">
        <v>0</v>
      </c>
      <c r="R6" s="38">
        <v>0</v>
      </c>
      <c r="S6" s="38">
        <v>8.4500000000000011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29.07</v>
      </c>
      <c r="AB6" s="75">
        <f>-STOA!Q6</f>
        <v>0</v>
      </c>
      <c r="AC6">
        <f t="shared" si="0"/>
        <v>2.1720715506374897</v>
      </c>
      <c r="AD6">
        <f t="shared" si="1"/>
        <v>196.15374022207891</v>
      </c>
      <c r="AE6">
        <f>'IDT-1'!E6</f>
        <v>0</v>
      </c>
      <c r="AF6" s="24"/>
      <c r="AG6">
        <f t="shared" si="2"/>
        <v>196.15374022207891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1.3267800000000003</v>
      </c>
      <c r="E7">
        <f>GT_NG!S7</f>
        <v>2.0543433752559226</v>
      </c>
      <c r="F7">
        <f>GT_Spot!S7</f>
        <v>0</v>
      </c>
      <c r="G7">
        <f>PPCL_NG!S7</f>
        <v>87.329999999999984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76.799946711020411</v>
      </c>
      <c r="P7" s="36">
        <v>0</v>
      </c>
      <c r="Q7" s="36">
        <v>0</v>
      </c>
      <c r="R7" s="38">
        <v>0</v>
      </c>
      <c r="S7" s="38">
        <v>8.4500000000000011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29.07</v>
      </c>
      <c r="AB7" s="75">
        <f>-STOA!Q7</f>
        <v>0</v>
      </c>
      <c r="AC7">
        <f t="shared" si="0"/>
        <v>2.1640569013270281</v>
      </c>
      <c r="AD7">
        <f t="shared" si="1"/>
        <v>197.21610111120216</v>
      </c>
      <c r="AE7">
        <f>'IDT-1'!E7</f>
        <v>0</v>
      </c>
      <c r="AF7" s="24"/>
      <c r="AG7">
        <f t="shared" si="2"/>
        <v>197.21610111120216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-29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1.3267800000000003</v>
      </c>
      <c r="E8">
        <f>GT_NG!S8</f>
        <v>2.0543433752559226</v>
      </c>
      <c r="F8">
        <f>GT_Spot!S8</f>
        <v>0</v>
      </c>
      <c r="G8">
        <f>PPCL_NG!S8</f>
        <v>87.329999999999984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75.584111604621938</v>
      </c>
      <c r="P8" s="36">
        <v>0</v>
      </c>
      <c r="Q8" s="36">
        <v>0</v>
      </c>
      <c r="R8" s="38">
        <v>0</v>
      </c>
      <c r="S8" s="38">
        <v>8.4500000000000011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29.07</v>
      </c>
      <c r="AB8" s="75">
        <f>-STOA!Q8</f>
        <v>0</v>
      </c>
      <c r="AC8">
        <f t="shared" si="0"/>
        <v>2.16231504415817</v>
      </c>
      <c r="AD8">
        <f t="shared" si="1"/>
        <v>195.00200786197254</v>
      </c>
      <c r="AE8">
        <f>'IDT-1'!E8</f>
        <v>0</v>
      </c>
      <c r="AF8" s="24"/>
      <c r="AG8">
        <f t="shared" si="2"/>
        <v>195.00200786197254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1.3267800000000003</v>
      </c>
      <c r="E9">
        <f>GT_NG!S9</f>
        <v>2.0543433752559226</v>
      </c>
      <c r="F9">
        <f>GT_Spot!S9</f>
        <v>0</v>
      </c>
      <c r="G9">
        <f>PPCL_NG!S9</f>
        <v>87.329999999999984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74.486019880400676</v>
      </c>
      <c r="P9" s="36">
        <v>0</v>
      </c>
      <c r="Q9" s="36">
        <v>0</v>
      </c>
      <c r="R9" s="38">
        <v>0</v>
      </c>
      <c r="S9" s="38">
        <v>8.4500000000000011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29.07</v>
      </c>
      <c r="AB9" s="75">
        <f>-STOA!Q9</f>
        <v>0</v>
      </c>
      <c r="AC9">
        <f t="shared" si="0"/>
        <v>2.1530910736747115</v>
      </c>
      <c r="AD9">
        <f t="shared" si="1"/>
        <v>193.91314010823473</v>
      </c>
      <c r="AE9">
        <f>'IDT-1'!E9</f>
        <v>0</v>
      </c>
      <c r="AF9" s="24"/>
      <c r="AG9">
        <f t="shared" si="2"/>
        <v>193.91314010823473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1.3267800000000003</v>
      </c>
      <c r="E10">
        <f>GT_NG!S10</f>
        <v>2.0543433752559226</v>
      </c>
      <c r="F10">
        <f>GT_Spot!S10</f>
        <v>0</v>
      </c>
      <c r="G10">
        <f>PPCL_NG!S10</f>
        <v>87.329999999999984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73.387928156179399</v>
      </c>
      <c r="P10" s="36">
        <v>0</v>
      </c>
      <c r="Q10" s="36">
        <v>0</v>
      </c>
      <c r="R10" s="38">
        <v>0</v>
      </c>
      <c r="S10" s="38">
        <v>8.4500000000000011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29.07</v>
      </c>
      <c r="AB10" s="75">
        <f>-STOA!Q10</f>
        <v>0</v>
      </c>
      <c r="AC10">
        <f t="shared" si="0"/>
        <v>2.1438671031912522</v>
      </c>
      <c r="AD10">
        <f t="shared" si="1"/>
        <v>192.82427235449691</v>
      </c>
      <c r="AE10">
        <f>'IDT-1'!E10</f>
        <v>0</v>
      </c>
      <c r="AF10" s="24"/>
      <c r="AG10">
        <f t="shared" si="2"/>
        <v>192.82427235449691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1.3267800000000003</v>
      </c>
      <c r="E11">
        <f>GT_NG!S11</f>
        <v>2.0543433752559226</v>
      </c>
      <c r="F11">
        <f>GT_Spot!S11</f>
        <v>0</v>
      </c>
      <c r="G11">
        <f>PPCL_NG!S11</f>
        <v>87.329999999999984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73.097844526051375</v>
      </c>
      <c r="P11" s="36">
        <v>0</v>
      </c>
      <c r="Q11" s="36">
        <v>0</v>
      </c>
      <c r="R11" s="38">
        <v>0</v>
      </c>
      <c r="S11" s="38">
        <v>8.4500000000000011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29.07</v>
      </c>
      <c r="AB11" s="75">
        <f>-STOA!Q11</f>
        <v>0</v>
      </c>
      <c r="AC11">
        <f t="shared" si="0"/>
        <v>2.1499015584230663</v>
      </c>
      <c r="AD11">
        <f t="shared" si="1"/>
        <v>191.52815426913708</v>
      </c>
      <c r="AE11">
        <f>'IDT-1'!E11</f>
        <v>0</v>
      </c>
      <c r="AF11" s="24"/>
      <c r="AG11">
        <f t="shared" si="2"/>
        <v>191.52815426913708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-31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1.3267800000000003</v>
      </c>
      <c r="E12">
        <f>GT_NG!S12</f>
        <v>2.0543433752559226</v>
      </c>
      <c r="F12">
        <f>GT_Spot!S12</f>
        <v>0</v>
      </c>
      <c r="G12">
        <f>PPCL_NG!S12</f>
        <v>87.329999999999984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76.189663833211483</v>
      </c>
      <c r="P12" s="36">
        <v>0</v>
      </c>
      <c r="Q12" s="36">
        <v>0</v>
      </c>
      <c r="R12" s="38">
        <v>0</v>
      </c>
      <c r="S12" s="38">
        <v>8.4500000000000011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29.07</v>
      </c>
      <c r="AB12" s="75">
        <f>-STOA!Q12</f>
        <v>0</v>
      </c>
      <c r="AC12">
        <f t="shared" si="0"/>
        <v>2.2266997869525453</v>
      </c>
      <c r="AD12">
        <f t="shared" si="1"/>
        <v>188.54317534776771</v>
      </c>
      <c r="AE12">
        <f>'IDT-1'!E12</f>
        <v>0</v>
      </c>
      <c r="AF12" s="24"/>
      <c r="AG12">
        <f t="shared" si="2"/>
        <v>188.54317534776771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-37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1.3267800000000003</v>
      </c>
      <c r="E13">
        <f>GT_NG!S13</f>
        <v>2.0543433752559226</v>
      </c>
      <c r="F13">
        <f>GT_Spot!S13</f>
        <v>0</v>
      </c>
      <c r="G13">
        <f>PPCL_NG!S13</f>
        <v>87.329999999999984</v>
      </c>
      <c r="H13">
        <f>PPCL_Spot!S13</f>
        <v>0</v>
      </c>
      <c r="I13">
        <f>Bawana_NG!S13</f>
        <v>23.349112369801567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75.007433174704559</v>
      </c>
      <c r="P13" s="36">
        <v>0</v>
      </c>
      <c r="Q13" s="36">
        <v>0</v>
      </c>
      <c r="R13" s="38">
        <v>0</v>
      </c>
      <c r="S13" s="38">
        <v>8.4500000000000011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29.07</v>
      </c>
      <c r="AB13" s="75">
        <f>-STOA!Q13</f>
        <v>0</v>
      </c>
      <c r="AC13">
        <f t="shared" si="0"/>
        <v>2.2421827279215636</v>
      </c>
      <c r="AD13">
        <f t="shared" si="1"/>
        <v>184.34548619184042</v>
      </c>
      <c r="AE13">
        <f>'IDT-1'!E13</f>
        <v>0</v>
      </c>
      <c r="AF13" s="24"/>
      <c r="AG13">
        <f t="shared" si="2"/>
        <v>184.34548619184042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1.3267800000000003</v>
      </c>
      <c r="E14">
        <f>GT_NG!S14</f>
        <v>2.0543433752559226</v>
      </c>
      <c r="F14">
        <f>GT_Spot!S14</f>
        <v>0</v>
      </c>
      <c r="G14">
        <f>PPCL_NG!S14</f>
        <v>87.329999999999984</v>
      </c>
      <c r="H14">
        <f>PPCL_Spot!S14</f>
        <v>0</v>
      </c>
      <c r="I14">
        <f>Bawana_NG!S14</f>
        <v>23.349112369801567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74.978022834051345</v>
      </c>
      <c r="P14" s="36">
        <v>0</v>
      </c>
      <c r="Q14" s="36">
        <v>0</v>
      </c>
      <c r="R14" s="38">
        <v>0</v>
      </c>
      <c r="S14" s="38">
        <v>8.4500000000000011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29.07</v>
      </c>
      <c r="AB14" s="75">
        <f>-STOA!Q14</f>
        <v>0</v>
      </c>
      <c r="AC14">
        <f t="shared" si="0"/>
        <v>2.2419356810600766</v>
      </c>
      <c r="AD14">
        <f t="shared" si="1"/>
        <v>184.3163228980487</v>
      </c>
      <c r="AE14">
        <f>'IDT-1'!E14</f>
        <v>0</v>
      </c>
      <c r="AF14" s="24"/>
      <c r="AG14">
        <f t="shared" si="2"/>
        <v>184.3163228980487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1.3267800000000003</v>
      </c>
      <c r="E15">
        <f>GT_NG!S15</f>
        <v>2.0543433752559226</v>
      </c>
      <c r="F15">
        <f>GT_Spot!S15</f>
        <v>0</v>
      </c>
      <c r="G15">
        <f>PPCL_NG!S15</f>
        <v>87.329999999999984</v>
      </c>
      <c r="H15">
        <f>PPCL_Spot!S15</f>
        <v>0</v>
      </c>
      <c r="I15">
        <f>Bawana_NG!S15</f>
        <v>18.869999999999997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75.027190809727955</v>
      </c>
      <c r="P15" s="36">
        <v>0</v>
      </c>
      <c r="Q15" s="36">
        <v>0</v>
      </c>
      <c r="R15" s="38">
        <v>0</v>
      </c>
      <c r="S15" s="38">
        <v>8.4500000000000011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29.07</v>
      </c>
      <c r="AB15" s="75">
        <f>-STOA!Q15</f>
        <v>0</v>
      </c>
      <c r="AC15">
        <f t="shared" si="0"/>
        <v>2.2216664635992052</v>
      </c>
      <c r="AD15">
        <f t="shared" si="1"/>
        <v>177.90664772138464</v>
      </c>
      <c r="AE15">
        <f>'IDT-1'!E15</f>
        <v>0</v>
      </c>
      <c r="AF15" s="24"/>
      <c r="AG15">
        <f t="shared" si="2"/>
        <v>177.90664772138464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-42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1.3267800000000003</v>
      </c>
      <c r="E16">
        <f>GT_NG!S16</f>
        <v>2.0543433752559226</v>
      </c>
      <c r="F16">
        <f>GT_Spot!S16</f>
        <v>0</v>
      </c>
      <c r="G16">
        <f>PPCL_NG!S16</f>
        <v>87.329999999999984</v>
      </c>
      <c r="H16">
        <f>PPCL_Spot!S16</f>
        <v>0</v>
      </c>
      <c r="I16">
        <f>Bawana_NG!S16</f>
        <v>18.869999999999997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75.027190809727955</v>
      </c>
      <c r="P16" s="36">
        <v>0</v>
      </c>
      <c r="Q16" s="36">
        <v>0</v>
      </c>
      <c r="R16" s="38">
        <v>0</v>
      </c>
      <c r="S16" s="38">
        <v>8.4500000000000011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29.07</v>
      </c>
      <c r="AB16" s="75">
        <f>-STOA!Q16</f>
        <v>0</v>
      </c>
      <c r="AC16">
        <f t="shared" si="0"/>
        <v>2.2216664635992052</v>
      </c>
      <c r="AD16">
        <f t="shared" si="1"/>
        <v>177.90664772138464</v>
      </c>
      <c r="AE16">
        <f>'IDT-1'!E16</f>
        <v>0</v>
      </c>
      <c r="AF16" s="24"/>
      <c r="AG16">
        <f t="shared" si="2"/>
        <v>177.90664772138464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-42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1.3267800000000003</v>
      </c>
      <c r="E17">
        <f>GT_NG!S17</f>
        <v>2.0543433752559226</v>
      </c>
      <c r="F17">
        <f>GT_Spot!S17</f>
        <v>0</v>
      </c>
      <c r="G17">
        <f>PPCL_NG!S17</f>
        <v>87.329999999999984</v>
      </c>
      <c r="H17">
        <f>PPCL_Spot!S17</f>
        <v>0</v>
      </c>
      <c r="I17">
        <f>Bawana_NG!S17</f>
        <v>18.869999999999997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74.22461515958139</v>
      </c>
      <c r="P17" s="36">
        <v>0</v>
      </c>
      <c r="Q17" s="36">
        <v>0</v>
      </c>
      <c r="R17" s="38">
        <v>0</v>
      </c>
      <c r="S17" s="38">
        <v>8.4500000000000011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29.07</v>
      </c>
      <c r="AB17" s="75">
        <f>-STOA!Q17</f>
        <v>0</v>
      </c>
      <c r="AC17">
        <f t="shared" si="0"/>
        <v>2.2233959858628629</v>
      </c>
      <c r="AD17">
        <f t="shared" si="1"/>
        <v>176.10234254897443</v>
      </c>
      <c r="AE17">
        <f>'IDT-1'!E17</f>
        <v>0</v>
      </c>
      <c r="AF17" s="24"/>
      <c r="AG17">
        <f t="shared" si="2"/>
        <v>176.10234254897443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-43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1.3267800000000003</v>
      </c>
      <c r="E18">
        <f>GT_NG!S18</f>
        <v>2.0543433752559226</v>
      </c>
      <c r="F18">
        <f>GT_Spot!S18</f>
        <v>0</v>
      </c>
      <c r="G18">
        <f>PPCL_NG!S18</f>
        <v>87.329999999999984</v>
      </c>
      <c r="H18">
        <f>PPCL_Spot!S18</f>
        <v>0</v>
      </c>
      <c r="I18">
        <f>Bawana_NG!S18</f>
        <v>18.869999999999997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74.224609925243243</v>
      </c>
      <c r="P18" s="36">
        <v>0</v>
      </c>
      <c r="Q18" s="36">
        <v>0</v>
      </c>
      <c r="R18" s="38">
        <v>0</v>
      </c>
      <c r="S18" s="38">
        <v>8.4500000000000011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29.07</v>
      </c>
      <c r="AB18" s="75">
        <f>-STOA!Q18</f>
        <v>0</v>
      </c>
      <c r="AC18">
        <f t="shared" si="0"/>
        <v>2.2233959418944225</v>
      </c>
      <c r="AD18">
        <f t="shared" si="1"/>
        <v>176.10233735860473</v>
      </c>
      <c r="AE18">
        <f>'IDT-1'!E18</f>
        <v>0</v>
      </c>
      <c r="AF18" s="24"/>
      <c r="AG18">
        <f t="shared" si="2"/>
        <v>176.10233735860473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-43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1.2295800000000001</v>
      </c>
      <c r="E19">
        <f>GT_NG!S19</f>
        <v>2.0543433752559226</v>
      </c>
      <c r="F19">
        <f>GT_Spot!S19</f>
        <v>0</v>
      </c>
      <c r="G19">
        <f>PPCL_NG!S19</f>
        <v>87.329999999999984</v>
      </c>
      <c r="H19">
        <f>PPCL_Spot!S19</f>
        <v>0</v>
      </c>
      <c r="I19">
        <f>Bawana_NG!S19</f>
        <v>18.869999999999997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74.224642257266908</v>
      </c>
      <c r="P19" s="36">
        <v>0</v>
      </c>
      <c r="Q19" s="36">
        <v>0</v>
      </c>
      <c r="R19" s="38">
        <v>0</v>
      </c>
      <c r="S19" s="38">
        <v>8.4500000000000011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29.07</v>
      </c>
      <c r="AB19" s="75">
        <f>-STOA!Q19</f>
        <v>0</v>
      </c>
      <c r="AC19">
        <f t="shared" si="0"/>
        <v>2.2310508912083105</v>
      </c>
      <c r="AD19">
        <f t="shared" si="1"/>
        <v>174.99751474131449</v>
      </c>
      <c r="AE19">
        <f>'IDT-1'!E19</f>
        <v>0</v>
      </c>
      <c r="AF19" s="24"/>
      <c r="AG19">
        <f t="shared" si="2"/>
        <v>174.99751474131449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-44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1.2295800000000001</v>
      </c>
      <c r="E20">
        <f>GT_NG!S20</f>
        <v>2.0543433752559226</v>
      </c>
      <c r="F20">
        <f>GT_Spot!S20</f>
        <v>0</v>
      </c>
      <c r="G20">
        <f>PPCL_NG!S20</f>
        <v>87.329999999999984</v>
      </c>
      <c r="H20">
        <f>PPCL_Spot!S20</f>
        <v>0</v>
      </c>
      <c r="I20">
        <f>Bawana_NG!S20</f>
        <v>18.869999999999997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74.224638120296518</v>
      </c>
      <c r="P20" s="36">
        <v>0</v>
      </c>
      <c r="Q20" s="36">
        <v>0</v>
      </c>
      <c r="R20" s="38">
        <v>0</v>
      </c>
      <c r="S20" s="38">
        <v>8.4500000000000011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29.07</v>
      </c>
      <c r="AB20" s="75">
        <f>-STOA!Q20</f>
        <v>0</v>
      </c>
      <c r="AC20">
        <f t="shared" si="0"/>
        <v>2.2479931719075372</v>
      </c>
      <c r="AD20">
        <f t="shared" si="1"/>
        <v>172.98056832364489</v>
      </c>
      <c r="AE20">
        <f>'IDT-1'!E20</f>
        <v>0</v>
      </c>
      <c r="AF20" s="24"/>
      <c r="AG20">
        <f t="shared" si="2"/>
        <v>172.98056832364489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-46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1.2295800000000001</v>
      </c>
      <c r="E21">
        <f>GT_NG!S21</f>
        <v>2.0543433752559226</v>
      </c>
      <c r="F21">
        <f>GT_Spot!S21</f>
        <v>0</v>
      </c>
      <c r="G21">
        <f>PPCL_NG!S21</f>
        <v>87.329999999999984</v>
      </c>
      <c r="H21">
        <f>PPCL_Spot!S21</f>
        <v>0</v>
      </c>
      <c r="I21">
        <f>Bawana_NG!S21</f>
        <v>18.869999999999997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74.224656172967968</v>
      </c>
      <c r="P21" s="36">
        <v>0</v>
      </c>
      <c r="Q21" s="36">
        <v>0</v>
      </c>
      <c r="R21" s="38">
        <v>0</v>
      </c>
      <c r="S21" s="38">
        <v>8.4500000000000011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29.07</v>
      </c>
      <c r="AB21" s="75">
        <f>-STOA!Q21</f>
        <v>0</v>
      </c>
      <c r="AC21">
        <f t="shared" si="0"/>
        <v>2.2479933235499772</v>
      </c>
      <c r="AD21">
        <f t="shared" si="1"/>
        <v>172.98058622467386</v>
      </c>
      <c r="AE21">
        <f>'IDT-1'!E21</f>
        <v>0</v>
      </c>
      <c r="AF21" s="24"/>
      <c r="AG21">
        <f t="shared" si="2"/>
        <v>172.98058622467386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-46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1.2295800000000001</v>
      </c>
      <c r="E22">
        <f>GT_NG!S22</f>
        <v>2.0543433752559226</v>
      </c>
      <c r="F22">
        <f>GT_Spot!S22</f>
        <v>0</v>
      </c>
      <c r="G22">
        <f>PPCL_NG!S22</f>
        <v>87.329999999999984</v>
      </c>
      <c r="H22">
        <f>PPCL_Spot!S22</f>
        <v>0</v>
      </c>
      <c r="I22">
        <f>Bawana_NG!S22</f>
        <v>18.869999999999997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75.440468564141881</v>
      </c>
      <c r="P22" s="36">
        <v>0</v>
      </c>
      <c r="Q22" s="36">
        <v>0</v>
      </c>
      <c r="R22" s="38">
        <v>0</v>
      </c>
      <c r="S22" s="38">
        <v>8.4500000000000011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29.07</v>
      </c>
      <c r="AB22" s="75">
        <f>-STOA!Q22</f>
        <v>0</v>
      </c>
      <c r="AC22">
        <f t="shared" si="0"/>
        <v>2.2582061476358382</v>
      </c>
      <c r="AD22">
        <f t="shared" si="1"/>
        <v>174.18618579176191</v>
      </c>
      <c r="AE22">
        <f>'IDT-1'!E22</f>
        <v>0</v>
      </c>
      <c r="AF22" s="24"/>
      <c r="AG22">
        <f t="shared" si="2"/>
        <v>174.18618579176191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-46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1.2295800000000001</v>
      </c>
      <c r="E23">
        <f>GT_NG!S23</f>
        <v>2.0543433752559226</v>
      </c>
      <c r="F23">
        <f>GT_Spot!S23</f>
        <v>0</v>
      </c>
      <c r="G23">
        <f>PPCL_NG!S23</f>
        <v>87.329999999999984</v>
      </c>
      <c r="H23">
        <f>PPCL_Spot!S23</f>
        <v>0</v>
      </c>
      <c r="I23">
        <f>Bawana_NG!S23</f>
        <v>18.869999999999997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75.440532752048568</v>
      </c>
      <c r="P23" s="36">
        <v>0</v>
      </c>
      <c r="Q23" s="36">
        <v>0</v>
      </c>
      <c r="R23" s="38">
        <v>0</v>
      </c>
      <c r="S23" s="38">
        <v>8.4500000000000011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29.07</v>
      </c>
      <c r="AB23" s="75">
        <f>-STOA!Q23</f>
        <v>0</v>
      </c>
      <c r="AC23">
        <f t="shared" si="0"/>
        <v>2.2582066868142543</v>
      </c>
      <c r="AD23">
        <f t="shared" si="1"/>
        <v>174.1862494404902</v>
      </c>
      <c r="AE23">
        <f>'IDT-1'!E23</f>
        <v>0</v>
      </c>
      <c r="AF23" s="24"/>
      <c r="AG23">
        <f t="shared" si="2"/>
        <v>174.1862494404902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-46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1.2295800000000001</v>
      </c>
      <c r="E24">
        <f>GT_NG!S24</f>
        <v>2.0543433752559226</v>
      </c>
      <c r="F24">
        <f>GT_Spot!S24</f>
        <v>0</v>
      </c>
      <c r="G24">
        <f>PPCL_NG!S24</f>
        <v>87.329999999999984</v>
      </c>
      <c r="H24">
        <f>PPCL_Spot!S24</f>
        <v>0</v>
      </c>
      <c r="I24">
        <f>Bawana_NG!S24</f>
        <v>18.869999999999997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75.440484236320245</v>
      </c>
      <c r="P24" s="36">
        <v>0</v>
      </c>
      <c r="Q24" s="36">
        <v>0</v>
      </c>
      <c r="R24" s="38">
        <v>0</v>
      </c>
      <c r="S24" s="38">
        <v>8.4500000000000011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29.07</v>
      </c>
      <c r="AB24" s="75">
        <f>-STOA!Q24</f>
        <v>0</v>
      </c>
      <c r="AC24">
        <f t="shared" si="0"/>
        <v>2.2666774370070257</v>
      </c>
      <c r="AD24">
        <f t="shared" si="1"/>
        <v>173.17773017456912</v>
      </c>
      <c r="AE24">
        <f>'IDT-1'!E24</f>
        <v>0</v>
      </c>
      <c r="AF24" s="24"/>
      <c r="AG24">
        <f t="shared" si="2"/>
        <v>173.17773017456912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-47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1.3267800000000003</v>
      </c>
      <c r="E25">
        <f>GT_NG!S25</f>
        <v>2.0543433752559226</v>
      </c>
      <c r="F25">
        <f>GT_Spot!S25</f>
        <v>0</v>
      </c>
      <c r="G25">
        <f>PPCL_NG!S25</f>
        <v>87.329999999999984</v>
      </c>
      <c r="H25">
        <f>PPCL_Spot!S25</f>
        <v>0</v>
      </c>
      <c r="I25">
        <f>Bawana_NG!S25</f>
        <v>19.540000000000003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71.390784648520537</v>
      </c>
      <c r="P25" s="36">
        <v>0</v>
      </c>
      <c r="Q25" s="36">
        <v>0</v>
      </c>
      <c r="R25" s="38">
        <v>0</v>
      </c>
      <c r="S25" s="38">
        <v>8.4500000000000011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29.07</v>
      </c>
      <c r="AB25" s="75">
        <f>-STOA!Q25</f>
        <v>0</v>
      </c>
      <c r="AC25">
        <f t="shared" si="0"/>
        <v>2.2475755981943975</v>
      </c>
      <c r="AD25">
        <f t="shared" si="1"/>
        <v>168.91433242558205</v>
      </c>
      <c r="AE25">
        <f>'IDT-1'!E25</f>
        <v>0</v>
      </c>
      <c r="AF25" s="24"/>
      <c r="AG25">
        <f t="shared" si="2"/>
        <v>168.91433242558205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-48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1.3267800000000003</v>
      </c>
      <c r="E26">
        <f>GT_NG!S26</f>
        <v>2.0543433752559226</v>
      </c>
      <c r="F26">
        <f>GT_Spot!S26</f>
        <v>0</v>
      </c>
      <c r="G26">
        <f>PPCL_NG!S26</f>
        <v>87.329999999999984</v>
      </c>
      <c r="H26">
        <f>PPCL_Spot!S26</f>
        <v>0</v>
      </c>
      <c r="I26">
        <f>Bawana_NG!S26</f>
        <v>19.540000000000003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71.351640855239495</v>
      </c>
      <c r="P26" s="36">
        <v>0</v>
      </c>
      <c r="Q26" s="36">
        <v>0</v>
      </c>
      <c r="R26" s="38">
        <v>0</v>
      </c>
      <c r="S26" s="38">
        <v>8.4500000000000011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29.07</v>
      </c>
      <c r="AB26" s="75">
        <f>-STOA!Q26</f>
        <v>0</v>
      </c>
      <c r="AC26">
        <f t="shared" si="0"/>
        <v>2.2387756326059471</v>
      </c>
      <c r="AD26">
        <f t="shared" si="1"/>
        <v>169.88398859788944</v>
      </c>
      <c r="AE26">
        <f>'IDT-1'!E26</f>
        <v>0</v>
      </c>
      <c r="AF26" s="24"/>
      <c r="AG26">
        <f t="shared" si="2"/>
        <v>169.88398859788944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1.3267800000000003</v>
      </c>
      <c r="E27">
        <f>GT_NG!S27</f>
        <v>2.0543433752559226</v>
      </c>
      <c r="F27">
        <f>GT_Spot!S27</f>
        <v>0</v>
      </c>
      <c r="G27">
        <f>PPCL_NG!S27</f>
        <v>87.329999999999984</v>
      </c>
      <c r="H27">
        <f>PPCL_Spot!S27</f>
        <v>0</v>
      </c>
      <c r="I27">
        <f>Bawana_NG!S27</f>
        <v>19.540000000000003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71.838672054374385</v>
      </c>
      <c r="P27" s="36">
        <v>0</v>
      </c>
      <c r="Q27" s="36">
        <v>0</v>
      </c>
      <c r="R27" s="38">
        <v>0</v>
      </c>
      <c r="S27" s="38">
        <v>8.4499999999999993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29.07</v>
      </c>
      <c r="AB27" s="75">
        <f>-STOA!Q27</f>
        <v>0</v>
      </c>
      <c r="AC27">
        <f t="shared" si="0"/>
        <v>2.2428666946786802</v>
      </c>
      <c r="AD27">
        <f t="shared" si="1"/>
        <v>170.36692873495161</v>
      </c>
      <c r="AE27">
        <f>'IDT-1'!E27</f>
        <v>0</v>
      </c>
      <c r="AF27" s="24"/>
      <c r="AG27">
        <f t="shared" si="2"/>
        <v>170.36692873495161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-47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1.3267800000000003</v>
      </c>
      <c r="E28">
        <f>GT_NG!S28</f>
        <v>2.0543433752559226</v>
      </c>
      <c r="F28">
        <f>GT_Spot!S28</f>
        <v>0</v>
      </c>
      <c r="G28">
        <f>PPCL_NG!S28</f>
        <v>87.329999999999984</v>
      </c>
      <c r="H28">
        <f>PPCL_Spot!S28</f>
        <v>0</v>
      </c>
      <c r="I28">
        <f>Bawana_NG!S28</f>
        <v>19.540000000000003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71.933385820668079</v>
      </c>
      <c r="P28" s="36">
        <v>0</v>
      </c>
      <c r="Q28" s="36">
        <v>0</v>
      </c>
      <c r="R28" s="38">
        <v>0</v>
      </c>
      <c r="S28" s="38">
        <v>8.4499999999999993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29.07</v>
      </c>
      <c r="AB28" s="75">
        <f>-STOA!Q28</f>
        <v>0</v>
      </c>
      <c r="AC28">
        <f t="shared" si="0"/>
        <v>2.2182488171408803</v>
      </c>
      <c r="AD28">
        <f t="shared" si="1"/>
        <v>173.4862603787831</v>
      </c>
      <c r="AE28">
        <f>'IDT-1'!E28</f>
        <v>0</v>
      </c>
      <c r="AF28" s="24"/>
      <c r="AG28">
        <f t="shared" si="2"/>
        <v>173.4862603787831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-44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1.3267800000000003</v>
      </c>
      <c r="E29">
        <f>GT_NG!S29</f>
        <v>2.0543433752559226</v>
      </c>
      <c r="F29">
        <f>GT_Spot!S29</f>
        <v>0</v>
      </c>
      <c r="G29">
        <f>PPCL_NG!S29</f>
        <v>87.329999999999984</v>
      </c>
      <c r="H29">
        <f>PPCL_Spot!S29</f>
        <v>0</v>
      </c>
      <c r="I29">
        <f>Bawana_NG!S29</f>
        <v>18.869999999999997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74.304591008989235</v>
      </c>
      <c r="P29" s="36">
        <v>0</v>
      </c>
      <c r="Q29" s="36">
        <v>0</v>
      </c>
      <c r="R29" s="38">
        <v>0</v>
      </c>
      <c r="S29" s="38">
        <v>8.4499999999999993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29.07</v>
      </c>
      <c r="AB29" s="75">
        <f>-STOA!Q29</f>
        <v>0</v>
      </c>
      <c r="AC29">
        <f t="shared" si="0"/>
        <v>2.2410100984476671</v>
      </c>
      <c r="AD29">
        <f t="shared" si="1"/>
        <v>174.16470428579746</v>
      </c>
      <c r="AE29">
        <f>'IDT-1'!E29</f>
        <v>0</v>
      </c>
      <c r="AF29" s="24"/>
      <c r="AG29">
        <f t="shared" si="2"/>
        <v>174.16470428579746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-45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1.3267800000000003</v>
      </c>
      <c r="E30">
        <f>GT_NG!S30</f>
        <v>2.0543433752559226</v>
      </c>
      <c r="F30">
        <f>GT_Spot!S30</f>
        <v>0</v>
      </c>
      <c r="G30">
        <f>PPCL_NG!S30</f>
        <v>87.329999999999984</v>
      </c>
      <c r="H30">
        <f>PPCL_Spot!S30</f>
        <v>0</v>
      </c>
      <c r="I30">
        <f>Bawana_NG!S30</f>
        <v>18.869999999999997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73.408340974020973</v>
      </c>
      <c r="P30" s="36">
        <v>0</v>
      </c>
      <c r="Q30" s="36">
        <v>0</v>
      </c>
      <c r="R30" s="38">
        <v>0</v>
      </c>
      <c r="S30" s="38">
        <v>8.4499999999999993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29.07</v>
      </c>
      <c r="AB30" s="75">
        <f>-STOA!Q30</f>
        <v>0</v>
      </c>
      <c r="AC30">
        <f t="shared" si="0"/>
        <v>2.1995969672543776</v>
      </c>
      <c r="AD30">
        <f t="shared" si="1"/>
        <v>177.3098673820225</v>
      </c>
      <c r="AE30">
        <f>'IDT-1'!E30</f>
        <v>0</v>
      </c>
      <c r="AF30" s="24"/>
      <c r="AG30">
        <f t="shared" si="2"/>
        <v>177.3098673820225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-41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1.3267800000000003</v>
      </c>
      <c r="E31">
        <f>GT_NG!S31</f>
        <v>2.0543433752559226</v>
      </c>
      <c r="F31">
        <f>GT_Spot!S31</f>
        <v>0</v>
      </c>
      <c r="G31">
        <f>PPCL_NG!S31</f>
        <v>87.329999999999984</v>
      </c>
      <c r="H31">
        <f>PPCL_Spot!S31</f>
        <v>0</v>
      </c>
      <c r="I31">
        <f>Bawana_NG!S31</f>
        <v>18.869999999999997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73.408390404326624</v>
      </c>
      <c r="P31" s="36">
        <v>0</v>
      </c>
      <c r="Q31" s="36">
        <v>0</v>
      </c>
      <c r="R31" s="38">
        <v>0</v>
      </c>
      <c r="S31" s="38">
        <v>8.4499999999999993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29.07</v>
      </c>
      <c r="AB31" s="75">
        <f>-STOA!Q31</f>
        <v>0</v>
      </c>
      <c r="AC31">
        <f t="shared" si="0"/>
        <v>2.1741839092942774</v>
      </c>
      <c r="AD31">
        <f t="shared" si="1"/>
        <v>180.33532987028823</v>
      </c>
      <c r="AE31">
        <f>'IDT-1'!E31</f>
        <v>0</v>
      </c>
      <c r="AF31" s="24"/>
      <c r="AG31">
        <f t="shared" si="2"/>
        <v>180.33532987028823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-38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1.3267800000000003</v>
      </c>
      <c r="E32">
        <f>GT_NG!S32</f>
        <v>2.0543433752559226</v>
      </c>
      <c r="F32">
        <f>GT_Spot!S32</f>
        <v>0</v>
      </c>
      <c r="G32">
        <f>PPCL_NG!S32</f>
        <v>87.329999999999984</v>
      </c>
      <c r="H32">
        <f>PPCL_Spot!S32</f>
        <v>0</v>
      </c>
      <c r="I32">
        <f>Bawana_NG!S32</f>
        <v>18.869999999999997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73.448859166242244</v>
      </c>
      <c r="P32" s="36">
        <v>0</v>
      </c>
      <c r="Q32" s="36">
        <v>0</v>
      </c>
      <c r="R32" s="38">
        <v>0</v>
      </c>
      <c r="S32" s="38">
        <v>8.4499999999999993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29.07</v>
      </c>
      <c r="AB32" s="75">
        <f>-STOA!Q32</f>
        <v>0</v>
      </c>
      <c r="AC32">
        <f t="shared" si="0"/>
        <v>2.1321680582699236</v>
      </c>
      <c r="AD32">
        <f t="shared" si="1"/>
        <v>185.41781448322823</v>
      </c>
      <c r="AE32">
        <f>'IDT-1'!E32</f>
        <v>0</v>
      </c>
      <c r="AF32" s="24"/>
      <c r="AG32">
        <f t="shared" si="2"/>
        <v>185.41781448322823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-33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1.3267800000000003</v>
      </c>
      <c r="E33">
        <f>GT_NG!S33</f>
        <v>2.0543433752559226</v>
      </c>
      <c r="F33">
        <f>GT_Spot!S33</f>
        <v>0</v>
      </c>
      <c r="G33">
        <f>PPCL_NG!S33</f>
        <v>87.329999999999984</v>
      </c>
      <c r="H33">
        <f>PPCL_Spot!S33</f>
        <v>0</v>
      </c>
      <c r="I33">
        <f>Bawana_NG!S33</f>
        <v>19.540000000000003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73.448859166242244</v>
      </c>
      <c r="P33" s="36">
        <v>0</v>
      </c>
      <c r="Q33" s="36">
        <v>0</v>
      </c>
      <c r="R33" s="38">
        <v>0</v>
      </c>
      <c r="S33" s="38">
        <v>8.4499999999999993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29.07</v>
      </c>
      <c r="AB33" s="75">
        <f>-STOA!Q33</f>
        <v>0</v>
      </c>
      <c r="AC33">
        <f t="shared" si="0"/>
        <v>2.0615556387459222</v>
      </c>
      <c r="AD33">
        <f t="shared" si="1"/>
        <v>195.15842690275224</v>
      </c>
      <c r="AE33">
        <f>'IDT-1'!E33</f>
        <v>0</v>
      </c>
      <c r="AF33" s="24"/>
      <c r="AG33">
        <f t="shared" si="2"/>
        <v>195.15842690275224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-24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1.3267800000000003</v>
      </c>
      <c r="E34">
        <f>GT_NG!S34</f>
        <v>2.0543433752559226</v>
      </c>
      <c r="F34">
        <f>GT_Spot!S34</f>
        <v>0</v>
      </c>
      <c r="G34">
        <f>PPCL_NG!S34</f>
        <v>87.329999999999984</v>
      </c>
      <c r="H34">
        <f>PPCL_Spot!S34</f>
        <v>0</v>
      </c>
      <c r="I34">
        <f>Bawana_NG!S34</f>
        <v>19.540000000000003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70.917807553657539</v>
      </c>
      <c r="P34" s="36">
        <v>0</v>
      </c>
      <c r="Q34" s="36">
        <v>0</v>
      </c>
      <c r="R34" s="38">
        <v>0</v>
      </c>
      <c r="S34" s="38">
        <v>8.4499999999999993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29.07</v>
      </c>
      <c r="AB34" s="75">
        <f>-STOA!Q34</f>
        <v>0</v>
      </c>
      <c r="AC34">
        <f t="shared" si="0"/>
        <v>1.8369870198028728</v>
      </c>
      <c r="AD34">
        <f t="shared" si="1"/>
        <v>216.85194390911056</v>
      </c>
      <c r="AE34">
        <f>'IDT-1'!E34</f>
        <v>0</v>
      </c>
      <c r="AF34" s="24"/>
      <c r="AG34">
        <f t="shared" si="2"/>
        <v>216.85194390911056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1.3267800000000003</v>
      </c>
      <c r="E35">
        <f>GT_NG!S35</f>
        <v>2.0543433752559226</v>
      </c>
      <c r="F35">
        <f>GT_Spot!S35</f>
        <v>0</v>
      </c>
      <c r="G35">
        <f>PPCL_NG!S35</f>
        <v>87.329999999999984</v>
      </c>
      <c r="H35">
        <f>PPCL_Spot!S35</f>
        <v>0</v>
      </c>
      <c r="I35">
        <f>Bawana_NG!S35</f>
        <v>19.540000000000003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67.906119716984648</v>
      </c>
      <c r="P35" s="36">
        <v>0</v>
      </c>
      <c r="Q35" s="36">
        <v>0</v>
      </c>
      <c r="R35" s="38">
        <v>0</v>
      </c>
      <c r="S35" s="38">
        <v>8.4499999999999993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29.07</v>
      </c>
      <c r="AB35" s="75">
        <f>-STOA!Q35</f>
        <v>0</v>
      </c>
      <c r="AC35">
        <f t="shared" si="0"/>
        <v>1.8116888419748203</v>
      </c>
      <c r="AD35">
        <f t="shared" si="1"/>
        <v>213.86555425026572</v>
      </c>
      <c r="AE35">
        <f>'IDT-1'!E35</f>
        <v>0</v>
      </c>
      <c r="AF35" s="24"/>
      <c r="AG35">
        <f t="shared" si="2"/>
        <v>213.86555425026572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1.3267800000000003</v>
      </c>
      <c r="E36">
        <f>GT_NG!S36</f>
        <v>2.0543433752559226</v>
      </c>
      <c r="F36">
        <f>GT_Spot!S36</f>
        <v>0</v>
      </c>
      <c r="G36">
        <f>PPCL_NG!S36</f>
        <v>87.329999999999984</v>
      </c>
      <c r="H36">
        <f>PPCL_Spot!S36</f>
        <v>0</v>
      </c>
      <c r="I36">
        <f>Bawana_NG!S36</f>
        <v>19.540000000000003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66.311367952697921</v>
      </c>
      <c r="P36" s="36">
        <v>0</v>
      </c>
      <c r="Q36" s="36">
        <v>0</v>
      </c>
      <c r="R36" s="38">
        <v>0</v>
      </c>
      <c r="S36" s="38">
        <v>8.4499999999999993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29.07</v>
      </c>
      <c r="AB36" s="75">
        <f>-STOA!Q36</f>
        <v>0</v>
      </c>
      <c r="AC36">
        <f t="shared" si="0"/>
        <v>1.798292927154812</v>
      </c>
      <c r="AD36">
        <f t="shared" si="1"/>
        <v>212.284198400799</v>
      </c>
      <c r="AE36">
        <f>'IDT-1'!E36</f>
        <v>0</v>
      </c>
      <c r="AF36" s="24"/>
      <c r="AG36">
        <f t="shared" si="2"/>
        <v>212.284198400799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1.3267800000000003</v>
      </c>
      <c r="E37">
        <f>GT_NG!S37</f>
        <v>2.0543433752559226</v>
      </c>
      <c r="F37">
        <f>GT_Spot!S37</f>
        <v>0</v>
      </c>
      <c r="G37">
        <f>PPCL_NG!S37</f>
        <v>87.329999999999984</v>
      </c>
      <c r="H37">
        <f>PPCL_Spot!S37</f>
        <v>0</v>
      </c>
      <c r="I37">
        <f>Bawana_NG!S37</f>
        <v>19.540000000000003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66.321896376695022</v>
      </c>
      <c r="P37" s="36">
        <v>0</v>
      </c>
      <c r="Q37" s="36">
        <v>0</v>
      </c>
      <c r="R37" s="38">
        <v>0</v>
      </c>
      <c r="S37" s="38">
        <v>8.4499999999999993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29.07</v>
      </c>
      <c r="AB37" s="75">
        <f>-STOA!Q37</f>
        <v>0</v>
      </c>
      <c r="AC37">
        <f t="shared" si="0"/>
        <v>1.7983813659163876</v>
      </c>
      <c r="AD37">
        <f t="shared" si="1"/>
        <v>212.29463838603453</v>
      </c>
      <c r="AE37">
        <f>'IDT-1'!E37</f>
        <v>0</v>
      </c>
      <c r="AF37" s="24"/>
      <c r="AG37">
        <f t="shared" si="2"/>
        <v>212.29463838603453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1.3267800000000003</v>
      </c>
      <c r="E38">
        <f>GT_NG!S38</f>
        <v>2.0543433752559226</v>
      </c>
      <c r="F38">
        <f>GT_Spot!S38</f>
        <v>0</v>
      </c>
      <c r="G38">
        <f>PPCL_NG!S38</f>
        <v>87.329999999999984</v>
      </c>
      <c r="H38">
        <f>PPCL_Spot!S38</f>
        <v>0</v>
      </c>
      <c r="I38">
        <f>Bawana_NG!S38</f>
        <v>19.540000000000003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67.683438064043912</v>
      </c>
      <c r="P38" s="36">
        <v>0</v>
      </c>
      <c r="Q38" s="36">
        <v>0</v>
      </c>
      <c r="R38" s="38">
        <v>0</v>
      </c>
      <c r="S38" s="38">
        <v>8.4499999999999993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29.07</v>
      </c>
      <c r="AB38" s="75">
        <f>-STOA!Q38</f>
        <v>0</v>
      </c>
      <c r="AC38">
        <f t="shared" si="0"/>
        <v>1.8098183160901185</v>
      </c>
      <c r="AD38">
        <f t="shared" si="1"/>
        <v>213.64474312320971</v>
      </c>
      <c r="AE38">
        <f>'IDT-1'!E38</f>
        <v>0</v>
      </c>
      <c r="AF38" s="24"/>
      <c r="AG38">
        <f t="shared" si="2"/>
        <v>213.64474312320971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2.0365311494589053</v>
      </c>
      <c r="F39">
        <f>GT_Spot!S39</f>
        <v>0</v>
      </c>
      <c r="G39">
        <f>PPCL_NG!S39</f>
        <v>87.329999999999984</v>
      </c>
      <c r="H39">
        <f>PPCL_Spot!S39</f>
        <v>0</v>
      </c>
      <c r="I39">
        <f>Bawana_NG!S39</f>
        <v>18.869999999999997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67.383407911724817</v>
      </c>
      <c r="P39" s="36">
        <v>0</v>
      </c>
      <c r="Q39" s="36">
        <v>0</v>
      </c>
      <c r="R39" s="38">
        <v>0</v>
      </c>
      <c r="S39" s="38">
        <v>8.4499999999999993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29.07</v>
      </c>
      <c r="AB39" s="75">
        <f>-STOA!Q39</f>
        <v>0</v>
      </c>
      <c r="AC39">
        <f t="shared" si="0"/>
        <v>1.8013979681139429</v>
      </c>
      <c r="AD39">
        <f t="shared" si="1"/>
        <v>212.65074109306974</v>
      </c>
      <c r="AE39">
        <f>'IDT-1'!E39</f>
        <v>0</v>
      </c>
      <c r="AF39" s="24"/>
      <c r="AG39">
        <f t="shared" si="2"/>
        <v>212.65074109306974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2.0365311494589053</v>
      </c>
      <c r="F40">
        <f>GT_Spot!S40</f>
        <v>0</v>
      </c>
      <c r="G40">
        <f>PPCL_NG!S40</f>
        <v>87.329999999999984</v>
      </c>
      <c r="H40">
        <f>PPCL_Spot!S40</f>
        <v>0</v>
      </c>
      <c r="I40">
        <f>Bawana_NG!S40</f>
        <v>18.869999999999997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67.383407911724817</v>
      </c>
      <c r="P40" s="36">
        <v>0</v>
      </c>
      <c r="Q40" s="36">
        <v>0</v>
      </c>
      <c r="R40" s="38">
        <v>0</v>
      </c>
      <c r="S40" s="38">
        <v>8.4499999999999993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29.07</v>
      </c>
      <c r="AB40" s="75">
        <f>-STOA!Q40</f>
        <v>0</v>
      </c>
      <c r="AC40">
        <f t="shared" si="0"/>
        <v>1.8013979681139429</v>
      </c>
      <c r="AD40">
        <f t="shared" si="1"/>
        <v>212.65074109306974</v>
      </c>
      <c r="AE40">
        <f>'IDT-1'!E40</f>
        <v>0</v>
      </c>
      <c r="AF40" s="24"/>
      <c r="AG40">
        <f t="shared" si="2"/>
        <v>212.65074109306974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2.0365311494589053</v>
      </c>
      <c r="F41">
        <f>GT_Spot!S41</f>
        <v>0</v>
      </c>
      <c r="G41">
        <f>PPCL_NG!S41</f>
        <v>87.329999999999984</v>
      </c>
      <c r="H41">
        <f>PPCL_Spot!S41</f>
        <v>0</v>
      </c>
      <c r="I41">
        <f>Bawana_NG!S41</f>
        <v>18.869999999999997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67.383407911724817</v>
      </c>
      <c r="P41" s="36">
        <v>0</v>
      </c>
      <c r="Q41" s="36">
        <v>0</v>
      </c>
      <c r="R41" s="38">
        <v>0</v>
      </c>
      <c r="S41" s="38">
        <v>8.4499999999999993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29.07</v>
      </c>
      <c r="AB41" s="75">
        <f>-STOA!Q41</f>
        <v>0</v>
      </c>
      <c r="AC41">
        <f t="shared" si="0"/>
        <v>1.8013979681139429</v>
      </c>
      <c r="AD41">
        <f t="shared" si="1"/>
        <v>212.65074109306974</v>
      </c>
      <c r="AE41">
        <f>'IDT-1'!E41</f>
        <v>0</v>
      </c>
      <c r="AF41" s="24"/>
      <c r="AG41">
        <f t="shared" si="2"/>
        <v>212.65074109306974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2.0365311494589053</v>
      </c>
      <c r="F42">
        <f>GT_Spot!S42</f>
        <v>0</v>
      </c>
      <c r="G42">
        <f>PPCL_NG!S42</f>
        <v>87.329999999999984</v>
      </c>
      <c r="H42">
        <f>PPCL_Spot!S42</f>
        <v>0</v>
      </c>
      <c r="I42">
        <f>Bawana_NG!S42</f>
        <v>18.869999999999997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67.383393957050217</v>
      </c>
      <c r="P42" s="36">
        <v>0</v>
      </c>
      <c r="Q42" s="36">
        <v>0</v>
      </c>
      <c r="R42" s="38">
        <v>0</v>
      </c>
      <c r="S42" s="38">
        <v>8.4499999999999993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29.07</v>
      </c>
      <c r="AB42" s="75">
        <f>-STOA!Q42</f>
        <v>0</v>
      </c>
      <c r="AC42">
        <f t="shared" si="0"/>
        <v>1.8013978508946762</v>
      </c>
      <c r="AD42">
        <f t="shared" si="1"/>
        <v>212.65072725561438</v>
      </c>
      <c r="AE42">
        <f>'IDT-1'!E42</f>
        <v>0</v>
      </c>
      <c r="AF42" s="24"/>
      <c r="AG42">
        <f t="shared" si="2"/>
        <v>212.65072725561438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2.0365311494589053</v>
      </c>
      <c r="F43">
        <f>GT_Spot!S43</f>
        <v>0</v>
      </c>
      <c r="G43">
        <f>PPCL_NG!S43</f>
        <v>87.329999999999984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66.307059528847191</v>
      </c>
      <c r="P43" s="36">
        <v>0</v>
      </c>
      <c r="Q43" s="36">
        <v>0</v>
      </c>
      <c r="R43" s="38">
        <v>0</v>
      </c>
      <c r="S43" s="38">
        <v>8.4499999999999993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29.07</v>
      </c>
      <c r="AB43" s="75">
        <f>-STOA!Q43</f>
        <v>0</v>
      </c>
      <c r="AC43">
        <f t="shared" si="0"/>
        <v>1.9149126416977706</v>
      </c>
      <c r="AD43">
        <f t="shared" si="1"/>
        <v>226.05087803660828</v>
      </c>
      <c r="AE43">
        <f>'IDT-1'!E43</f>
        <v>0</v>
      </c>
      <c r="AF43" s="24"/>
      <c r="AG43">
        <f t="shared" si="2"/>
        <v>226.05087803660828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15.46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2.0365311494589053</v>
      </c>
      <c r="F44">
        <f>GT_Spot!S44</f>
        <v>0</v>
      </c>
      <c r="G44">
        <f>PPCL_NG!S44</f>
        <v>87.329999999999984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66.307059528847191</v>
      </c>
      <c r="P44" s="36">
        <v>0</v>
      </c>
      <c r="Q44" s="36">
        <v>0</v>
      </c>
      <c r="R44" s="38">
        <v>0</v>
      </c>
      <c r="S44" s="38">
        <v>8.4499999999999993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29.07</v>
      </c>
      <c r="AB44" s="75">
        <f>-STOA!Q44</f>
        <v>0</v>
      </c>
      <c r="AC44">
        <f t="shared" si="0"/>
        <v>2.0286486416977705</v>
      </c>
      <c r="AD44">
        <f t="shared" si="1"/>
        <v>239.47714203660829</v>
      </c>
      <c r="AE44">
        <f>'IDT-1'!E44</f>
        <v>0</v>
      </c>
      <c r="AF44" s="24"/>
      <c r="AG44">
        <f t="shared" si="2"/>
        <v>239.47714203660829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29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2.0365311494589053</v>
      </c>
      <c r="F45">
        <f>GT_Spot!S45</f>
        <v>0</v>
      </c>
      <c r="G45">
        <f>PPCL_NG!S45</f>
        <v>87.329999999999984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66.307059528847191</v>
      </c>
      <c r="P45" s="36">
        <v>0</v>
      </c>
      <c r="Q45" s="36">
        <v>0</v>
      </c>
      <c r="R45" s="38">
        <v>0</v>
      </c>
      <c r="S45" s="38">
        <v>8.4499999999999993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29.07</v>
      </c>
      <c r="AB45" s="75">
        <f>-STOA!Q45</f>
        <v>0</v>
      </c>
      <c r="AC45">
        <f t="shared" si="0"/>
        <v>2.0611566416977705</v>
      </c>
      <c r="AD45">
        <f t="shared" si="1"/>
        <v>243.31463403660828</v>
      </c>
      <c r="AE45">
        <f>'IDT-1'!E45</f>
        <v>0</v>
      </c>
      <c r="AF45" s="24"/>
      <c r="AG45">
        <f t="shared" si="2"/>
        <v>243.31463403660828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32.869999999999997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2.0365311494589053</v>
      </c>
      <c r="F46">
        <f>GT_Spot!S46</f>
        <v>0</v>
      </c>
      <c r="G46">
        <f>PPCL_NG!S46</f>
        <v>87.329999999999984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66.307059528847191</v>
      </c>
      <c r="P46" s="36">
        <v>0</v>
      </c>
      <c r="Q46" s="36">
        <v>0</v>
      </c>
      <c r="R46" s="38">
        <v>0</v>
      </c>
      <c r="S46" s="38">
        <v>8.4499999999999993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29.07</v>
      </c>
      <c r="AB46" s="75">
        <f>-STOA!Q46</f>
        <v>0</v>
      </c>
      <c r="AC46">
        <f t="shared" si="0"/>
        <v>2.1260886416977707</v>
      </c>
      <c r="AD46">
        <f t="shared" si="1"/>
        <v>250.97970203660827</v>
      </c>
      <c r="AE46">
        <f>'IDT-1'!E46</f>
        <v>0</v>
      </c>
      <c r="AF46" s="24"/>
      <c r="AG46">
        <f t="shared" si="2"/>
        <v>250.97970203660827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40.6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1.97715706346885</v>
      </c>
      <c r="F47">
        <f>GT_Spot!S47</f>
        <v>0</v>
      </c>
      <c r="G47">
        <f>PPCL_NG!S47</f>
        <v>87.329999999999984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66.457059528847196</v>
      </c>
      <c r="P47" s="36">
        <v>0</v>
      </c>
      <c r="Q47" s="36">
        <v>0</v>
      </c>
      <c r="R47" s="38">
        <v>0</v>
      </c>
      <c r="S47" s="38">
        <v>8.4499999999999993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29.07</v>
      </c>
      <c r="AB47" s="75">
        <f>-STOA!Q47</f>
        <v>0</v>
      </c>
      <c r="AC47">
        <f t="shared" si="0"/>
        <v>2.1592738993754543</v>
      </c>
      <c r="AD47">
        <f t="shared" si="1"/>
        <v>254.89714269294055</v>
      </c>
      <c r="AE47">
        <f>'IDT-1'!E47</f>
        <v>0</v>
      </c>
      <c r="AF47" s="24"/>
      <c r="AG47">
        <f t="shared" si="2"/>
        <v>254.89714269294055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44.46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1.97715706346885</v>
      </c>
      <c r="F48">
        <f>GT_Spot!S48</f>
        <v>0</v>
      </c>
      <c r="G48">
        <f>PPCL_NG!S48</f>
        <v>87.329999999999984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66.457059528847196</v>
      </c>
      <c r="P48" s="36">
        <v>0</v>
      </c>
      <c r="Q48" s="36">
        <v>0</v>
      </c>
      <c r="R48" s="38">
        <v>0</v>
      </c>
      <c r="S48" s="38">
        <v>8.4499999999999993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29.07</v>
      </c>
      <c r="AB48" s="75">
        <f>-STOA!Q48</f>
        <v>0</v>
      </c>
      <c r="AC48">
        <f t="shared" si="0"/>
        <v>2.1837178993754547</v>
      </c>
      <c r="AD48">
        <f t="shared" si="1"/>
        <v>257.78269869294058</v>
      </c>
      <c r="AE48">
        <f>'IDT-1'!E48</f>
        <v>0</v>
      </c>
      <c r="AF48" s="24"/>
      <c r="AG48">
        <f t="shared" si="2"/>
        <v>257.78269869294058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47.37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2.0365311494589053</v>
      </c>
      <c r="F49">
        <f>GT_Spot!S49</f>
        <v>0</v>
      </c>
      <c r="G49">
        <f>PPCL_NG!S49</f>
        <v>87.329999999999984</v>
      </c>
      <c r="H49">
        <f>PPCL_Spot!S49</f>
        <v>0</v>
      </c>
      <c r="I49">
        <f>Bawana_NG!S49</f>
        <v>18.869999999999997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66.457059528847196</v>
      </c>
      <c r="P49" s="36">
        <v>0</v>
      </c>
      <c r="Q49" s="36">
        <v>0</v>
      </c>
      <c r="R49" s="38">
        <v>0</v>
      </c>
      <c r="S49" s="38">
        <v>8.4499999999999993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29.07</v>
      </c>
      <c r="AB49" s="75">
        <f>-STOA!Q49</f>
        <v>0</v>
      </c>
      <c r="AC49">
        <f t="shared" si="0"/>
        <v>2.2078206416977708</v>
      </c>
      <c r="AD49">
        <f t="shared" si="1"/>
        <v>260.6279700366083</v>
      </c>
      <c r="AE49">
        <f>'IDT-1'!E49</f>
        <v>0</v>
      </c>
      <c r="AF49" s="24"/>
      <c r="AG49">
        <f t="shared" si="2"/>
        <v>260.6279700366083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49.31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2.0365311494589053</v>
      </c>
      <c r="F50">
        <f>GT_Spot!S50</f>
        <v>0</v>
      </c>
      <c r="G50">
        <f>PPCL_NG!S50</f>
        <v>87.329999999999984</v>
      </c>
      <c r="H50">
        <f>PPCL_Spot!S50</f>
        <v>0</v>
      </c>
      <c r="I50">
        <f>Bawana_NG!S50</f>
        <v>18.869999999999997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66.44676457950311</v>
      </c>
      <c r="P50" s="36">
        <v>0</v>
      </c>
      <c r="Q50" s="36">
        <v>0</v>
      </c>
      <c r="R50" s="38">
        <v>0</v>
      </c>
      <c r="S50" s="38">
        <v>8.4499999999999993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29.07</v>
      </c>
      <c r="AB50" s="75">
        <f>-STOA!Q50</f>
        <v>0</v>
      </c>
      <c r="AC50">
        <f t="shared" si="0"/>
        <v>2.2320101641232806</v>
      </c>
      <c r="AD50">
        <f t="shared" si="1"/>
        <v>263.4834855648387</v>
      </c>
      <c r="AE50">
        <f>'IDT-1'!E50</f>
        <v>0</v>
      </c>
      <c r="AF50" s="24"/>
      <c r="AG50">
        <f t="shared" si="2"/>
        <v>263.4834855648387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52.2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2.0365311494589053</v>
      </c>
      <c r="F51">
        <f>GT_Spot!S51</f>
        <v>0</v>
      </c>
      <c r="G51">
        <f>PPCL_NG!S51</f>
        <v>87.329999999999984</v>
      </c>
      <c r="H51">
        <f>PPCL_Spot!S51</f>
        <v>0</v>
      </c>
      <c r="I51">
        <f>Bawana_NG!S51</f>
        <v>18.869999999999997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64.625702246499415</v>
      </c>
      <c r="P51" s="36">
        <v>0</v>
      </c>
      <c r="Q51" s="36">
        <v>0</v>
      </c>
      <c r="R51" s="38">
        <v>0</v>
      </c>
      <c r="S51" s="38">
        <v>8.4499999999999993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29.07</v>
      </c>
      <c r="AB51" s="75">
        <f>-STOA!Q51</f>
        <v>0</v>
      </c>
      <c r="AC51">
        <f t="shared" si="0"/>
        <v>2.2248612405260495</v>
      </c>
      <c r="AD51">
        <f t="shared" si="1"/>
        <v>262.63957215543229</v>
      </c>
      <c r="AE51">
        <f>'IDT-1'!E51</f>
        <v>0</v>
      </c>
      <c r="AF51" s="24"/>
      <c r="AG51">
        <f t="shared" si="2"/>
        <v>262.63957215543229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53.17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2.0365311494589053</v>
      </c>
      <c r="F52">
        <f>GT_Spot!S52</f>
        <v>0</v>
      </c>
      <c r="G52">
        <f>PPCL_NG!S52</f>
        <v>87.329999999999984</v>
      </c>
      <c r="H52">
        <f>PPCL_Spot!S52</f>
        <v>0</v>
      </c>
      <c r="I52">
        <f>Bawana_NG!S52</f>
        <v>18.869999999999997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62.135140629587632</v>
      </c>
      <c r="P52" s="36">
        <v>0</v>
      </c>
      <c r="Q52" s="36">
        <v>0</v>
      </c>
      <c r="R52" s="38">
        <v>0</v>
      </c>
      <c r="S52" s="38">
        <v>8.4499999999999993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29.07</v>
      </c>
      <c r="AB52" s="75">
        <f>-STOA!Q52</f>
        <v>0</v>
      </c>
      <c r="AC52">
        <f t="shared" si="0"/>
        <v>2.2283005229439903</v>
      </c>
      <c r="AD52">
        <f t="shared" si="1"/>
        <v>263.04557125610251</v>
      </c>
      <c r="AE52">
        <f>'IDT-1'!E52</f>
        <v>0</v>
      </c>
      <c r="AF52" s="24"/>
      <c r="AG52">
        <f t="shared" si="2"/>
        <v>263.04557125610251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56.07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2.0365311494589053</v>
      </c>
      <c r="F53">
        <f>GT_Spot!S53</f>
        <v>0</v>
      </c>
      <c r="G53">
        <f>PPCL_NG!S53</f>
        <v>87.329999999999984</v>
      </c>
      <c r="H53">
        <f>PPCL_Spot!S53</f>
        <v>0</v>
      </c>
      <c r="I53">
        <f>Bawana_NG!S53</f>
        <v>18.869999999999997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62.135140629587632</v>
      </c>
      <c r="P53" s="36">
        <v>0</v>
      </c>
      <c r="Q53" s="36">
        <v>0</v>
      </c>
      <c r="R53" s="38">
        <v>0</v>
      </c>
      <c r="S53" s="38">
        <v>8.4499999999999993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29.07</v>
      </c>
      <c r="AB53" s="75">
        <f>-STOA!Q53</f>
        <v>0</v>
      </c>
      <c r="AC53">
        <f t="shared" si="0"/>
        <v>2.2526605229439904</v>
      </c>
      <c r="AD53">
        <f t="shared" si="1"/>
        <v>265.92121125610254</v>
      </c>
      <c r="AE53">
        <f>'IDT-1'!E53</f>
        <v>0</v>
      </c>
      <c r="AF53" s="24"/>
      <c r="AG53">
        <f t="shared" si="2"/>
        <v>265.92121125610254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58.97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2.0365311494589053</v>
      </c>
      <c r="F54">
        <f>GT_Spot!S54</f>
        <v>0</v>
      </c>
      <c r="G54">
        <f>PPCL_NG!S54</f>
        <v>87.329999999999984</v>
      </c>
      <c r="H54">
        <f>PPCL_Spot!S54</f>
        <v>0</v>
      </c>
      <c r="I54">
        <f>Bawana_NG!S54</f>
        <v>18.869999999999997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62.135140629587632</v>
      </c>
      <c r="P54" s="36">
        <v>0</v>
      </c>
      <c r="Q54" s="36">
        <v>0</v>
      </c>
      <c r="R54" s="38">
        <v>0</v>
      </c>
      <c r="S54" s="38">
        <v>8.4499999999999993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29.07</v>
      </c>
      <c r="AB54" s="75">
        <f>-STOA!Q54</f>
        <v>0</v>
      </c>
      <c r="AC54">
        <f t="shared" si="0"/>
        <v>2.2688725229439903</v>
      </c>
      <c r="AD54">
        <f t="shared" si="1"/>
        <v>267.83499925610249</v>
      </c>
      <c r="AE54">
        <f>'IDT-1'!E54</f>
        <v>0</v>
      </c>
      <c r="AF54" s="24"/>
      <c r="AG54">
        <f t="shared" si="2"/>
        <v>267.83499925610249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60.9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2.0365311494589053</v>
      </c>
      <c r="F55">
        <f>GT_Spot!S55</f>
        <v>0</v>
      </c>
      <c r="G55">
        <f>PPCL_NG!S55</f>
        <v>87.329999999999984</v>
      </c>
      <c r="H55">
        <f>PPCL_Spot!S55</f>
        <v>0</v>
      </c>
      <c r="I55">
        <f>Bawana_NG!S55</f>
        <v>18.869999999999997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62.135140955959884</v>
      </c>
      <c r="P55" s="36">
        <v>0</v>
      </c>
      <c r="Q55" s="36">
        <v>0</v>
      </c>
      <c r="R55" s="38">
        <v>0</v>
      </c>
      <c r="S55" s="38">
        <v>8.4499999999999993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29.07</v>
      </c>
      <c r="AB55" s="75">
        <f>-STOA!Q55</f>
        <v>0</v>
      </c>
      <c r="AC55">
        <f t="shared" si="0"/>
        <v>2.3175925256855172</v>
      </c>
      <c r="AD55">
        <f t="shared" si="1"/>
        <v>273.58627957973323</v>
      </c>
      <c r="AE55">
        <f>'IDT-1'!E55</f>
        <v>0</v>
      </c>
      <c r="AF55" s="24"/>
      <c r="AG55">
        <f t="shared" si="2"/>
        <v>273.58627957973323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66.7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2.0365311494589053</v>
      </c>
      <c r="F56">
        <f>GT_Spot!S56</f>
        <v>0</v>
      </c>
      <c r="G56">
        <f>PPCL_NG!S56</f>
        <v>87.329999999999984</v>
      </c>
      <c r="H56">
        <f>PPCL_Spot!S56</f>
        <v>0</v>
      </c>
      <c r="I56">
        <f>Bawana_NG!S56</f>
        <v>18.869999999999997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63.345944741674167</v>
      </c>
      <c r="P56" s="36">
        <v>0</v>
      </c>
      <c r="Q56" s="36">
        <v>0</v>
      </c>
      <c r="R56" s="38">
        <v>0</v>
      </c>
      <c r="S56" s="38">
        <v>8.4499999999999993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29.07</v>
      </c>
      <c r="AB56" s="75">
        <f>-STOA!Q56</f>
        <v>0</v>
      </c>
      <c r="AC56">
        <f t="shared" si="0"/>
        <v>2.2546832774855172</v>
      </c>
      <c r="AD56">
        <f t="shared" si="1"/>
        <v>266.15999261364749</v>
      </c>
      <c r="AE56">
        <f>'IDT-1'!E56</f>
        <v>0</v>
      </c>
      <c r="AF56" s="24"/>
      <c r="AG56">
        <f t="shared" si="2"/>
        <v>266.15999261364749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58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2.0365311494589053</v>
      </c>
      <c r="F57">
        <f>GT_Spot!S57</f>
        <v>0</v>
      </c>
      <c r="G57">
        <f>PPCL_NG!S57</f>
        <v>87.329999999999984</v>
      </c>
      <c r="H57">
        <f>PPCL_Spot!S57</f>
        <v>0</v>
      </c>
      <c r="I57">
        <f>Bawana_NG!S57</f>
        <v>18.869999999999997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62.835560516635645</v>
      </c>
      <c r="P57" s="36">
        <v>0</v>
      </c>
      <c r="Q57" s="36">
        <v>0</v>
      </c>
      <c r="R57" s="38">
        <v>0</v>
      </c>
      <c r="S57" s="38">
        <v>8.4499999999999993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29.07</v>
      </c>
      <c r="AB57" s="75">
        <f>-STOA!Q57</f>
        <v>0</v>
      </c>
      <c r="AC57">
        <f t="shared" si="0"/>
        <v>2.2910520499951939</v>
      </c>
      <c r="AD57">
        <f t="shared" si="1"/>
        <v>270.45323961609932</v>
      </c>
      <c r="AE57">
        <f>'IDT-1'!E57</f>
        <v>0</v>
      </c>
      <c r="AF57" s="24"/>
      <c r="AG57">
        <f t="shared" si="2"/>
        <v>270.45323961609932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62.84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2.0365311494589053</v>
      </c>
      <c r="F58">
        <f>GT_Spot!S58</f>
        <v>0</v>
      </c>
      <c r="G58">
        <f>PPCL_NG!S58</f>
        <v>87.329999999999984</v>
      </c>
      <c r="H58">
        <f>PPCL_Spot!S58</f>
        <v>0</v>
      </c>
      <c r="I58">
        <f>Bawana_NG!S58</f>
        <v>18.869999999999997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62.835560516635645</v>
      </c>
      <c r="P58" s="36">
        <v>0</v>
      </c>
      <c r="Q58" s="36">
        <v>0</v>
      </c>
      <c r="R58" s="38">
        <v>0</v>
      </c>
      <c r="S58" s="38">
        <v>8.4499999999999993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29.07</v>
      </c>
      <c r="AB58" s="75">
        <f>-STOA!Q58</f>
        <v>0</v>
      </c>
      <c r="AC58">
        <f t="shared" si="0"/>
        <v>2.2341840499951937</v>
      </c>
      <c r="AD58">
        <f t="shared" si="1"/>
        <v>263.74010761609935</v>
      </c>
      <c r="AE58">
        <f>'IDT-1'!E58</f>
        <v>0</v>
      </c>
      <c r="AF58" s="24"/>
      <c r="AG58">
        <f t="shared" si="2"/>
        <v>263.74010761609935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56.07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2.0365311494589053</v>
      </c>
      <c r="F59">
        <f>GT_Spot!S59</f>
        <v>0</v>
      </c>
      <c r="G59">
        <f>PPCL_NG!S59</f>
        <v>87.329999999999984</v>
      </c>
      <c r="H59">
        <f>PPCL_Spot!S59</f>
        <v>0</v>
      </c>
      <c r="I59">
        <f>Bawana_NG!S59</f>
        <v>18.869999999999997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63.125363553482316</v>
      </c>
      <c r="P59" s="36">
        <v>0</v>
      </c>
      <c r="Q59" s="36">
        <v>0</v>
      </c>
      <c r="R59" s="38">
        <v>0</v>
      </c>
      <c r="S59" s="38">
        <v>8.4500000000000011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29.07</v>
      </c>
      <c r="AB59" s="75">
        <f>-STOA!Q59</f>
        <v>0</v>
      </c>
      <c r="AC59">
        <f t="shared" si="0"/>
        <v>2.3826943955047062</v>
      </c>
      <c r="AD59">
        <f t="shared" si="1"/>
        <v>281.27140030743647</v>
      </c>
      <c r="AE59">
        <f>'IDT-1'!E59</f>
        <v>0</v>
      </c>
      <c r="AF59" s="24"/>
      <c r="AG59">
        <f t="shared" si="2"/>
        <v>281.27140030743647</v>
      </c>
      <c r="AI59" s="34">
        <f>PXIL!K59</f>
        <v>0</v>
      </c>
      <c r="AJ59" s="34">
        <f>PXIL!Q59</f>
        <v>0</v>
      </c>
      <c r="AK59" s="34">
        <f>RTM_IEX!K59</f>
        <v>19.329999999999998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54.13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2.0471620830895261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18.869999999999997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63.125370877402958</v>
      </c>
      <c r="P60" s="36">
        <v>0</v>
      </c>
      <c r="Q60" s="36">
        <v>0</v>
      </c>
      <c r="R60" s="38">
        <v>0</v>
      </c>
      <c r="S60" s="38">
        <v>8.4500000000000011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29.07</v>
      </c>
      <c r="AB60" s="75">
        <f>-STOA!Q60</f>
        <v>0</v>
      </c>
      <c r="AC60">
        <f t="shared" si="0"/>
        <v>2.4156277568681364</v>
      </c>
      <c r="AD60">
        <f t="shared" si="1"/>
        <v>285.15910520362428</v>
      </c>
      <c r="AE60">
        <f>'IDT-1'!E60</f>
        <v>0</v>
      </c>
      <c r="AF60" s="24"/>
      <c r="AG60">
        <f t="shared" si="2"/>
        <v>285.15910520362428</v>
      </c>
      <c r="AI60" s="34">
        <f>PXIL!K60</f>
        <v>0</v>
      </c>
      <c r="AJ60" s="34">
        <f>PXIL!Q60</f>
        <v>0</v>
      </c>
      <c r="AK60" s="34">
        <f>RTM_IEX!K60</f>
        <v>19.329999999999998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58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2.0471620830895261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17.999344548831111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63.085373033178328</v>
      </c>
      <c r="P61" s="36">
        <v>0</v>
      </c>
      <c r="Q61" s="36">
        <v>0</v>
      </c>
      <c r="R61" s="38">
        <v>0</v>
      </c>
      <c r="S61" s="38">
        <v>8.4500000000000011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29.07</v>
      </c>
      <c r="AB61" s="75">
        <f>-STOA!Q61</f>
        <v>0</v>
      </c>
      <c r="AC61">
        <f t="shared" si="0"/>
        <v>2.4324222691868309</v>
      </c>
      <c r="AD61">
        <f t="shared" si="1"/>
        <v>287.14165739591209</v>
      </c>
      <c r="AE61">
        <f>'IDT-1'!E61</f>
        <v>0</v>
      </c>
      <c r="AF61" s="24"/>
      <c r="AG61">
        <f t="shared" si="2"/>
        <v>287.14165739591209</v>
      </c>
      <c r="AI61" s="34">
        <f>PXIL!K61</f>
        <v>0</v>
      </c>
      <c r="AJ61" s="34">
        <f>PXIL!Q61</f>
        <v>0</v>
      </c>
      <c r="AK61" s="34">
        <f>RTM_IEX!K61</f>
        <v>19.329999999999998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60.91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2.0471620830895261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17.999344548831111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64.364118692117941</v>
      </c>
      <c r="P62" s="36">
        <v>0</v>
      </c>
      <c r="Q62" s="36">
        <v>0</v>
      </c>
      <c r="R62" s="38">
        <v>0</v>
      </c>
      <c r="S62" s="38">
        <v>8.4500000000000011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29.07</v>
      </c>
      <c r="AB62" s="75">
        <f>-STOA!Q62</f>
        <v>0</v>
      </c>
      <c r="AC62">
        <f t="shared" si="0"/>
        <v>2.4512277327219238</v>
      </c>
      <c r="AD62">
        <f t="shared" si="1"/>
        <v>289.36159759131664</v>
      </c>
      <c r="AE62">
        <f>'IDT-1'!E62</f>
        <v>0</v>
      </c>
      <c r="AF62" s="24"/>
      <c r="AG62">
        <f t="shared" si="2"/>
        <v>289.36159759131664</v>
      </c>
      <c r="AI62" s="34">
        <f>PXIL!K62</f>
        <v>0</v>
      </c>
      <c r="AJ62" s="34">
        <f>PXIL!Q62</f>
        <v>0</v>
      </c>
      <c r="AK62" s="34">
        <f>RTM_IEX!K62</f>
        <v>19.329999999999998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61.87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2.0471620830895261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17.999296902464749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64.748042797027551</v>
      </c>
      <c r="P63" s="36">
        <v>0</v>
      </c>
      <c r="Q63" s="36">
        <v>0</v>
      </c>
      <c r="R63" s="38">
        <v>0</v>
      </c>
      <c r="S63" s="38">
        <v>8.4500000000000011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29.07</v>
      </c>
      <c r="AB63" s="75">
        <f>-STOA!Q63</f>
        <v>0</v>
      </c>
      <c r="AC63">
        <f t="shared" si="0"/>
        <v>2.4706642949736866</v>
      </c>
      <c r="AD63">
        <f t="shared" si="1"/>
        <v>291.6560374876081</v>
      </c>
      <c r="AE63">
        <f>'IDT-1'!E63</f>
        <v>0</v>
      </c>
      <c r="AF63" s="24"/>
      <c r="AG63">
        <f t="shared" si="2"/>
        <v>291.6560374876081</v>
      </c>
      <c r="AI63" s="34">
        <f>PXIL!K63</f>
        <v>0</v>
      </c>
      <c r="AJ63" s="34">
        <f>PXIL!Q63</f>
        <v>0</v>
      </c>
      <c r="AK63" s="34">
        <f>RTM_IEX!K63</f>
        <v>19.329999999999998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63.8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2.0471620830895261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17.999296902464749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66.518806195073495</v>
      </c>
      <c r="P64" s="36">
        <v>0</v>
      </c>
      <c r="Q64" s="36">
        <v>0</v>
      </c>
      <c r="R64" s="38">
        <v>0</v>
      </c>
      <c r="S64" s="38">
        <v>8.4500000000000011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29.07</v>
      </c>
      <c r="AB64" s="75">
        <f>-STOA!Q64</f>
        <v>0</v>
      </c>
      <c r="AC64">
        <f t="shared" si="0"/>
        <v>2.4855387075172732</v>
      </c>
      <c r="AD64">
        <f t="shared" si="1"/>
        <v>293.4119264731105</v>
      </c>
      <c r="AE64">
        <f>'IDT-1'!E64</f>
        <v>0</v>
      </c>
      <c r="AF64" s="24"/>
      <c r="AG64">
        <f t="shared" si="2"/>
        <v>293.4119264731105</v>
      </c>
      <c r="AI64" s="34">
        <f>PXIL!K64</f>
        <v>0</v>
      </c>
      <c r="AJ64" s="34">
        <f>PXIL!Q64</f>
        <v>0</v>
      </c>
      <c r="AK64" s="34">
        <f>RTM_IEX!K64</f>
        <v>19.329999999999998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63.8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2.0471620830895261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17.999296902464749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67.010736860451033</v>
      </c>
      <c r="P65" s="36">
        <v>0</v>
      </c>
      <c r="Q65" s="36">
        <v>0</v>
      </c>
      <c r="R65" s="38">
        <v>0</v>
      </c>
      <c r="S65" s="38">
        <v>8.4500000000000011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29.07</v>
      </c>
      <c r="AB65" s="75">
        <f>-STOA!Q65</f>
        <v>0</v>
      </c>
      <c r="AC65">
        <f t="shared" si="0"/>
        <v>2.4247389251064444</v>
      </c>
      <c r="AD65">
        <f t="shared" si="1"/>
        <v>286.23465692089883</v>
      </c>
      <c r="AE65">
        <f>'IDT-1'!E65</f>
        <v>0</v>
      </c>
      <c r="AF65" s="24"/>
      <c r="AG65">
        <f t="shared" si="2"/>
        <v>286.23465692089883</v>
      </c>
      <c r="AI65" s="34">
        <f>PXIL!K65</f>
        <v>0</v>
      </c>
      <c r="AJ65" s="34">
        <f>PXIL!Q65</f>
        <v>0</v>
      </c>
      <c r="AK65" s="34">
        <f>RTM_IEX!K65</f>
        <v>19.329999999999998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56.07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1.6990093240093238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17.999296902464749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67.010736860451033</v>
      </c>
      <c r="P66" s="36">
        <v>0</v>
      </c>
      <c r="Q66" s="36">
        <v>0</v>
      </c>
      <c r="R66" s="38">
        <v>0</v>
      </c>
      <c r="S66" s="38">
        <v>8.4500000000000011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29.07</v>
      </c>
      <c r="AB66" s="75">
        <f>-STOA!Q66</f>
        <v>0</v>
      </c>
      <c r="AC66">
        <f t="shared" si="0"/>
        <v>2.2756544419301705</v>
      </c>
      <c r="AD66">
        <f t="shared" si="1"/>
        <v>268.63558864499493</v>
      </c>
      <c r="AE66">
        <f>'IDT-1'!E66</f>
        <v>0</v>
      </c>
      <c r="AF66" s="24"/>
      <c r="AG66">
        <f t="shared" si="2"/>
        <v>268.63558864499493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58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1.6990093240093238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17.999296902464749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66.710726378909555</v>
      </c>
      <c r="P67" s="36">
        <v>0</v>
      </c>
      <c r="Q67" s="36">
        <v>0</v>
      </c>
      <c r="R67" s="38">
        <v>0</v>
      </c>
      <c r="S67" s="38">
        <v>8.4500000000000011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29.07</v>
      </c>
      <c r="AB67" s="75">
        <f>-STOA!Q67</f>
        <v>0</v>
      </c>
      <c r="AC67">
        <f t="shared" si="0"/>
        <v>2.3462143538852223</v>
      </c>
      <c r="AD67">
        <f t="shared" si="1"/>
        <v>276.96501825149841</v>
      </c>
      <c r="AE67">
        <f>'IDT-1'!E67</f>
        <v>0</v>
      </c>
      <c r="AF67" s="24"/>
      <c r="AG67">
        <f t="shared" si="2"/>
        <v>276.96501825149841</v>
      </c>
      <c r="AI67" s="34">
        <f>PXIL!K67</f>
        <v>0</v>
      </c>
      <c r="AJ67" s="34">
        <f>PXIL!Q67</f>
        <v>0</v>
      </c>
      <c r="AK67" s="34">
        <f>RTM_IEX!K67</f>
        <v>10.63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56.07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1.6990093240093238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17.999296902464749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66.774717722517792</v>
      </c>
      <c r="P68" s="36">
        <v>0</v>
      </c>
      <c r="Q68" s="36">
        <v>0</v>
      </c>
      <c r="R68" s="38">
        <v>0</v>
      </c>
      <c r="S68" s="38">
        <v>8.4500000000000011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2.2168878811715316</v>
      </c>
      <c r="AD68">
        <f t="shared" ref="AD68:AD98" si="4">SUM(B68:AB68,AI68:AV68)-AC68</f>
        <v>261.69833606782032</v>
      </c>
      <c r="AE68">
        <f>'IDT-1'!E68</f>
        <v>0</v>
      </c>
      <c r="AF68" s="24"/>
      <c r="AG68">
        <f t="shared" ref="AG68:AG98" si="5">SUM(AD68:AF68)</f>
        <v>261.69833606782032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51.24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1.6990093240093238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22.999101597593846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68.37264848461129</v>
      </c>
      <c r="P69" s="36">
        <v>0</v>
      </c>
      <c r="Q69" s="36">
        <v>0</v>
      </c>
      <c r="R69" s="38">
        <v>0</v>
      </c>
      <c r="S69" s="38">
        <v>8.4500000000000011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29.07</v>
      </c>
      <c r="AB69" s="75">
        <f>-STOA!Q69</f>
        <v>0</v>
      </c>
      <c r="AC69">
        <f t="shared" si="3"/>
        <v>2.2641608590122013</v>
      </c>
      <c r="AD69">
        <f t="shared" si="4"/>
        <v>267.27879854720226</v>
      </c>
      <c r="AE69">
        <f>'IDT-1'!E69</f>
        <v>0</v>
      </c>
      <c r="AF69" s="24"/>
      <c r="AG69">
        <f t="shared" si="5"/>
        <v>267.27879854720226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50.27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1.6990093240093238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22.999101597593846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68.040917716551974</v>
      </c>
      <c r="P70" s="36">
        <v>0</v>
      </c>
      <c r="Q70" s="36">
        <v>0</v>
      </c>
      <c r="R70" s="38">
        <v>0</v>
      </c>
      <c r="S70" s="38">
        <v>8.4500000000000011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29.07</v>
      </c>
      <c r="AB70" s="75">
        <f>-STOA!Q70</f>
        <v>0</v>
      </c>
      <c r="AC70">
        <f t="shared" si="3"/>
        <v>2.2857343205605027</v>
      </c>
      <c r="AD70">
        <f t="shared" si="4"/>
        <v>269.82549431759463</v>
      </c>
      <c r="AE70">
        <f>'IDT-1'!E70</f>
        <v>0</v>
      </c>
      <c r="AF70" s="24"/>
      <c r="AG70">
        <f t="shared" si="5"/>
        <v>269.82549431759463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53.17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1.6990093240093238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68.040917716551974</v>
      </c>
      <c r="P71" s="36">
        <v>0</v>
      </c>
      <c r="Q71" s="36">
        <v>0</v>
      </c>
      <c r="R71" s="38">
        <v>0</v>
      </c>
      <c r="S71" s="38">
        <v>8.4500000000000011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29.07</v>
      </c>
      <c r="AB71" s="75">
        <f>-STOA!Q71</f>
        <v>0</v>
      </c>
      <c r="AC71">
        <f t="shared" si="3"/>
        <v>2.5131223205605027</v>
      </c>
      <c r="AD71">
        <f t="shared" si="4"/>
        <v>296.66810631759461</v>
      </c>
      <c r="AE71">
        <f>'IDT-1'!E71</f>
        <v>0</v>
      </c>
      <c r="AF71" s="24"/>
      <c r="AG71">
        <f t="shared" si="5"/>
        <v>296.66810631759461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80.239999999999995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1.6990093240093238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68.040917716551974</v>
      </c>
      <c r="P72" s="36">
        <v>0</v>
      </c>
      <c r="Q72" s="36">
        <v>0</v>
      </c>
      <c r="R72" s="38">
        <v>0</v>
      </c>
      <c r="S72" s="38">
        <v>8.4500000000000011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29.07</v>
      </c>
      <c r="AB72" s="75">
        <f>-STOA!Q72</f>
        <v>0</v>
      </c>
      <c r="AC72">
        <f t="shared" si="3"/>
        <v>2.4481903205605029</v>
      </c>
      <c r="AD72">
        <f t="shared" si="4"/>
        <v>289.00303831759464</v>
      </c>
      <c r="AE72">
        <f>'IDT-1'!E72</f>
        <v>0</v>
      </c>
      <c r="AF72" s="24"/>
      <c r="AG72">
        <f t="shared" si="5"/>
        <v>289.00303831759464</v>
      </c>
      <c r="AI72" s="34">
        <f>PXIL!K72</f>
        <v>0</v>
      </c>
      <c r="AJ72" s="34">
        <f>PXIL!Q72</f>
        <v>0</v>
      </c>
      <c r="AK72" s="34">
        <f>RTM_IEX!K72</f>
        <v>9.67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62.84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1.6990093240093238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68.693629324988862</v>
      </c>
      <c r="P73" s="36">
        <v>0</v>
      </c>
      <c r="Q73" s="36">
        <v>0</v>
      </c>
      <c r="R73" s="38">
        <v>0</v>
      </c>
      <c r="S73" s="38">
        <v>8.4500000000000011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29.07</v>
      </c>
      <c r="AB73" s="75">
        <f>-STOA!Q73</f>
        <v>0</v>
      </c>
      <c r="AC73">
        <f t="shared" si="3"/>
        <v>2.348085098071373</v>
      </c>
      <c r="AD73">
        <f t="shared" si="4"/>
        <v>277.18585514852066</v>
      </c>
      <c r="AE73">
        <f>'IDT-1'!E73</f>
        <v>0</v>
      </c>
      <c r="AF73" s="24"/>
      <c r="AG73">
        <f t="shared" si="5"/>
        <v>277.18585514852066</v>
      </c>
      <c r="AI73" s="34">
        <f>PXIL!K73</f>
        <v>0</v>
      </c>
      <c r="AJ73" s="34">
        <f>PXIL!Q73</f>
        <v>0</v>
      </c>
      <c r="AK73" s="34">
        <f>RTM_IEX!K73</f>
        <v>9.67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50.27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1.6990093240093238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71.608472673411143</v>
      </c>
      <c r="P74" s="36">
        <v>0</v>
      </c>
      <c r="Q74" s="36">
        <v>0</v>
      </c>
      <c r="R74" s="38">
        <v>0</v>
      </c>
      <c r="S74" s="38">
        <v>8.4500000000000011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29.07</v>
      </c>
      <c r="AB74" s="75">
        <f>-STOA!Q74</f>
        <v>0</v>
      </c>
      <c r="AC74">
        <f t="shared" si="3"/>
        <v>2.2507697821981201</v>
      </c>
      <c r="AD74">
        <f t="shared" si="4"/>
        <v>265.69801381281616</v>
      </c>
      <c r="AE74">
        <f>'IDT-1'!E74</f>
        <v>0</v>
      </c>
      <c r="AF74" s="24"/>
      <c r="AG74">
        <f t="shared" si="5"/>
        <v>265.69801381281616</v>
      </c>
      <c r="AI74" s="34">
        <f>PXIL!K74</f>
        <v>0</v>
      </c>
      <c r="AJ74" s="34">
        <f>PXIL!Q74</f>
        <v>0</v>
      </c>
      <c r="AK74" s="34">
        <f>RTM_IEX!K74</f>
        <v>9.67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35.770000000000003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1.3267800000000003</v>
      </c>
      <c r="E75">
        <f>GT_NG!S75</f>
        <v>1.7138694638694638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72.916605658007356</v>
      </c>
      <c r="P75" s="36">
        <v>0</v>
      </c>
      <c r="Q75" s="36">
        <v>0</v>
      </c>
      <c r="R75" s="38">
        <v>0</v>
      </c>
      <c r="S75" s="38">
        <v>8.4500000000000011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29.07</v>
      </c>
      <c r="AB75" s="75">
        <f>-STOA!Q75</f>
        <v>0</v>
      </c>
      <c r="AC75">
        <f t="shared" si="3"/>
        <v>2.1076973964435535</v>
      </c>
      <c r="AD75">
        <f t="shared" si="4"/>
        <v>248.80865932302711</v>
      </c>
      <c r="AE75">
        <f>'IDT-1'!E75</f>
        <v>0</v>
      </c>
      <c r="AF75" s="24"/>
      <c r="AG75">
        <f t="shared" si="5"/>
        <v>248.80865932302711</v>
      </c>
      <c r="AI75" s="34">
        <f>PXIL!K75</f>
        <v>0</v>
      </c>
      <c r="AJ75" s="34">
        <f>PXIL!Q75</f>
        <v>0</v>
      </c>
      <c r="AK75" s="34">
        <f>RTM_IEX!K75</f>
        <v>9.67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17.399999999999999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1.3267800000000003</v>
      </c>
      <c r="E76">
        <f>GT_NG!S76</f>
        <v>1.7138694638694638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79.69657595142742</v>
      </c>
      <c r="P76" s="36">
        <v>0</v>
      </c>
      <c r="Q76" s="36">
        <v>0</v>
      </c>
      <c r="R76" s="38">
        <v>0</v>
      </c>
      <c r="S76" s="38">
        <v>8.4500000000000011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29.07</v>
      </c>
      <c r="AB76" s="75">
        <f>-STOA!Q76</f>
        <v>0</v>
      </c>
      <c r="AC76">
        <f t="shared" si="3"/>
        <v>2.0184891469082817</v>
      </c>
      <c r="AD76">
        <f t="shared" si="4"/>
        <v>238.27783786598243</v>
      </c>
      <c r="AE76">
        <f>'IDT-1'!E76</f>
        <v>0</v>
      </c>
      <c r="AF76" s="24"/>
      <c r="AG76">
        <f t="shared" si="5"/>
        <v>238.27783786598243</v>
      </c>
      <c r="AI76" s="34">
        <f>PXIL!K76</f>
        <v>0</v>
      </c>
      <c r="AJ76" s="34">
        <f>PXIL!Q76</f>
        <v>0</v>
      </c>
      <c r="AK76" s="34">
        <f>RTM_IEX!K76</f>
        <v>9.67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1.3267800000000003</v>
      </c>
      <c r="E77">
        <f>GT_NG!S77</f>
        <v>2.0543433752559226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82.922153547590455</v>
      </c>
      <c r="P77" s="36">
        <v>0</v>
      </c>
      <c r="Q77" s="36">
        <v>0</v>
      </c>
      <c r="R77" s="38">
        <v>0</v>
      </c>
      <c r="S77" s="38">
        <v>8.4500000000000011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29.07</v>
      </c>
      <c r="AB77" s="75">
        <f>-STOA!Q77</f>
        <v>0</v>
      </c>
      <c r="AC77">
        <f t="shared" si="3"/>
        <v>1.9672159795716979</v>
      </c>
      <c r="AD77">
        <f t="shared" si="4"/>
        <v>232.22516254086852</v>
      </c>
      <c r="AE77">
        <f>'IDT-1'!E77</f>
        <v>0</v>
      </c>
      <c r="AF77" s="24"/>
      <c r="AG77">
        <f t="shared" si="5"/>
        <v>232.22516254086852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1.3267800000000003</v>
      </c>
      <c r="E78">
        <f>GT_NG!S78</f>
        <v>2.0543433752559226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83.119219303232939</v>
      </c>
      <c r="P78" s="36">
        <v>0</v>
      </c>
      <c r="Q78" s="36">
        <v>0</v>
      </c>
      <c r="R78" s="38">
        <v>0</v>
      </c>
      <c r="S78" s="38">
        <v>8.4500000000000011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29.07</v>
      </c>
      <c r="AB78" s="75">
        <f>-STOA!Q78</f>
        <v>0</v>
      </c>
      <c r="AC78">
        <f t="shared" si="3"/>
        <v>1.9688713319190947</v>
      </c>
      <c r="AD78">
        <f t="shared" si="4"/>
        <v>232.42057294416361</v>
      </c>
      <c r="AE78">
        <f>'IDT-1'!E78</f>
        <v>0</v>
      </c>
      <c r="AF78" s="24"/>
      <c r="AG78">
        <f t="shared" si="5"/>
        <v>232.42057294416361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1.3267800000000003</v>
      </c>
      <c r="E79">
        <f>GT_NG!S79</f>
        <v>2.0543433752559226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89.989316803811178</v>
      </c>
      <c r="P79" s="36">
        <v>0</v>
      </c>
      <c r="Q79" s="36">
        <v>0</v>
      </c>
      <c r="R79" s="38">
        <v>0</v>
      </c>
      <c r="S79" s="38">
        <v>8.4500000000000011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29.07</v>
      </c>
      <c r="AB79" s="75">
        <f>-STOA!Q79</f>
        <v>0</v>
      </c>
      <c r="AC79">
        <f t="shared" si="3"/>
        <v>2.1112917281728425</v>
      </c>
      <c r="AD79">
        <f t="shared" si="4"/>
        <v>229.14825004848811</v>
      </c>
      <c r="AE79">
        <f>'IDT-1'!E79</f>
        <v>0</v>
      </c>
      <c r="AF79" s="24"/>
      <c r="AG79">
        <f t="shared" si="5"/>
        <v>229.14825004848811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1.3267800000000003</v>
      </c>
      <c r="E80">
        <f>GT_NG!S80</f>
        <v>1.7138694638694638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90.099316803811178</v>
      </c>
      <c r="P80" s="36">
        <v>0</v>
      </c>
      <c r="Q80" s="36">
        <v>0</v>
      </c>
      <c r="R80" s="38">
        <v>0</v>
      </c>
      <c r="S80" s="38">
        <v>8.4500000000000011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29.07</v>
      </c>
      <c r="AB80" s="75">
        <f>-STOA!Q80</f>
        <v>0</v>
      </c>
      <c r="AC80">
        <f t="shared" si="3"/>
        <v>2.1093557473171964</v>
      </c>
      <c r="AD80">
        <f t="shared" si="4"/>
        <v>228.91971211795729</v>
      </c>
      <c r="AE80">
        <f>'IDT-1'!E80</f>
        <v>0</v>
      </c>
      <c r="AF80" s="24"/>
      <c r="AG80">
        <f t="shared" si="5"/>
        <v>228.91971211795729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1.3267800000000003</v>
      </c>
      <c r="E81">
        <f>GT_NG!S81</f>
        <v>1.7138694638694638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90.099316803811178</v>
      </c>
      <c r="P81" s="36">
        <v>0</v>
      </c>
      <c r="Q81" s="36">
        <v>0</v>
      </c>
      <c r="R81" s="38">
        <v>0</v>
      </c>
      <c r="S81" s="38">
        <v>8.4500000000000011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29.07</v>
      </c>
      <c r="AB81" s="75">
        <f>-STOA!Q81</f>
        <v>0</v>
      </c>
      <c r="AC81">
        <f t="shared" si="3"/>
        <v>2.1940673245660869</v>
      </c>
      <c r="AD81">
        <f t="shared" si="4"/>
        <v>218.83500054070842</v>
      </c>
      <c r="AE81">
        <f>'IDT-1'!E81</f>
        <v>0</v>
      </c>
      <c r="AF81" s="24"/>
      <c r="AG81">
        <f t="shared" si="5"/>
        <v>218.83500054070842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1.3267800000000003</v>
      </c>
      <c r="E82">
        <f>GT_NG!S82</f>
        <v>1.7138694638694638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90.099316803811178</v>
      </c>
      <c r="P82" s="36">
        <v>0</v>
      </c>
      <c r="Q82" s="36">
        <v>0</v>
      </c>
      <c r="R82" s="38">
        <v>0</v>
      </c>
      <c r="S82" s="38">
        <v>8.4500000000000011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29.07</v>
      </c>
      <c r="AB82" s="75">
        <f>-STOA!Q82</f>
        <v>0</v>
      </c>
      <c r="AC82">
        <f t="shared" si="3"/>
        <v>2.2364231131905323</v>
      </c>
      <c r="AD82">
        <f t="shared" si="4"/>
        <v>213.79264475208396</v>
      </c>
      <c r="AE82">
        <f>'IDT-1'!E82</f>
        <v>0</v>
      </c>
      <c r="AF82" s="24"/>
      <c r="AG82">
        <f t="shared" si="5"/>
        <v>213.79264475208396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-25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1.3267800000000003</v>
      </c>
      <c r="E83">
        <f>GT_NG!S83</f>
        <v>1.7138694638694638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90.099316803811178</v>
      </c>
      <c r="P83" s="36">
        <v>0</v>
      </c>
      <c r="Q83" s="36">
        <v>0</v>
      </c>
      <c r="R83" s="38">
        <v>0</v>
      </c>
      <c r="S83" s="38">
        <v>8.4500000000000011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29.07</v>
      </c>
      <c r="AB83" s="75">
        <f>-STOA!Q83</f>
        <v>0</v>
      </c>
      <c r="AC83">
        <f t="shared" si="3"/>
        <v>2.3211346904394228</v>
      </c>
      <c r="AD83">
        <f t="shared" si="4"/>
        <v>203.70793317483506</v>
      </c>
      <c r="AE83">
        <f>'IDT-1'!E83</f>
        <v>0</v>
      </c>
      <c r="AF83" s="24"/>
      <c r="AG83">
        <f t="shared" si="5"/>
        <v>203.70793317483506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-35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1.3267800000000003</v>
      </c>
      <c r="E84">
        <f>GT_NG!S84</f>
        <v>1.7138694638694638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90.099316803811178</v>
      </c>
      <c r="P84" s="36">
        <v>0</v>
      </c>
      <c r="Q84" s="36">
        <v>0</v>
      </c>
      <c r="R84" s="38">
        <v>0</v>
      </c>
      <c r="S84" s="38">
        <v>8.4500000000000011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29.07</v>
      </c>
      <c r="AB84" s="75">
        <f>-STOA!Q84</f>
        <v>0</v>
      </c>
      <c r="AC84">
        <f t="shared" si="3"/>
        <v>2.3211346904394228</v>
      </c>
      <c r="AD84">
        <f t="shared" si="4"/>
        <v>203.70793317483506</v>
      </c>
      <c r="AE84">
        <f>'IDT-1'!E84</f>
        <v>0</v>
      </c>
      <c r="AF84" s="24"/>
      <c r="AG84">
        <f t="shared" si="5"/>
        <v>203.70793317483506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1.3267800000000003</v>
      </c>
      <c r="E85">
        <f>GT_NG!S85</f>
        <v>1.7138694638694638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86.703680988565822</v>
      </c>
      <c r="P85" s="36">
        <v>0</v>
      </c>
      <c r="Q85" s="36">
        <v>0</v>
      </c>
      <c r="R85" s="38">
        <v>0</v>
      </c>
      <c r="S85" s="38">
        <v>8.4500000000000011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29.07</v>
      </c>
      <c r="AB85" s="75">
        <f>-STOA!Q85</f>
        <v>0</v>
      </c>
      <c r="AC85">
        <f t="shared" si="3"/>
        <v>2.2926113495913616</v>
      </c>
      <c r="AD85">
        <f t="shared" si="4"/>
        <v>200.34082070043775</v>
      </c>
      <c r="AE85">
        <f>'IDT-1'!E85</f>
        <v>0</v>
      </c>
      <c r="AF85" s="24"/>
      <c r="AG85">
        <f t="shared" si="5"/>
        <v>200.34082070043775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1.3267800000000003</v>
      </c>
      <c r="E86">
        <f>GT_NG!S86</f>
        <v>1.7138694638694638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86.321266393256096</v>
      </c>
      <c r="P86" s="36">
        <v>0</v>
      </c>
      <c r="Q86" s="36">
        <v>0</v>
      </c>
      <c r="R86" s="38">
        <v>0</v>
      </c>
      <c r="S86" s="38">
        <v>8.4500000000000011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29.07</v>
      </c>
      <c r="AB86" s="75">
        <f>-STOA!Q86</f>
        <v>0</v>
      </c>
      <c r="AC86">
        <f t="shared" si="3"/>
        <v>2.28939906699076</v>
      </c>
      <c r="AD86">
        <f t="shared" si="4"/>
        <v>199.96161838772863</v>
      </c>
      <c r="AE86">
        <f>'IDT-1'!E86</f>
        <v>0</v>
      </c>
      <c r="AF86" s="24"/>
      <c r="AG86">
        <f t="shared" si="5"/>
        <v>199.96161838772863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1.3267800000000003</v>
      </c>
      <c r="E87">
        <f>GT_NG!S87</f>
        <v>1.7138694638694638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86.321266393256096</v>
      </c>
      <c r="P87" s="36">
        <v>0</v>
      </c>
      <c r="Q87" s="36">
        <v>0</v>
      </c>
      <c r="R87" s="38">
        <v>0</v>
      </c>
      <c r="S87" s="38">
        <v>8.4500000000000011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29.07</v>
      </c>
      <c r="AB87" s="75">
        <f>-STOA!Q87</f>
        <v>0</v>
      </c>
      <c r="AC87">
        <f t="shared" si="3"/>
        <v>2.28939906699076</v>
      </c>
      <c r="AD87">
        <f t="shared" si="4"/>
        <v>199.96161838772863</v>
      </c>
      <c r="AE87">
        <f>'IDT-1'!E87</f>
        <v>0</v>
      </c>
      <c r="AF87" s="24"/>
      <c r="AG87">
        <f t="shared" si="5"/>
        <v>199.96161838772863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1.3267800000000003</v>
      </c>
      <c r="E88">
        <f>GT_NG!S88</f>
        <v>1.7138694638694638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86.321266393256096</v>
      </c>
      <c r="P88" s="36">
        <v>0</v>
      </c>
      <c r="Q88" s="36">
        <v>0</v>
      </c>
      <c r="R88" s="38">
        <v>0</v>
      </c>
      <c r="S88" s="38">
        <v>8.4500000000000011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29.07</v>
      </c>
      <c r="AB88" s="75">
        <f>-STOA!Q88</f>
        <v>0</v>
      </c>
      <c r="AC88">
        <f t="shared" si="3"/>
        <v>2.28939906699076</v>
      </c>
      <c r="AD88">
        <f t="shared" si="4"/>
        <v>199.96161838772863</v>
      </c>
      <c r="AE88">
        <f>'IDT-1'!E88</f>
        <v>0</v>
      </c>
      <c r="AF88" s="24"/>
      <c r="AG88">
        <f t="shared" si="5"/>
        <v>199.96161838772863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-35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1.3267800000000003</v>
      </c>
      <c r="E89">
        <f>GT_NG!S89</f>
        <v>1.7138694638694638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86.321266393256096</v>
      </c>
      <c r="P89" s="36">
        <v>0</v>
      </c>
      <c r="Q89" s="36">
        <v>0</v>
      </c>
      <c r="R89" s="38">
        <v>0</v>
      </c>
      <c r="S89" s="38">
        <v>8.4500000000000011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29.07</v>
      </c>
      <c r="AB89" s="75">
        <f>-STOA!Q89</f>
        <v>0</v>
      </c>
      <c r="AC89">
        <f t="shared" si="3"/>
        <v>2.3317548556152055</v>
      </c>
      <c r="AD89">
        <f t="shared" si="4"/>
        <v>194.9192625991042</v>
      </c>
      <c r="AE89">
        <f>'IDT-1'!E89</f>
        <v>0</v>
      </c>
      <c r="AF89" s="24"/>
      <c r="AG89">
        <f t="shared" si="5"/>
        <v>194.9192625991042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1.3267800000000003</v>
      </c>
      <c r="E90">
        <f>GT_NG!S90</f>
        <v>1.7138694638694638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87.506132623940829</v>
      </c>
      <c r="P90" s="36">
        <v>0</v>
      </c>
      <c r="Q90" s="36">
        <v>0</v>
      </c>
      <c r="R90" s="38">
        <v>0</v>
      </c>
      <c r="S90" s="38">
        <v>8.4500000000000011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29.07</v>
      </c>
      <c r="AB90" s="75">
        <f>-STOA!Q90</f>
        <v>0</v>
      </c>
      <c r="AC90">
        <f t="shared" si="3"/>
        <v>2.3417077319529573</v>
      </c>
      <c r="AD90">
        <f t="shared" si="4"/>
        <v>196.09417595345116</v>
      </c>
      <c r="AE90">
        <f>'IDT-1'!E90</f>
        <v>0</v>
      </c>
      <c r="AF90" s="24"/>
      <c r="AG90">
        <f t="shared" si="5"/>
        <v>196.09417595345116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1.3267800000000003</v>
      </c>
      <c r="E91">
        <f>GT_NG!S91</f>
        <v>1.7138694638694638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87.506132623940829</v>
      </c>
      <c r="P91" s="36">
        <v>0</v>
      </c>
      <c r="Q91" s="36">
        <v>0</v>
      </c>
      <c r="R91" s="38">
        <v>0</v>
      </c>
      <c r="S91" s="38">
        <v>8.4500000000000011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29.07</v>
      </c>
      <c r="AB91" s="75">
        <f>-STOA!Q91</f>
        <v>0</v>
      </c>
      <c r="AC91">
        <f t="shared" si="3"/>
        <v>2.3417077319529573</v>
      </c>
      <c r="AD91">
        <f t="shared" si="4"/>
        <v>196.09417595345116</v>
      </c>
      <c r="AE91">
        <f>'IDT-1'!E91</f>
        <v>0</v>
      </c>
      <c r="AF91" s="24"/>
      <c r="AG91">
        <f t="shared" si="5"/>
        <v>196.09417595345116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1.3267800000000003</v>
      </c>
      <c r="E92">
        <f>GT_NG!S92</f>
        <v>1.7138694638694638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87.506132623940829</v>
      </c>
      <c r="P92" s="36">
        <v>0</v>
      </c>
      <c r="Q92" s="36">
        <v>0</v>
      </c>
      <c r="R92" s="38">
        <v>0</v>
      </c>
      <c r="S92" s="38">
        <v>8.4500000000000011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29.07</v>
      </c>
      <c r="AB92" s="75">
        <f>-STOA!Q92</f>
        <v>0</v>
      </c>
      <c r="AC92">
        <f t="shared" si="3"/>
        <v>2.3417077319529573</v>
      </c>
      <c r="AD92">
        <f t="shared" si="4"/>
        <v>196.09417595345116</v>
      </c>
      <c r="AE92">
        <f>'IDT-1'!E92</f>
        <v>0</v>
      </c>
      <c r="AF92" s="24"/>
      <c r="AG92">
        <f t="shared" si="5"/>
        <v>196.09417595345116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1.3267800000000003</v>
      </c>
      <c r="E93">
        <f>GT_NG!S93</f>
        <v>1.7138694638694638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87.506132623940829</v>
      </c>
      <c r="P93" s="36">
        <v>0</v>
      </c>
      <c r="Q93" s="36">
        <v>0</v>
      </c>
      <c r="R93" s="38">
        <v>0</v>
      </c>
      <c r="S93" s="38">
        <v>8.4500000000000011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29.07</v>
      </c>
      <c r="AB93" s="75">
        <f>-STOA!Q93</f>
        <v>0</v>
      </c>
      <c r="AC93">
        <f t="shared" si="3"/>
        <v>2.3417077319529573</v>
      </c>
      <c r="AD93">
        <f t="shared" si="4"/>
        <v>196.09417595345116</v>
      </c>
      <c r="AE93">
        <f>'IDT-1'!E93</f>
        <v>0</v>
      </c>
      <c r="AF93" s="24"/>
      <c r="AG93">
        <f t="shared" si="5"/>
        <v>196.09417595345116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1.3267800000000003</v>
      </c>
      <c r="E94">
        <f>GT_NG!S94</f>
        <v>1.7138694638694638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84.542332587235705</v>
      </c>
      <c r="P94" s="36">
        <v>0</v>
      </c>
      <c r="Q94" s="36">
        <v>0</v>
      </c>
      <c r="R94" s="38">
        <v>0</v>
      </c>
      <c r="S94" s="38">
        <v>8.4500000000000011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29.07</v>
      </c>
      <c r="AB94" s="75">
        <f>-STOA!Q94</f>
        <v>0</v>
      </c>
      <c r="AC94">
        <f t="shared" si="3"/>
        <v>2.3168118116446346</v>
      </c>
      <c r="AD94">
        <f t="shared" si="4"/>
        <v>193.15527183705439</v>
      </c>
      <c r="AE94">
        <f>'IDT-1'!E94</f>
        <v>0</v>
      </c>
      <c r="AF94" s="24"/>
      <c r="AG94">
        <f t="shared" si="5"/>
        <v>193.15527183705439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1.3267800000000003</v>
      </c>
      <c r="E95">
        <f>GT_NG!S95</f>
        <v>1.7138694638694638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82.383685326756435</v>
      </c>
      <c r="P95" s="36">
        <v>0</v>
      </c>
      <c r="Q95" s="36">
        <v>0</v>
      </c>
      <c r="R95" s="38">
        <v>0</v>
      </c>
      <c r="S95" s="38">
        <v>8.4500000000000011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29.07</v>
      </c>
      <c r="AB95" s="75">
        <f>-STOA!Q95</f>
        <v>0</v>
      </c>
      <c r="AC95">
        <f t="shared" si="3"/>
        <v>2.2986791746566082</v>
      </c>
      <c r="AD95">
        <f t="shared" si="4"/>
        <v>191.01475721356314</v>
      </c>
      <c r="AE95">
        <f>'IDT-1'!E95</f>
        <v>0</v>
      </c>
      <c r="AF95" s="24"/>
      <c r="AG95">
        <f t="shared" si="5"/>
        <v>191.01475721356314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1.3267800000000003</v>
      </c>
      <c r="E96">
        <f>GT_NG!S96</f>
        <v>1.7138694638694638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81.500605039054889</v>
      </c>
      <c r="P96" s="36">
        <v>0</v>
      </c>
      <c r="Q96" s="36">
        <v>0</v>
      </c>
      <c r="R96" s="38">
        <v>0</v>
      </c>
      <c r="S96" s="38">
        <v>8.4500000000000011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29.07</v>
      </c>
      <c r="AB96" s="75">
        <f>-STOA!Q96</f>
        <v>0</v>
      </c>
      <c r="AC96">
        <f t="shared" si="3"/>
        <v>2.2912613002399151</v>
      </c>
      <c r="AD96">
        <f t="shared" si="4"/>
        <v>190.13909480027829</v>
      </c>
      <c r="AE96">
        <f>'IDT-1'!E96</f>
        <v>0</v>
      </c>
      <c r="AF96" s="24"/>
      <c r="AG96">
        <f t="shared" si="5"/>
        <v>190.13909480027829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1.3267800000000003</v>
      </c>
      <c r="E97">
        <f>GT_NG!S97</f>
        <v>1.7138694638694638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81.500605039054889</v>
      </c>
      <c r="P97" s="36">
        <v>0</v>
      </c>
      <c r="Q97" s="36">
        <v>0</v>
      </c>
      <c r="R97" s="38">
        <v>0</v>
      </c>
      <c r="S97" s="38">
        <v>8.4500000000000011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29.07</v>
      </c>
      <c r="AB97" s="75">
        <f>-STOA!Q97</f>
        <v>0</v>
      </c>
      <c r="AC97">
        <f t="shared" si="3"/>
        <v>2.2912613002399151</v>
      </c>
      <c r="AD97">
        <f t="shared" si="4"/>
        <v>190.13909480027829</v>
      </c>
      <c r="AE97">
        <f>'IDT-1'!E97</f>
        <v>0</v>
      </c>
      <c r="AF97" s="24"/>
      <c r="AG97">
        <f t="shared" si="5"/>
        <v>190.13909480027829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1.3267800000000003</v>
      </c>
      <c r="E98">
        <f>GT_NG!S98</f>
        <v>1.7138694638694638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80.402513424493335</v>
      </c>
      <c r="P98" s="36">
        <v>0</v>
      </c>
      <c r="Q98" s="36">
        <v>0</v>
      </c>
      <c r="R98" s="38">
        <v>0</v>
      </c>
      <c r="S98" s="38">
        <v>8.4500000000000011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29.07</v>
      </c>
      <c r="AB98" s="75">
        <f>-STOA!Q98</f>
        <v>0</v>
      </c>
      <c r="AC98">
        <f t="shared" si="3"/>
        <v>2.2820373306775981</v>
      </c>
      <c r="AD98">
        <f t="shared" si="4"/>
        <v>189.05022715527903</v>
      </c>
      <c r="AE98">
        <f>'IDT-1'!E98</f>
        <v>0</v>
      </c>
      <c r="AF98" s="24"/>
      <c r="AG98">
        <f t="shared" si="5"/>
        <v>189.05022715527903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4.6583278189379421E-2</v>
      </c>
      <c r="F99">
        <f t="shared" si="6"/>
        <v>0</v>
      </c>
      <c r="G99">
        <f t="shared" si="6"/>
        <v>2.0963099999999986</v>
      </c>
      <c r="H99">
        <f t="shared" si="6"/>
        <v>0</v>
      </c>
      <c r="I99">
        <f t="shared" si="6"/>
        <v>0.49556416928194014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1.767546437352145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0.20280000000000029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0.69768000000000074</v>
      </c>
      <c r="AB99" s="75">
        <f t="shared" si="6"/>
        <v>0</v>
      </c>
      <c r="AC99">
        <f t="shared" si="6"/>
        <v>5.2823826906627638E-2</v>
      </c>
      <c r="AD99">
        <f t="shared" si="6"/>
        <v>5.2947582579168362</v>
      </c>
      <c r="AE99">
        <f t="shared" si="6"/>
        <v>0</v>
      </c>
      <c r="AG99">
        <f t="shared" si="6"/>
        <v>5.2947582579168362</v>
      </c>
      <c r="AI99">
        <f t="shared" si="6"/>
        <v>0</v>
      </c>
      <c r="AJ99">
        <f t="shared" si="6"/>
        <v>0</v>
      </c>
      <c r="AK99">
        <f t="shared" si="6"/>
        <v>4.8572499999999984E-2</v>
      </c>
      <c r="AL99">
        <f t="shared" si="6"/>
        <v>-0.46850000000000003</v>
      </c>
      <c r="AM99">
        <f t="shared" si="6"/>
        <v>0</v>
      </c>
      <c r="AN99">
        <f t="shared" si="6"/>
        <v>0</v>
      </c>
      <c r="AO99">
        <f t="shared" si="6"/>
        <v>0.42945999999999995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45428</v>
      </c>
      <c r="B1" s="227"/>
      <c r="C1" s="227"/>
      <c r="D1" s="227"/>
      <c r="E1" s="227" t="s">
        <v>188</v>
      </c>
      <c r="F1" s="227" t="s">
        <v>189</v>
      </c>
      <c r="G1" s="227" t="s">
        <v>186</v>
      </c>
      <c r="H1" s="227" t="s">
        <v>187</v>
      </c>
      <c r="I1" s="227" t="s">
        <v>190</v>
      </c>
      <c r="J1" s="227" t="s">
        <v>192</v>
      </c>
      <c r="K1" s="227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4" t="s">
        <v>143</v>
      </c>
      <c r="Q1" s="234" t="s">
        <v>144</v>
      </c>
      <c r="R1" s="235" t="s">
        <v>314</v>
      </c>
      <c r="S1" s="235" t="s">
        <v>452</v>
      </c>
      <c r="T1" s="40" t="s">
        <v>282</v>
      </c>
      <c r="U1" s="239" t="s">
        <v>283</v>
      </c>
      <c r="V1" s="65" t="s">
        <v>295</v>
      </c>
      <c r="W1" s="65" t="s">
        <v>282</v>
      </c>
      <c r="X1" s="227" t="s">
        <v>313</v>
      </c>
      <c r="Y1" s="237" t="s">
        <v>218</v>
      </c>
      <c r="Z1" s="237" t="s">
        <v>219</v>
      </c>
      <c r="AA1" s="240" t="s">
        <v>194</v>
      </c>
      <c r="AB1" s="240" t="s">
        <v>195</v>
      </c>
      <c r="AC1" s="25" t="s">
        <v>185</v>
      </c>
      <c r="AD1" s="227" t="s">
        <v>142</v>
      </c>
      <c r="AG1" s="227" t="s">
        <v>272</v>
      </c>
      <c r="AI1" s="237" t="s">
        <v>352</v>
      </c>
      <c r="AJ1" s="237" t="s">
        <v>353</v>
      </c>
      <c r="AK1" s="237" t="s">
        <v>354</v>
      </c>
      <c r="AL1" s="237" t="s">
        <v>355</v>
      </c>
      <c r="AM1" s="237" t="s">
        <v>356</v>
      </c>
      <c r="AN1" s="237" t="s">
        <v>357</v>
      </c>
      <c r="AO1" s="238" t="s">
        <v>373</v>
      </c>
      <c r="AP1" s="238" t="s">
        <v>374</v>
      </c>
      <c r="AQ1" s="238" t="s">
        <v>375</v>
      </c>
      <c r="AR1" s="238" t="s">
        <v>376</v>
      </c>
      <c r="AS1" s="237" t="s">
        <v>521</v>
      </c>
      <c r="AT1" s="237" t="s">
        <v>522</v>
      </c>
      <c r="AU1" s="237" t="s">
        <v>527</v>
      </c>
      <c r="AV1" s="237" t="s">
        <v>528</v>
      </c>
    </row>
    <row r="2" spans="1:48">
      <c r="A2" s="25" t="s">
        <v>44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34"/>
      <c r="Q2" s="234"/>
      <c r="R2" s="235"/>
      <c r="S2" s="235"/>
      <c r="T2" s="40" t="s">
        <v>294</v>
      </c>
      <c r="U2" s="239"/>
      <c r="V2" s="65" t="s">
        <v>284</v>
      </c>
      <c r="W2" s="65" t="s">
        <v>284</v>
      </c>
      <c r="X2" s="227"/>
      <c r="Y2" s="237"/>
      <c r="Z2" s="237"/>
      <c r="AA2" s="240"/>
      <c r="AB2" s="240"/>
      <c r="AC2" s="25">
        <f>Losses!B3</f>
        <v>8.3999999999999995E-3</v>
      </c>
      <c r="AD2" s="227"/>
      <c r="AE2" t="s">
        <v>270</v>
      </c>
      <c r="AG2" s="227"/>
      <c r="AI2" s="237"/>
      <c r="AJ2" s="237"/>
      <c r="AK2" s="237"/>
      <c r="AL2" s="237"/>
      <c r="AM2" s="237"/>
      <c r="AN2" s="237"/>
      <c r="AO2" s="238"/>
      <c r="AP2" s="238"/>
      <c r="AQ2" s="238"/>
      <c r="AR2" s="238"/>
      <c r="AS2" s="237"/>
      <c r="AT2" s="237"/>
      <c r="AU2" s="237"/>
      <c r="AV2" s="23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17.62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0.2028580838248506</v>
      </c>
      <c r="AD3">
        <f>SUM(B3:AB3,AI3:AV3)-AC3</f>
        <v>23.946913800085937</v>
      </c>
      <c r="AE3">
        <f>'IDT-1'!D3</f>
        <v>0</v>
      </c>
      <c r="AF3" s="24"/>
      <c r="AG3">
        <f>SUM(AD3:AF3)</f>
        <v>23.946913800085937</v>
      </c>
      <c r="AI3" s="34">
        <f>PXIL!L3</f>
        <v>0</v>
      </c>
      <c r="AJ3" s="34">
        <f>PXIL!R3</f>
        <v>0</v>
      </c>
      <c r="AK3" s="34">
        <f>RTM_IEX!L3</f>
        <v>0.69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17.62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0.2031100838248506</v>
      </c>
      <c r="AD4">
        <f t="shared" ref="AD4:AD67" si="1">SUM(B4:AB4,AI4:AV4)-AC4</f>
        <v>23.976661800085935</v>
      </c>
      <c r="AE4">
        <f>'IDT-1'!D4</f>
        <v>0</v>
      </c>
      <c r="AF4" s="24"/>
      <c r="AG4">
        <f t="shared" ref="AG4:AG67" si="2">SUM(AD4:AF4)</f>
        <v>23.976661800085935</v>
      </c>
      <c r="AI4" s="34">
        <f>PXIL!L4</f>
        <v>0</v>
      </c>
      <c r="AJ4" s="34">
        <f>PXIL!R4</f>
        <v>0</v>
      </c>
      <c r="AK4" s="34">
        <f>RTM_IEX!L4</f>
        <v>0.72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17.62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0.2055460838248506</v>
      </c>
      <c r="AD5">
        <f t="shared" si="1"/>
        <v>24.264225800085939</v>
      </c>
      <c r="AE5">
        <f>'IDT-1'!D5</f>
        <v>0</v>
      </c>
      <c r="AF5" s="24"/>
      <c r="AG5">
        <f t="shared" si="2"/>
        <v>24.264225800085939</v>
      </c>
      <c r="AI5" s="34">
        <f>PXIL!L5</f>
        <v>0</v>
      </c>
      <c r="AJ5" s="34">
        <f>PXIL!R5</f>
        <v>0</v>
      </c>
      <c r="AK5" s="34">
        <f>RTM_IEX!L5</f>
        <v>1.01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17.62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0.20529408382485059</v>
      </c>
      <c r="AD6">
        <f t="shared" si="1"/>
        <v>24.234477800085937</v>
      </c>
      <c r="AE6">
        <f>'IDT-1'!D6</f>
        <v>0</v>
      </c>
      <c r="AF6" s="24"/>
      <c r="AG6">
        <f t="shared" si="2"/>
        <v>24.234477800085937</v>
      </c>
      <c r="AI6" s="34">
        <f>PXIL!L6</f>
        <v>0</v>
      </c>
      <c r="AJ6" s="34">
        <f>PXIL!R6</f>
        <v>0</v>
      </c>
      <c r="AK6" s="34">
        <f>RTM_IEX!L6</f>
        <v>0.98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17.62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0.21722208382485059</v>
      </c>
      <c r="AD7">
        <f t="shared" si="1"/>
        <v>25.642549800085934</v>
      </c>
      <c r="AE7">
        <f>'IDT-1'!D7</f>
        <v>0</v>
      </c>
      <c r="AF7" s="24"/>
      <c r="AG7">
        <f t="shared" si="2"/>
        <v>25.642549800085934</v>
      </c>
      <c r="AI7" s="34">
        <f>PXIL!L7</f>
        <v>0</v>
      </c>
      <c r="AJ7" s="34">
        <f>PXIL!R7</f>
        <v>0</v>
      </c>
      <c r="AK7" s="34">
        <f>RTM_IEX!L7</f>
        <v>2.4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17.62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0.22058208382485059</v>
      </c>
      <c r="AD8">
        <f t="shared" si="1"/>
        <v>26.039189800085936</v>
      </c>
      <c r="AE8">
        <f>'IDT-1'!D8</f>
        <v>0</v>
      </c>
      <c r="AF8" s="24"/>
      <c r="AG8">
        <f t="shared" si="2"/>
        <v>26.039189800085936</v>
      </c>
      <c r="AI8" s="34">
        <f>PXIL!L8</f>
        <v>0</v>
      </c>
      <c r="AJ8" s="34">
        <f>PXIL!R8</f>
        <v>0</v>
      </c>
      <c r="AK8" s="34">
        <f>RTM_IEX!L8</f>
        <v>2.8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17.62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0.22957008382485061</v>
      </c>
      <c r="AD9">
        <f t="shared" si="1"/>
        <v>27.100201800085937</v>
      </c>
      <c r="AE9">
        <f>'IDT-1'!D9</f>
        <v>0</v>
      </c>
      <c r="AF9" s="24"/>
      <c r="AG9">
        <f t="shared" si="2"/>
        <v>27.100201800085937</v>
      </c>
      <c r="AI9" s="34">
        <f>PXIL!L9</f>
        <v>0</v>
      </c>
      <c r="AJ9" s="34">
        <f>PXIL!R9</f>
        <v>0</v>
      </c>
      <c r="AK9" s="34">
        <f>RTM_IEX!L9</f>
        <v>3.87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17.62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0.22957008382485061</v>
      </c>
      <c r="AD10">
        <f t="shared" si="1"/>
        <v>27.100201800085937</v>
      </c>
      <c r="AE10">
        <f>'IDT-1'!D10</f>
        <v>0</v>
      </c>
      <c r="AF10" s="24"/>
      <c r="AG10">
        <f t="shared" si="2"/>
        <v>27.100201800085937</v>
      </c>
      <c r="AI10" s="34">
        <f>PXIL!L10</f>
        <v>0</v>
      </c>
      <c r="AJ10" s="34">
        <f>PXIL!R10</f>
        <v>0</v>
      </c>
      <c r="AK10" s="34">
        <f>RTM_IEX!L10</f>
        <v>3.87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17.62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0.22957008382485061</v>
      </c>
      <c r="AD11">
        <f t="shared" si="1"/>
        <v>27.100201800085937</v>
      </c>
      <c r="AE11">
        <f>'IDT-1'!D11</f>
        <v>0</v>
      </c>
      <c r="AF11" s="24"/>
      <c r="AG11">
        <f t="shared" si="2"/>
        <v>27.100201800085937</v>
      </c>
      <c r="AI11" s="34">
        <f>PXIL!L11</f>
        <v>0</v>
      </c>
      <c r="AJ11" s="34">
        <f>PXIL!R11</f>
        <v>0</v>
      </c>
      <c r="AK11" s="34">
        <f>RTM_IEX!L11</f>
        <v>3.87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17.62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0.22957008382485061</v>
      </c>
      <c r="AD12">
        <f t="shared" si="1"/>
        <v>27.100201800085937</v>
      </c>
      <c r="AE12">
        <f>'IDT-1'!D12</f>
        <v>0</v>
      </c>
      <c r="AF12" s="24"/>
      <c r="AG12">
        <f t="shared" si="2"/>
        <v>27.100201800085937</v>
      </c>
      <c r="AI12" s="34">
        <f>PXIL!L12</f>
        <v>0</v>
      </c>
      <c r="AJ12" s="34">
        <f>PXIL!R12</f>
        <v>0</v>
      </c>
      <c r="AK12" s="34">
        <f>RTM_IEX!L12</f>
        <v>3.87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17.62</v>
      </c>
      <c r="H13">
        <f>PPCL_Spot!R13</f>
        <v>0</v>
      </c>
      <c r="I13">
        <f>Bawana_NG!R13</f>
        <v>5.8397779974150383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0.22142213517828629</v>
      </c>
      <c r="AD13">
        <f t="shared" si="1"/>
        <v>26.13835586223675</v>
      </c>
      <c r="AE13">
        <f>'IDT-1'!D13</f>
        <v>0</v>
      </c>
      <c r="AF13" s="24"/>
      <c r="AG13">
        <f t="shared" si="2"/>
        <v>26.13835586223675</v>
      </c>
      <c r="AI13" s="34">
        <f>PXIL!L13</f>
        <v>0</v>
      </c>
      <c r="AJ13" s="34">
        <f>PXIL!R13</f>
        <v>0</v>
      </c>
      <c r="AK13" s="34">
        <f>RTM_IEX!L13</f>
        <v>2.9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17.62</v>
      </c>
      <c r="H14">
        <f>PPCL_Spot!R14</f>
        <v>0</v>
      </c>
      <c r="I14">
        <f>Bawana_NG!R14</f>
        <v>5.8397779974150383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0.22142213517828629</v>
      </c>
      <c r="AD14">
        <f t="shared" si="1"/>
        <v>26.13835586223675</v>
      </c>
      <c r="AE14">
        <f>'IDT-1'!D14</f>
        <v>0</v>
      </c>
      <c r="AF14" s="24"/>
      <c r="AG14">
        <f t="shared" si="2"/>
        <v>26.13835586223675</v>
      </c>
      <c r="AI14" s="34">
        <f>PXIL!L14</f>
        <v>0</v>
      </c>
      <c r="AJ14" s="34">
        <f>PXIL!R14</f>
        <v>0</v>
      </c>
      <c r="AK14" s="34">
        <f>RTM_IEX!L14</f>
        <v>2.9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17.62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0.22142399999999998</v>
      </c>
      <c r="AD15">
        <f t="shared" si="1"/>
        <v>26.138576</v>
      </c>
      <c r="AE15">
        <f>'IDT-1'!D15</f>
        <v>0</v>
      </c>
      <c r="AF15" s="24"/>
      <c r="AG15">
        <f t="shared" si="2"/>
        <v>26.138576</v>
      </c>
      <c r="AI15" s="34">
        <f>PXIL!L15</f>
        <v>0</v>
      </c>
      <c r="AJ15" s="34">
        <f>PXIL!R15</f>
        <v>0</v>
      </c>
      <c r="AK15" s="34">
        <f>RTM_IEX!L15</f>
        <v>2.9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17.62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0.21327599999999999</v>
      </c>
      <c r="AD16">
        <f t="shared" si="1"/>
        <v>25.176724</v>
      </c>
      <c r="AE16">
        <f>'IDT-1'!D16</f>
        <v>0</v>
      </c>
      <c r="AF16" s="24"/>
      <c r="AG16">
        <f t="shared" si="2"/>
        <v>25.176724</v>
      </c>
      <c r="AI16" s="34">
        <f>PXIL!L16</f>
        <v>0</v>
      </c>
      <c r="AJ16" s="34">
        <f>PXIL!R16</f>
        <v>0</v>
      </c>
      <c r="AK16" s="34">
        <f>RTM_IEX!L16</f>
        <v>1.93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17.62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0.21327599999999999</v>
      </c>
      <c r="AD17">
        <f t="shared" si="1"/>
        <v>25.176724</v>
      </c>
      <c r="AE17">
        <f>'IDT-1'!D17</f>
        <v>0</v>
      </c>
      <c r="AF17" s="24"/>
      <c r="AG17">
        <f t="shared" si="2"/>
        <v>25.176724</v>
      </c>
      <c r="AI17" s="34">
        <f>PXIL!L17</f>
        <v>0</v>
      </c>
      <c r="AJ17" s="34">
        <f>PXIL!R17</f>
        <v>0</v>
      </c>
      <c r="AK17" s="34">
        <f>RTM_IEX!L17</f>
        <v>1.93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17.62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0.21327599999999999</v>
      </c>
      <c r="AD18">
        <f t="shared" si="1"/>
        <v>25.176724</v>
      </c>
      <c r="AE18">
        <f>'IDT-1'!D18</f>
        <v>0</v>
      </c>
      <c r="AF18" s="24"/>
      <c r="AG18">
        <f t="shared" si="2"/>
        <v>25.176724</v>
      </c>
      <c r="AI18" s="34">
        <f>PXIL!L18</f>
        <v>0</v>
      </c>
      <c r="AJ18" s="34">
        <f>PXIL!R18</f>
        <v>0</v>
      </c>
      <c r="AK18" s="34">
        <f>RTM_IEX!L18</f>
        <v>1.93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17.62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0.21327599999999999</v>
      </c>
      <c r="AD19">
        <f t="shared" si="1"/>
        <v>25.176724</v>
      </c>
      <c r="AE19">
        <f>'IDT-1'!D19</f>
        <v>0</v>
      </c>
      <c r="AF19" s="24"/>
      <c r="AG19">
        <f t="shared" si="2"/>
        <v>25.176724</v>
      </c>
      <c r="AI19" s="34">
        <f>PXIL!L19</f>
        <v>0</v>
      </c>
      <c r="AJ19" s="34">
        <f>PXIL!R19</f>
        <v>0</v>
      </c>
      <c r="AK19" s="34">
        <f>RTM_IEX!L19</f>
        <v>1.93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17.62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0.21327599999999999</v>
      </c>
      <c r="AD20">
        <f t="shared" si="1"/>
        <v>25.176724</v>
      </c>
      <c r="AE20">
        <f>'IDT-1'!D20</f>
        <v>0</v>
      </c>
      <c r="AF20" s="24"/>
      <c r="AG20">
        <f t="shared" si="2"/>
        <v>25.176724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17.62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0.21327599999999999</v>
      </c>
      <c r="AD21">
        <f t="shared" si="1"/>
        <v>25.176724</v>
      </c>
      <c r="AE21">
        <f>'IDT-1'!D21</f>
        <v>0</v>
      </c>
      <c r="AF21" s="24"/>
      <c r="AG21">
        <f t="shared" si="2"/>
        <v>25.176724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17.62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0.21327599999999999</v>
      </c>
      <c r="AD22">
        <f t="shared" si="1"/>
        <v>25.176724</v>
      </c>
      <c r="AE22">
        <f>'IDT-1'!D22</f>
        <v>0</v>
      </c>
      <c r="AF22" s="24"/>
      <c r="AG22">
        <f t="shared" si="2"/>
        <v>25.176724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17.62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0.19706399999999999</v>
      </c>
      <c r="AD23">
        <f t="shared" si="1"/>
        <v>23.262936</v>
      </c>
      <c r="AE23">
        <f>'IDT-1'!D23</f>
        <v>0</v>
      </c>
      <c r="AF23" s="24"/>
      <c r="AG23">
        <f t="shared" si="2"/>
        <v>23.262936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17.62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0.19706399999999999</v>
      </c>
      <c r="AD24">
        <f t="shared" si="1"/>
        <v>23.262936</v>
      </c>
      <c r="AE24">
        <f>'IDT-1'!D24</f>
        <v>0</v>
      </c>
      <c r="AF24" s="24"/>
      <c r="AG24">
        <f t="shared" si="2"/>
        <v>23.262936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17.62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0.20924399999999999</v>
      </c>
      <c r="AD25">
        <f t="shared" si="1"/>
        <v>24.700755999999998</v>
      </c>
      <c r="AE25">
        <f>'IDT-1'!D25</f>
        <v>0</v>
      </c>
      <c r="AF25" s="24"/>
      <c r="AG25">
        <f t="shared" si="2"/>
        <v>24.700755999999998</v>
      </c>
      <c r="AI25" s="34">
        <f>PXIL!L25</f>
        <v>0</v>
      </c>
      <c r="AJ25" s="34">
        <f>PXIL!R25</f>
        <v>0</v>
      </c>
      <c r="AK25" s="34">
        <f>RTM_IEX!L25</f>
        <v>1.45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17.62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0.20924399999999999</v>
      </c>
      <c r="AD26">
        <f t="shared" si="1"/>
        <v>24.700755999999998</v>
      </c>
      <c r="AE26">
        <f>'IDT-1'!D26</f>
        <v>0</v>
      </c>
      <c r="AF26" s="24"/>
      <c r="AG26">
        <f t="shared" si="2"/>
        <v>24.700755999999998</v>
      </c>
      <c r="AI26" s="34">
        <f>PXIL!L26</f>
        <v>0</v>
      </c>
      <c r="AJ26" s="34">
        <f>PXIL!R26</f>
        <v>0</v>
      </c>
      <c r="AK26" s="34">
        <f>RTM_IEX!L26</f>
        <v>1.45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17.62</v>
      </c>
      <c r="H27">
        <f>PPCL_Spot!R27</f>
        <v>0</v>
      </c>
      <c r="I27">
        <f>Bawana_NG!R27</f>
        <v>5.8400000000000007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0.20924399999999999</v>
      </c>
      <c r="AD27">
        <f t="shared" si="1"/>
        <v>24.700755999999998</v>
      </c>
      <c r="AE27">
        <f>'IDT-1'!D27</f>
        <v>0</v>
      </c>
      <c r="AF27" s="24"/>
      <c r="AG27">
        <f t="shared" si="2"/>
        <v>24.700755999999998</v>
      </c>
      <c r="AI27" s="34">
        <f>PXIL!L27</f>
        <v>0</v>
      </c>
      <c r="AJ27" s="34">
        <f>PXIL!R27</f>
        <v>0</v>
      </c>
      <c r="AK27" s="34">
        <f>RTM_IEX!L27</f>
        <v>1.45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17.62</v>
      </c>
      <c r="H28">
        <f>PPCL_Spot!R28</f>
        <v>0</v>
      </c>
      <c r="I28">
        <f>Bawana_NG!R28</f>
        <v>5.8400000000000007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0.20924399999999999</v>
      </c>
      <c r="AD28">
        <f t="shared" si="1"/>
        <v>24.700755999999998</v>
      </c>
      <c r="AE28">
        <f>'IDT-1'!D28</f>
        <v>0</v>
      </c>
      <c r="AF28" s="24"/>
      <c r="AG28">
        <f t="shared" si="2"/>
        <v>24.700755999999998</v>
      </c>
      <c r="AI28" s="34">
        <f>PXIL!L28</f>
        <v>0</v>
      </c>
      <c r="AJ28" s="34">
        <f>PXIL!R28</f>
        <v>0</v>
      </c>
      <c r="AK28" s="34">
        <f>RTM_IEX!L28</f>
        <v>1.45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17.62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0.25</v>
      </c>
      <c r="AB29" s="75">
        <f>-STOA!R29</f>
        <v>0</v>
      </c>
      <c r="AC29">
        <f t="shared" si="0"/>
        <v>0.211344</v>
      </c>
      <c r="AD29">
        <f t="shared" si="1"/>
        <v>24.948656</v>
      </c>
      <c r="AE29">
        <f>'IDT-1'!D29</f>
        <v>0</v>
      </c>
      <c r="AF29" s="24"/>
      <c r="AG29">
        <f t="shared" si="2"/>
        <v>24.948656</v>
      </c>
      <c r="AI29" s="34">
        <f>PXIL!L29</f>
        <v>0</v>
      </c>
      <c r="AJ29" s="34">
        <f>PXIL!R29</f>
        <v>0</v>
      </c>
      <c r="AK29" s="34">
        <f>RTM_IEX!L29</f>
        <v>1.45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17.62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0.66</v>
      </c>
      <c r="AB30" s="75">
        <f>-STOA!R30</f>
        <v>0</v>
      </c>
      <c r="AC30">
        <f t="shared" si="0"/>
        <v>0.21075599999999997</v>
      </c>
      <c r="AD30">
        <f t="shared" si="1"/>
        <v>24.879244</v>
      </c>
      <c r="AE30">
        <f>'IDT-1'!D30</f>
        <v>0</v>
      </c>
      <c r="AF30" s="24"/>
      <c r="AG30">
        <f t="shared" si="2"/>
        <v>24.879244</v>
      </c>
      <c r="AI30" s="34">
        <f>PXIL!L30</f>
        <v>0</v>
      </c>
      <c r="AJ30" s="34">
        <f>PXIL!R30</f>
        <v>0</v>
      </c>
      <c r="AK30" s="34">
        <f>RTM_IEX!L30</f>
        <v>0.97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17.62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1.1299999999999999</v>
      </c>
      <c r="AB31" s="75">
        <f>-STOA!R31</f>
        <v>0</v>
      </c>
      <c r="AC31">
        <f t="shared" si="0"/>
        <v>0.21461999999999998</v>
      </c>
      <c r="AD31">
        <f t="shared" si="1"/>
        <v>25.335380000000001</v>
      </c>
      <c r="AE31">
        <f>'IDT-1'!D31</f>
        <v>0</v>
      </c>
      <c r="AF31" s="24"/>
      <c r="AG31">
        <f t="shared" si="2"/>
        <v>25.335380000000001</v>
      </c>
      <c r="AI31" s="34">
        <f>PXIL!L31</f>
        <v>0</v>
      </c>
      <c r="AJ31" s="34">
        <f>PXIL!R31</f>
        <v>0</v>
      </c>
      <c r="AK31" s="34">
        <f>RTM_IEX!L31</f>
        <v>0.96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17.62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1.71</v>
      </c>
      <c r="AB32" s="75">
        <f>-STOA!R32</f>
        <v>0</v>
      </c>
      <c r="AC32">
        <f t="shared" si="0"/>
        <v>0.21546000000000001</v>
      </c>
      <c r="AD32">
        <f t="shared" si="1"/>
        <v>25.434540000000002</v>
      </c>
      <c r="AE32">
        <f>'IDT-1'!D32</f>
        <v>0</v>
      </c>
      <c r="AF32" s="24"/>
      <c r="AG32">
        <f t="shared" si="2"/>
        <v>25.434540000000002</v>
      </c>
      <c r="AI32" s="34">
        <f>PXIL!L32</f>
        <v>0</v>
      </c>
      <c r="AJ32" s="34">
        <f>PXIL!R32</f>
        <v>0</v>
      </c>
      <c r="AK32" s="34">
        <f>RTM_IEX!L32</f>
        <v>0.48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17.62</v>
      </c>
      <c r="H33">
        <f>PPCL_Spot!R33</f>
        <v>0</v>
      </c>
      <c r="I33">
        <f>Bawana_NG!R33</f>
        <v>5.8400000000000007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2.29</v>
      </c>
      <c r="AB33" s="75">
        <f>-STOA!R33</f>
        <v>0</v>
      </c>
      <c r="AC33">
        <f t="shared" si="0"/>
        <v>0.21629999999999999</v>
      </c>
      <c r="AD33">
        <f t="shared" si="1"/>
        <v>25.5337</v>
      </c>
      <c r="AE33">
        <f>'IDT-1'!D33</f>
        <v>0</v>
      </c>
      <c r="AF33" s="24"/>
      <c r="AG33">
        <f t="shared" si="2"/>
        <v>25.5337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17.62</v>
      </c>
      <c r="H34">
        <f>PPCL_Spot!R34</f>
        <v>0</v>
      </c>
      <c r="I34">
        <f>Bawana_NG!R34</f>
        <v>5.8400000000000007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2.87</v>
      </c>
      <c r="AB34" s="75">
        <f>-STOA!R34</f>
        <v>0</v>
      </c>
      <c r="AC34">
        <f t="shared" si="0"/>
        <v>0.22117200000000001</v>
      </c>
      <c r="AD34">
        <f t="shared" si="1"/>
        <v>26.108828000000003</v>
      </c>
      <c r="AE34">
        <f>'IDT-1'!D34</f>
        <v>0</v>
      </c>
      <c r="AF34" s="24"/>
      <c r="AG34">
        <f t="shared" si="2"/>
        <v>26.108828000000003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17.62</v>
      </c>
      <c r="H35">
        <f>PPCL_Spot!R35</f>
        <v>0</v>
      </c>
      <c r="I35">
        <f>Bawana_NG!R35</f>
        <v>5.8400000000000007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3.48</v>
      </c>
      <c r="AB35" s="75">
        <f>-STOA!R35</f>
        <v>0</v>
      </c>
      <c r="AC35">
        <f t="shared" si="0"/>
        <v>0.226296</v>
      </c>
      <c r="AD35">
        <f t="shared" si="1"/>
        <v>26.713704</v>
      </c>
      <c r="AE35">
        <f>'IDT-1'!D35</f>
        <v>0</v>
      </c>
      <c r="AF35" s="24"/>
      <c r="AG35">
        <f t="shared" si="2"/>
        <v>26.713704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17.62</v>
      </c>
      <c r="H36">
        <f>PPCL_Spot!R36</f>
        <v>0</v>
      </c>
      <c r="I36">
        <f>Bawana_NG!R36</f>
        <v>5.8400000000000007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4.04</v>
      </c>
      <c r="AB36" s="75">
        <f>-STOA!R36</f>
        <v>0</v>
      </c>
      <c r="AC36">
        <f t="shared" si="0"/>
        <v>0.23099999999999998</v>
      </c>
      <c r="AD36">
        <f t="shared" si="1"/>
        <v>27.268999999999998</v>
      </c>
      <c r="AE36">
        <f>'IDT-1'!D36</f>
        <v>0</v>
      </c>
      <c r="AF36" s="24"/>
      <c r="AG36">
        <f t="shared" si="2"/>
        <v>27.268999999999998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17.62</v>
      </c>
      <c r="H37">
        <f>PPCL_Spot!R37</f>
        <v>0</v>
      </c>
      <c r="I37">
        <f>Bawana_NG!R37</f>
        <v>5.8400000000000007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4.57</v>
      </c>
      <c r="AB37" s="75">
        <f>-STOA!R37</f>
        <v>0</v>
      </c>
      <c r="AC37">
        <f t="shared" si="0"/>
        <v>0.251664</v>
      </c>
      <c r="AD37">
        <f t="shared" si="1"/>
        <v>29.708335999999999</v>
      </c>
      <c r="AE37">
        <f>'IDT-1'!D37</f>
        <v>0</v>
      </c>
      <c r="AF37" s="24"/>
      <c r="AG37">
        <f t="shared" si="2"/>
        <v>29.708335999999999</v>
      </c>
      <c r="AI37" s="34">
        <f>PXIL!L37</f>
        <v>0</v>
      </c>
      <c r="AJ37" s="34">
        <f>PXIL!R37</f>
        <v>0</v>
      </c>
      <c r="AK37" s="34">
        <f>RTM_IEX!L37</f>
        <v>1.93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17.62</v>
      </c>
      <c r="H38">
        <f>PPCL_Spot!R38</f>
        <v>0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5.18</v>
      </c>
      <c r="AB38" s="75">
        <f>-STOA!R38</f>
        <v>0</v>
      </c>
      <c r="AC38">
        <f t="shared" si="0"/>
        <v>0.25678799999999996</v>
      </c>
      <c r="AD38">
        <f t="shared" si="1"/>
        <v>30.313212</v>
      </c>
      <c r="AE38">
        <f>'IDT-1'!D38</f>
        <v>0</v>
      </c>
      <c r="AF38" s="24"/>
      <c r="AG38">
        <f t="shared" si="2"/>
        <v>30.313212</v>
      </c>
      <c r="AI38" s="34">
        <f>PXIL!L38</f>
        <v>0</v>
      </c>
      <c r="AJ38" s="34">
        <f>PXIL!R38</f>
        <v>0</v>
      </c>
      <c r="AK38" s="34">
        <f>RTM_IEX!L38</f>
        <v>1.93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17.62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5.72</v>
      </c>
      <c r="AB39" s="75">
        <f>-STOA!R39</f>
        <v>0</v>
      </c>
      <c r="AC39">
        <f t="shared" si="0"/>
        <v>0.27350399999999997</v>
      </c>
      <c r="AD39">
        <f t="shared" si="1"/>
        <v>32.286496</v>
      </c>
      <c r="AE39">
        <f>'IDT-1'!D39</f>
        <v>0</v>
      </c>
      <c r="AF39" s="24"/>
      <c r="AG39">
        <f t="shared" si="2"/>
        <v>32.286496</v>
      </c>
      <c r="AI39" s="34">
        <f>PXIL!L39</f>
        <v>0</v>
      </c>
      <c r="AJ39" s="34">
        <f>PXIL!R39</f>
        <v>0</v>
      </c>
      <c r="AK39" s="34">
        <f>RTM_IEX!L39</f>
        <v>3.38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17.62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6.22</v>
      </c>
      <c r="AB40" s="75">
        <f>-STOA!R40</f>
        <v>0</v>
      </c>
      <c r="AC40">
        <f t="shared" si="0"/>
        <v>0.28181999999999996</v>
      </c>
      <c r="AD40">
        <f t="shared" si="1"/>
        <v>33.268179999999994</v>
      </c>
      <c r="AE40">
        <f>'IDT-1'!D40</f>
        <v>0</v>
      </c>
      <c r="AF40" s="24"/>
      <c r="AG40">
        <f t="shared" si="2"/>
        <v>33.268179999999994</v>
      </c>
      <c r="AI40" s="34">
        <f>PXIL!L40</f>
        <v>0</v>
      </c>
      <c r="AJ40" s="34">
        <f>PXIL!R40</f>
        <v>0</v>
      </c>
      <c r="AK40" s="34">
        <f>RTM_IEX!L40</f>
        <v>3.87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17.62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6.68</v>
      </c>
      <c r="AB41" s="75">
        <f>-STOA!R41</f>
        <v>0</v>
      </c>
      <c r="AC41">
        <f t="shared" si="0"/>
        <v>0.28568399999999999</v>
      </c>
      <c r="AD41">
        <f t="shared" si="1"/>
        <v>33.724315999999995</v>
      </c>
      <c r="AE41">
        <f>'IDT-1'!D41</f>
        <v>0</v>
      </c>
      <c r="AF41" s="24"/>
      <c r="AG41">
        <f t="shared" si="2"/>
        <v>33.724315999999995</v>
      </c>
      <c r="AI41" s="34">
        <f>PXIL!L41</f>
        <v>0</v>
      </c>
      <c r="AJ41" s="34">
        <f>PXIL!R41</f>
        <v>0</v>
      </c>
      <c r="AK41" s="34">
        <f>RTM_IEX!L41</f>
        <v>3.87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17.62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7.11</v>
      </c>
      <c r="AB42" s="75">
        <f>-STOA!R42</f>
        <v>0</v>
      </c>
      <c r="AC42">
        <f t="shared" si="0"/>
        <v>0.28929599999999994</v>
      </c>
      <c r="AD42">
        <f t="shared" si="1"/>
        <v>34.150703999999998</v>
      </c>
      <c r="AE42">
        <f>'IDT-1'!D42</f>
        <v>0</v>
      </c>
      <c r="AF42" s="24"/>
      <c r="AG42">
        <f t="shared" si="2"/>
        <v>34.150703999999998</v>
      </c>
      <c r="AI42" s="34">
        <f>PXIL!L42</f>
        <v>0</v>
      </c>
      <c r="AJ42" s="34">
        <f>PXIL!R42</f>
        <v>0</v>
      </c>
      <c r="AK42" s="34">
        <f>RTM_IEX!L42</f>
        <v>3.87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17.62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7.5</v>
      </c>
      <c r="AB43" s="75">
        <f>-STOA!R43</f>
        <v>0</v>
      </c>
      <c r="AC43">
        <f t="shared" si="0"/>
        <v>0.308784</v>
      </c>
      <c r="AD43">
        <f t="shared" si="1"/>
        <v>36.451215999999995</v>
      </c>
      <c r="AE43">
        <f>'IDT-1'!D43</f>
        <v>0</v>
      </c>
      <c r="AF43" s="24"/>
      <c r="AG43">
        <f t="shared" si="2"/>
        <v>36.451215999999995</v>
      </c>
      <c r="AI43" s="34">
        <f>PXIL!L43</f>
        <v>0</v>
      </c>
      <c r="AJ43" s="34">
        <f>PXIL!R43</f>
        <v>0</v>
      </c>
      <c r="AK43" s="34">
        <f>RTM_IEX!L43</f>
        <v>5.8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17.62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7.8</v>
      </c>
      <c r="AB44" s="75">
        <f>-STOA!R44</f>
        <v>0</v>
      </c>
      <c r="AC44">
        <f t="shared" si="0"/>
        <v>0.31130399999999997</v>
      </c>
      <c r="AD44">
        <f t="shared" si="1"/>
        <v>36.748696000000002</v>
      </c>
      <c r="AE44">
        <f>'IDT-1'!D44</f>
        <v>0</v>
      </c>
      <c r="AF44" s="24"/>
      <c r="AG44">
        <f t="shared" si="2"/>
        <v>36.748696000000002</v>
      </c>
      <c r="AI44" s="34">
        <f>PXIL!L44</f>
        <v>0</v>
      </c>
      <c r="AJ44" s="34">
        <f>PXIL!R44</f>
        <v>0</v>
      </c>
      <c r="AK44" s="34">
        <f>RTM_IEX!L44</f>
        <v>5.8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17.62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8.17</v>
      </c>
      <c r="AB45" s="75">
        <f>-STOA!R45</f>
        <v>0</v>
      </c>
      <c r="AC45">
        <f t="shared" si="0"/>
        <v>0.31037999999999999</v>
      </c>
      <c r="AD45">
        <f t="shared" si="1"/>
        <v>36.639620000000001</v>
      </c>
      <c r="AE45">
        <f>'IDT-1'!D45</f>
        <v>0</v>
      </c>
      <c r="AF45" s="24"/>
      <c r="AG45">
        <f t="shared" si="2"/>
        <v>36.639620000000001</v>
      </c>
      <c r="AI45" s="34">
        <f>PXIL!L45</f>
        <v>0</v>
      </c>
      <c r="AJ45" s="34">
        <f>PXIL!R45</f>
        <v>0</v>
      </c>
      <c r="AK45" s="34">
        <f>RTM_IEX!L45</f>
        <v>5.32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17.62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8.44</v>
      </c>
      <c r="AB46" s="75">
        <f>-STOA!R46</f>
        <v>0</v>
      </c>
      <c r="AC46">
        <f t="shared" si="0"/>
        <v>0.31264799999999998</v>
      </c>
      <c r="AD46">
        <f t="shared" si="1"/>
        <v>36.907351999999996</v>
      </c>
      <c r="AE46">
        <f>'IDT-1'!D46</f>
        <v>0</v>
      </c>
      <c r="AF46" s="24"/>
      <c r="AG46">
        <f t="shared" si="2"/>
        <v>36.907351999999996</v>
      </c>
      <c r="AI46" s="34">
        <f>PXIL!L46</f>
        <v>0</v>
      </c>
      <c r="AJ46" s="34">
        <f>PXIL!R46</f>
        <v>0</v>
      </c>
      <c r="AK46" s="34">
        <f>RTM_IEX!L46</f>
        <v>5.32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17.62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8.7200000000000006</v>
      </c>
      <c r="AB47" s="75">
        <f>-STOA!R47</f>
        <v>0</v>
      </c>
      <c r="AC47">
        <f t="shared" si="0"/>
        <v>0.31088399999999999</v>
      </c>
      <c r="AD47">
        <f t="shared" si="1"/>
        <v>36.699115999999997</v>
      </c>
      <c r="AE47">
        <f>'IDT-1'!D47</f>
        <v>0</v>
      </c>
      <c r="AF47" s="24"/>
      <c r="AG47">
        <f t="shared" si="2"/>
        <v>36.699115999999997</v>
      </c>
      <c r="AI47" s="34">
        <f>PXIL!L47</f>
        <v>0</v>
      </c>
      <c r="AJ47" s="34">
        <f>PXIL!R47</f>
        <v>0</v>
      </c>
      <c r="AK47" s="34">
        <f>RTM_IEX!L47</f>
        <v>4.83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17.62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8.8800000000000008</v>
      </c>
      <c r="AB48" s="75">
        <f>-STOA!R48</f>
        <v>0</v>
      </c>
      <c r="AC48">
        <f t="shared" si="0"/>
        <v>0.31222800000000001</v>
      </c>
      <c r="AD48">
        <f t="shared" si="1"/>
        <v>36.857772000000004</v>
      </c>
      <c r="AE48">
        <f>'IDT-1'!D48</f>
        <v>0</v>
      </c>
      <c r="AF48" s="24"/>
      <c r="AG48">
        <f t="shared" si="2"/>
        <v>36.857772000000004</v>
      </c>
      <c r="AI48" s="34">
        <f>PXIL!L48</f>
        <v>0</v>
      </c>
      <c r="AJ48" s="34">
        <f>PXIL!R48</f>
        <v>0</v>
      </c>
      <c r="AK48" s="34">
        <f>RTM_IEX!L48</f>
        <v>4.83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17.62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8.2799999999999994</v>
      </c>
      <c r="AB49" s="75">
        <f>-STOA!R49</f>
        <v>0</v>
      </c>
      <c r="AC49">
        <f t="shared" si="0"/>
        <v>0.31374000000000002</v>
      </c>
      <c r="AD49">
        <f t="shared" si="1"/>
        <v>37.036259999999999</v>
      </c>
      <c r="AE49">
        <f>'IDT-1'!D49</f>
        <v>0</v>
      </c>
      <c r="AF49" s="24"/>
      <c r="AG49">
        <f t="shared" si="2"/>
        <v>37.036259999999999</v>
      </c>
      <c r="AI49" s="34">
        <f>PXIL!L49</f>
        <v>0</v>
      </c>
      <c r="AJ49" s="34">
        <f>PXIL!R49</f>
        <v>0</v>
      </c>
      <c r="AK49" s="34">
        <f>RTM_IEX!L49</f>
        <v>5.61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17.62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8.8800000000000008</v>
      </c>
      <c r="AB50" s="75">
        <f>-STOA!R50</f>
        <v>0</v>
      </c>
      <c r="AC50">
        <f t="shared" si="0"/>
        <v>0.31634400000000001</v>
      </c>
      <c r="AD50">
        <f t="shared" si="1"/>
        <v>37.343656000000003</v>
      </c>
      <c r="AE50">
        <f>'IDT-1'!D50</f>
        <v>0</v>
      </c>
      <c r="AF50" s="24"/>
      <c r="AG50">
        <f t="shared" si="2"/>
        <v>37.343656000000003</v>
      </c>
      <c r="AI50" s="34">
        <f>PXIL!L50</f>
        <v>0</v>
      </c>
      <c r="AJ50" s="34">
        <f>PXIL!R50</f>
        <v>0</v>
      </c>
      <c r="AK50" s="34">
        <f>RTM_IEX!L50</f>
        <v>5.32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17.62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7.62</v>
      </c>
      <c r="AB51" s="75">
        <f>-STOA!R51</f>
        <v>0</v>
      </c>
      <c r="AC51">
        <f t="shared" si="0"/>
        <v>0.30332400000000004</v>
      </c>
      <c r="AD51">
        <f t="shared" si="1"/>
        <v>35.806675999999996</v>
      </c>
      <c r="AE51">
        <f>'IDT-1'!D51</f>
        <v>0</v>
      </c>
      <c r="AF51" s="24"/>
      <c r="AG51">
        <f t="shared" si="2"/>
        <v>35.806675999999996</v>
      </c>
      <c r="AI51" s="34">
        <f>PXIL!L51</f>
        <v>0</v>
      </c>
      <c r="AJ51" s="34">
        <f>PXIL!R51</f>
        <v>0</v>
      </c>
      <c r="AK51" s="34">
        <f>RTM_IEX!L51</f>
        <v>5.03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17.62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8.85</v>
      </c>
      <c r="AB52" s="75">
        <f>-STOA!R52</f>
        <v>0</v>
      </c>
      <c r="AC52">
        <f t="shared" si="0"/>
        <v>0.30307199999999995</v>
      </c>
      <c r="AD52">
        <f t="shared" si="1"/>
        <v>35.776928000000005</v>
      </c>
      <c r="AE52">
        <f>'IDT-1'!D52</f>
        <v>0</v>
      </c>
      <c r="AF52" s="24"/>
      <c r="AG52">
        <f t="shared" si="2"/>
        <v>35.776928000000005</v>
      </c>
      <c r="AI52" s="34">
        <f>PXIL!L52</f>
        <v>0</v>
      </c>
      <c r="AJ52" s="34">
        <f>PXIL!R52</f>
        <v>0</v>
      </c>
      <c r="AK52" s="34">
        <f>RTM_IEX!L52</f>
        <v>3.77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17.62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8.58</v>
      </c>
      <c r="AB53" s="75">
        <f>-STOA!R53</f>
        <v>0</v>
      </c>
      <c r="AC53">
        <f t="shared" si="0"/>
        <v>0.3024</v>
      </c>
      <c r="AD53">
        <f t="shared" si="1"/>
        <v>35.697600000000001</v>
      </c>
      <c r="AE53">
        <f>'IDT-1'!D53</f>
        <v>0</v>
      </c>
      <c r="AF53" s="24"/>
      <c r="AG53">
        <f t="shared" si="2"/>
        <v>35.697600000000001</v>
      </c>
      <c r="AI53" s="34">
        <f>PXIL!L53</f>
        <v>0</v>
      </c>
      <c r="AJ53" s="34">
        <f>PXIL!R53</f>
        <v>0</v>
      </c>
      <c r="AK53" s="34">
        <f>RTM_IEX!L53</f>
        <v>3.96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17.62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8.67</v>
      </c>
      <c r="AB54" s="75">
        <f>-STOA!R54</f>
        <v>0</v>
      </c>
      <c r="AC54">
        <f t="shared" si="0"/>
        <v>0.3024</v>
      </c>
      <c r="AD54">
        <f t="shared" si="1"/>
        <v>35.697600000000001</v>
      </c>
      <c r="AE54">
        <f>'IDT-1'!D54</f>
        <v>0</v>
      </c>
      <c r="AF54" s="24"/>
      <c r="AG54">
        <f t="shared" si="2"/>
        <v>35.697600000000001</v>
      </c>
      <c r="AI54" s="34">
        <f>PXIL!L54</f>
        <v>0</v>
      </c>
      <c r="AJ54" s="34">
        <f>PXIL!R54</f>
        <v>0</v>
      </c>
      <c r="AK54" s="34">
        <f>RTM_IEX!L54</f>
        <v>3.87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17.62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8.4499999999999993</v>
      </c>
      <c r="AB55" s="75">
        <f>-STOA!R55</f>
        <v>0</v>
      </c>
      <c r="AC55">
        <f t="shared" si="0"/>
        <v>0.30055199999999999</v>
      </c>
      <c r="AD55">
        <f t="shared" si="1"/>
        <v>35.479447999999998</v>
      </c>
      <c r="AE55">
        <f>'IDT-1'!D55</f>
        <v>0</v>
      </c>
      <c r="AF55" s="24"/>
      <c r="AG55">
        <f t="shared" si="2"/>
        <v>35.479447999999998</v>
      </c>
      <c r="AI55" s="34">
        <f>PXIL!L55</f>
        <v>0</v>
      </c>
      <c r="AJ55" s="34">
        <f>PXIL!R55</f>
        <v>0</v>
      </c>
      <c r="AK55" s="34">
        <f>RTM_IEX!L55</f>
        <v>3.87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17.62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</v>
      </c>
      <c r="AB56" s="75">
        <f>-STOA!R56</f>
        <v>0</v>
      </c>
      <c r="AC56">
        <f t="shared" si="0"/>
        <v>0.30155999999999999</v>
      </c>
      <c r="AD56">
        <f t="shared" si="1"/>
        <v>35.598439999999997</v>
      </c>
      <c r="AE56">
        <f>'IDT-1'!D56</f>
        <v>0</v>
      </c>
      <c r="AF56" s="24"/>
      <c r="AG56">
        <f t="shared" si="2"/>
        <v>35.598439999999997</v>
      </c>
      <c r="AI56" s="34">
        <f>PXIL!L56</f>
        <v>0</v>
      </c>
      <c r="AJ56" s="34">
        <f>PXIL!R56</f>
        <v>0</v>
      </c>
      <c r="AK56" s="34">
        <f>RTM_IEX!L56</f>
        <v>7.44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17.62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3.25</v>
      </c>
      <c r="AB57" s="75">
        <f>-STOA!R57</f>
        <v>0</v>
      </c>
      <c r="AC57">
        <f t="shared" si="0"/>
        <v>0.30147599999999997</v>
      </c>
      <c r="AD57">
        <f t="shared" si="1"/>
        <v>35.588524</v>
      </c>
      <c r="AE57">
        <f>'IDT-1'!D57</f>
        <v>0</v>
      </c>
      <c r="AF57" s="24"/>
      <c r="AG57">
        <f t="shared" si="2"/>
        <v>35.588524</v>
      </c>
      <c r="AI57" s="34">
        <f>PXIL!L57</f>
        <v>0</v>
      </c>
      <c r="AJ57" s="34">
        <f>PXIL!R57</f>
        <v>0</v>
      </c>
      <c r="AK57" s="34">
        <f>RTM_IEX!L57</f>
        <v>9.18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17.62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6.94</v>
      </c>
      <c r="AB58" s="75">
        <f>-STOA!R58</f>
        <v>0</v>
      </c>
      <c r="AC58">
        <f t="shared" si="0"/>
        <v>0.30164399999999997</v>
      </c>
      <c r="AD58">
        <f t="shared" si="1"/>
        <v>35.608356000000001</v>
      </c>
      <c r="AE58">
        <f>'IDT-1'!D58</f>
        <v>0</v>
      </c>
      <c r="AF58" s="24"/>
      <c r="AG58">
        <f t="shared" si="2"/>
        <v>35.608356000000001</v>
      </c>
      <c r="AI58" s="34">
        <f>PXIL!L58</f>
        <v>0</v>
      </c>
      <c r="AJ58" s="34">
        <f>PXIL!R58</f>
        <v>0</v>
      </c>
      <c r="AK58" s="34">
        <f>RTM_IEX!L58</f>
        <v>5.51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17.62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7.62</v>
      </c>
      <c r="AB59" s="75">
        <f>-STOA!R59</f>
        <v>0</v>
      </c>
      <c r="AC59">
        <f t="shared" si="0"/>
        <v>0.32600400000000002</v>
      </c>
      <c r="AD59">
        <f t="shared" si="1"/>
        <v>38.483996000000005</v>
      </c>
      <c r="AE59">
        <f>'IDT-1'!D59</f>
        <v>0</v>
      </c>
      <c r="AF59" s="24"/>
      <c r="AG59">
        <f t="shared" si="2"/>
        <v>38.483996000000005</v>
      </c>
      <c r="AI59" s="34">
        <f>PXIL!L59</f>
        <v>0</v>
      </c>
      <c r="AJ59" s="34">
        <f>PXIL!R59</f>
        <v>0</v>
      </c>
      <c r="AK59" s="34">
        <f>RTM_IEX!L59</f>
        <v>7.73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4.01</v>
      </c>
      <c r="AB60" s="75">
        <f>-STOA!R60</f>
        <v>0</v>
      </c>
      <c r="AC60">
        <f t="shared" si="0"/>
        <v>0.29416799999999993</v>
      </c>
      <c r="AD60">
        <f t="shared" si="1"/>
        <v>34.725831999999997</v>
      </c>
      <c r="AE60">
        <f>'IDT-1'!D60</f>
        <v>0</v>
      </c>
      <c r="AF60" s="24"/>
      <c r="AG60">
        <f t="shared" si="2"/>
        <v>34.725831999999997</v>
      </c>
      <c r="AI60" s="34">
        <f>PXIL!L60</f>
        <v>0</v>
      </c>
      <c r="AJ60" s="34">
        <f>PXIL!R60</f>
        <v>0</v>
      </c>
      <c r="AK60" s="34">
        <f>RTM_IEX!L60</f>
        <v>7.54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5.8397873425096494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5.81</v>
      </c>
      <c r="AB61" s="75">
        <f>-STOA!R61</f>
        <v>0</v>
      </c>
      <c r="AC61">
        <f t="shared" si="0"/>
        <v>0.31088221367708102</v>
      </c>
      <c r="AD61">
        <f t="shared" si="1"/>
        <v>36.698905128832564</v>
      </c>
      <c r="AE61">
        <f>'IDT-1'!D61</f>
        <v>0</v>
      </c>
      <c r="AF61" s="24"/>
      <c r="AG61">
        <f t="shared" si="2"/>
        <v>36.698905128832564</v>
      </c>
      <c r="AI61" s="34">
        <f>PXIL!L61</f>
        <v>0</v>
      </c>
      <c r="AJ61" s="34">
        <f>PXIL!R61</f>
        <v>0</v>
      </c>
      <c r="AK61" s="34">
        <f>RTM_IEX!L61</f>
        <v>7.73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5.8397873425096494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7.53</v>
      </c>
      <c r="AB62" s="75">
        <f>-STOA!R62</f>
        <v>0</v>
      </c>
      <c r="AC62">
        <f t="shared" si="0"/>
        <v>0.32860621367708104</v>
      </c>
      <c r="AD62">
        <f t="shared" si="1"/>
        <v>38.791181128832562</v>
      </c>
      <c r="AE62">
        <f>'IDT-1'!D62</f>
        <v>0</v>
      </c>
      <c r="AF62" s="24"/>
      <c r="AG62">
        <f t="shared" si="2"/>
        <v>38.791181128832562</v>
      </c>
      <c r="AI62" s="34">
        <f>PXIL!L62</f>
        <v>0</v>
      </c>
      <c r="AJ62" s="34">
        <f>PXIL!R62</f>
        <v>0</v>
      </c>
      <c r="AK62" s="34">
        <f>RTM_IEX!L62</f>
        <v>8.1199999999999992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7.11</v>
      </c>
      <c r="AB63" s="75">
        <f>-STOA!R63</f>
        <v>0</v>
      </c>
      <c r="AC63">
        <f t="shared" si="0"/>
        <v>0.32911008382485052</v>
      </c>
      <c r="AD63">
        <f t="shared" si="1"/>
        <v>38.850661800085931</v>
      </c>
      <c r="AE63">
        <f>'IDT-1'!D63</f>
        <v>0</v>
      </c>
      <c r="AF63" s="24"/>
      <c r="AG63">
        <f t="shared" si="2"/>
        <v>38.850661800085931</v>
      </c>
      <c r="AI63" s="34">
        <f>PXIL!L63</f>
        <v>0</v>
      </c>
      <c r="AJ63" s="34">
        <f>PXIL!R63</f>
        <v>0</v>
      </c>
      <c r="AK63" s="34">
        <f>RTM_IEX!L63</f>
        <v>8.6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5.59</v>
      </c>
      <c r="AB64" s="75">
        <f>-STOA!R64</f>
        <v>0</v>
      </c>
      <c r="AC64">
        <f t="shared" si="0"/>
        <v>0.31961808382485057</v>
      </c>
      <c r="AD64">
        <f t="shared" si="1"/>
        <v>37.730153800085937</v>
      </c>
      <c r="AE64">
        <f>'IDT-1'!D64</f>
        <v>0</v>
      </c>
      <c r="AF64" s="24"/>
      <c r="AG64">
        <f t="shared" si="2"/>
        <v>37.730153800085937</v>
      </c>
      <c r="AI64" s="34">
        <f>PXIL!L64</f>
        <v>0</v>
      </c>
      <c r="AJ64" s="34">
        <f>PXIL!R64</f>
        <v>0</v>
      </c>
      <c r="AK64" s="34">
        <f>RTM_IEX!L64</f>
        <v>8.99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6.61</v>
      </c>
      <c r="AB65" s="75">
        <f>-STOA!R65</f>
        <v>0</v>
      </c>
      <c r="AC65">
        <f t="shared" si="0"/>
        <v>0.33389808382485053</v>
      </c>
      <c r="AD65">
        <f t="shared" si="1"/>
        <v>39.415873800085933</v>
      </c>
      <c r="AE65">
        <f>'IDT-1'!D65</f>
        <v>0</v>
      </c>
      <c r="AF65" s="24"/>
      <c r="AG65">
        <f t="shared" si="2"/>
        <v>39.415873800085933</v>
      </c>
      <c r="AI65" s="34">
        <f>PXIL!L65</f>
        <v>0</v>
      </c>
      <c r="AJ65" s="34">
        <f>PXIL!R65</f>
        <v>0</v>
      </c>
      <c r="AK65" s="34">
        <f>RTM_IEX!L65</f>
        <v>9.67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3.56</v>
      </c>
      <c r="AB66" s="75">
        <f>-STOA!R66</f>
        <v>0</v>
      </c>
      <c r="AC66">
        <f t="shared" si="0"/>
        <v>0.31231008382485059</v>
      </c>
      <c r="AD66">
        <f t="shared" si="1"/>
        <v>36.867461800085934</v>
      </c>
      <c r="AE66">
        <f>'IDT-1'!D66</f>
        <v>0</v>
      </c>
      <c r="AF66" s="24"/>
      <c r="AG66">
        <f t="shared" si="2"/>
        <v>36.867461800085934</v>
      </c>
      <c r="AI66" s="34">
        <f>PXIL!L66</f>
        <v>0</v>
      </c>
      <c r="AJ66" s="34">
        <f>PXIL!R66</f>
        <v>0</v>
      </c>
      <c r="AK66" s="34">
        <f>RTM_IEX!L66</f>
        <v>10.15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2.14</v>
      </c>
      <c r="AB67" s="75">
        <f>-STOA!R67</f>
        <v>0</v>
      </c>
      <c r="AC67">
        <f t="shared" si="0"/>
        <v>0.30441408382485058</v>
      </c>
      <c r="AD67">
        <f t="shared" si="1"/>
        <v>35.935357800085932</v>
      </c>
      <c r="AE67">
        <f>'IDT-1'!D67</f>
        <v>0</v>
      </c>
      <c r="AF67" s="24"/>
      <c r="AG67">
        <f t="shared" si="2"/>
        <v>35.935357800085932</v>
      </c>
      <c r="AI67" s="34">
        <f>PXIL!L67</f>
        <v>0</v>
      </c>
      <c r="AJ67" s="34">
        <f>PXIL!R67</f>
        <v>0</v>
      </c>
      <c r="AK67" s="34">
        <f>RTM_IEX!L67</f>
        <v>10.63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0.30172608382485056</v>
      </c>
      <c r="AD68">
        <f t="shared" ref="AD68:AD98" si="4">SUM(B68:AB68,AI68:AV68)-AC68</f>
        <v>35.61804580008593</v>
      </c>
      <c r="AE68">
        <f>'IDT-1'!D68</f>
        <v>0</v>
      </c>
      <c r="AF68" s="24"/>
      <c r="AG68">
        <f t="shared" ref="AG68:AG98" si="5">SUM(AD68:AF68)</f>
        <v>35.61804580008593</v>
      </c>
      <c r="AI68" s="34">
        <f>PXIL!L68</f>
        <v>0</v>
      </c>
      <c r="AJ68" s="34">
        <f>PXIL!R68</f>
        <v>0</v>
      </c>
      <c r="AK68" s="34">
        <f>RTM_IEX!L68</f>
        <v>11.12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0.54</v>
      </c>
      <c r="AB69" s="75">
        <f>-STOA!R69</f>
        <v>0</v>
      </c>
      <c r="AC69">
        <f t="shared" si="3"/>
        <v>0.29097408382485057</v>
      </c>
      <c r="AD69">
        <f t="shared" si="4"/>
        <v>34.348797800085933</v>
      </c>
      <c r="AE69">
        <f>'IDT-1'!D69</f>
        <v>0</v>
      </c>
      <c r="AF69" s="24"/>
      <c r="AG69">
        <f t="shared" si="5"/>
        <v>34.348797800085933</v>
      </c>
      <c r="AI69" s="34">
        <f>PXIL!L69</f>
        <v>0</v>
      </c>
      <c r="AJ69" s="34">
        <f>PXIL!R69</f>
        <v>0</v>
      </c>
      <c r="AK69" s="34">
        <f>RTM_IEX!L69</f>
        <v>10.63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0.17</v>
      </c>
      <c r="AB70" s="75">
        <f>-STOA!R70</f>
        <v>0</v>
      </c>
      <c r="AC70">
        <f t="shared" si="3"/>
        <v>0.28383408382485059</v>
      </c>
      <c r="AD70">
        <f t="shared" si="4"/>
        <v>33.505937800085938</v>
      </c>
      <c r="AE70">
        <f>'IDT-1'!D70</f>
        <v>0</v>
      </c>
      <c r="AF70" s="24"/>
      <c r="AG70">
        <f t="shared" si="5"/>
        <v>33.505937800085938</v>
      </c>
      <c r="AI70" s="34">
        <f>PXIL!L70</f>
        <v>0</v>
      </c>
      <c r="AJ70" s="34">
        <f>PXIL!R70</f>
        <v>0</v>
      </c>
      <c r="AK70" s="34">
        <f>RTM_IEX!L70</f>
        <v>10.15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</v>
      </c>
      <c r="AB71" s="75">
        <f>-STOA!R71</f>
        <v>0</v>
      </c>
      <c r="AC71">
        <f t="shared" si="3"/>
        <v>0.26619408382485055</v>
      </c>
      <c r="AD71">
        <f t="shared" si="4"/>
        <v>31.423577800085937</v>
      </c>
      <c r="AE71">
        <f>'IDT-1'!D71</f>
        <v>0</v>
      </c>
      <c r="AF71" s="24"/>
      <c r="AG71">
        <f t="shared" si="5"/>
        <v>31.423577800085937</v>
      </c>
      <c r="AI71" s="34">
        <f>PXIL!L71</f>
        <v>0</v>
      </c>
      <c r="AJ71" s="34">
        <f>PXIL!R71</f>
        <v>0</v>
      </c>
      <c r="AK71" s="34">
        <f>RTM_IEX!L71</f>
        <v>8.2200000000000006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</v>
      </c>
      <c r="AB72" s="75">
        <f>-STOA!R72</f>
        <v>0</v>
      </c>
      <c r="AC72">
        <f t="shared" si="3"/>
        <v>0.26207808382485059</v>
      </c>
      <c r="AD72">
        <f t="shared" si="4"/>
        <v>30.937693800085935</v>
      </c>
      <c r="AE72">
        <f>'IDT-1'!D72</f>
        <v>0</v>
      </c>
      <c r="AF72" s="24"/>
      <c r="AG72">
        <f t="shared" si="5"/>
        <v>30.937693800085935</v>
      </c>
      <c r="AI72" s="34">
        <f>PXIL!L72</f>
        <v>0</v>
      </c>
      <c r="AJ72" s="34">
        <f>PXIL!R72</f>
        <v>0</v>
      </c>
      <c r="AK72" s="34">
        <f>RTM_IEX!L72</f>
        <v>7.73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</v>
      </c>
      <c r="AB73" s="75">
        <f>-STOA!R73</f>
        <v>0</v>
      </c>
      <c r="AC73">
        <f t="shared" si="3"/>
        <v>0.25804608382485056</v>
      </c>
      <c r="AD73">
        <f t="shared" si="4"/>
        <v>30.461725800085933</v>
      </c>
      <c r="AE73">
        <f>'IDT-1'!D73</f>
        <v>0</v>
      </c>
      <c r="AF73" s="24"/>
      <c r="AG73">
        <f t="shared" si="5"/>
        <v>30.461725800085933</v>
      </c>
      <c r="AI73" s="34">
        <f>PXIL!L73</f>
        <v>0</v>
      </c>
      <c r="AJ73" s="34">
        <f>PXIL!R73</f>
        <v>0</v>
      </c>
      <c r="AK73" s="34">
        <f>RTM_IEX!L73</f>
        <v>7.25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</v>
      </c>
      <c r="AB74" s="75">
        <f>-STOA!R74</f>
        <v>0</v>
      </c>
      <c r="AC74">
        <f t="shared" si="3"/>
        <v>0.24989808382485057</v>
      </c>
      <c r="AD74">
        <f t="shared" si="4"/>
        <v>29.499873800085936</v>
      </c>
      <c r="AE74">
        <f>'IDT-1'!D74</f>
        <v>0</v>
      </c>
      <c r="AF74" s="24"/>
      <c r="AG74">
        <f t="shared" si="5"/>
        <v>29.499873800085936</v>
      </c>
      <c r="AI74" s="34">
        <f>PXIL!L74</f>
        <v>0</v>
      </c>
      <c r="AJ74" s="34">
        <f>PXIL!R74</f>
        <v>0</v>
      </c>
      <c r="AK74" s="34">
        <f>RTM_IEX!L74</f>
        <v>6.28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0.24183408382485058</v>
      </c>
      <c r="AD75">
        <f t="shared" si="4"/>
        <v>28.547937800085933</v>
      </c>
      <c r="AE75">
        <f>'IDT-1'!D75</f>
        <v>0</v>
      </c>
      <c r="AF75" s="24"/>
      <c r="AG75">
        <f t="shared" si="5"/>
        <v>28.547937800085933</v>
      </c>
      <c r="AI75" s="34">
        <f>PXIL!L75</f>
        <v>0</v>
      </c>
      <c r="AJ75" s="34">
        <f>PXIL!R75</f>
        <v>0</v>
      </c>
      <c r="AK75" s="34">
        <f>RTM_IEX!L75</f>
        <v>5.32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0.23771808382485057</v>
      </c>
      <c r="AD76">
        <f t="shared" si="4"/>
        <v>28.062053800085934</v>
      </c>
      <c r="AE76">
        <f>'IDT-1'!D76</f>
        <v>0</v>
      </c>
      <c r="AF76" s="24"/>
      <c r="AG76">
        <f t="shared" si="5"/>
        <v>28.062053800085934</v>
      </c>
      <c r="AI76" s="34">
        <f>PXIL!L76</f>
        <v>0</v>
      </c>
      <c r="AJ76" s="34">
        <f>PXIL!R76</f>
        <v>0</v>
      </c>
      <c r="AK76" s="34">
        <f>RTM_IEX!L76</f>
        <v>4.83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0.27837408382485057</v>
      </c>
      <c r="AD77">
        <f t="shared" si="4"/>
        <v>32.861397800085932</v>
      </c>
      <c r="AE77">
        <f>'IDT-1'!D77</f>
        <v>0</v>
      </c>
      <c r="AF77" s="24"/>
      <c r="AG77">
        <f t="shared" si="5"/>
        <v>32.861397800085932</v>
      </c>
      <c r="AI77" s="34">
        <f>PXIL!L77</f>
        <v>0</v>
      </c>
      <c r="AJ77" s="34">
        <f>PXIL!R77</f>
        <v>0</v>
      </c>
      <c r="AK77" s="34">
        <f>RTM_IEX!L77</f>
        <v>9.67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0.27837408382485057</v>
      </c>
      <c r="AD78">
        <f t="shared" si="4"/>
        <v>32.861397800085932</v>
      </c>
      <c r="AE78">
        <f>'IDT-1'!D78</f>
        <v>0</v>
      </c>
      <c r="AF78" s="24"/>
      <c r="AG78">
        <f t="shared" si="5"/>
        <v>32.861397800085932</v>
      </c>
      <c r="AI78" s="34">
        <f>PXIL!L78</f>
        <v>0</v>
      </c>
      <c r="AJ78" s="34">
        <f>PXIL!R78</f>
        <v>0</v>
      </c>
      <c r="AK78" s="34">
        <f>RTM_IEX!L78</f>
        <v>9.67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0.27837408382485057</v>
      </c>
      <c r="AD79">
        <f t="shared" si="4"/>
        <v>32.861397800085932</v>
      </c>
      <c r="AE79">
        <f>'IDT-1'!D79</f>
        <v>0</v>
      </c>
      <c r="AF79" s="24"/>
      <c r="AG79">
        <f t="shared" si="5"/>
        <v>32.861397800085932</v>
      </c>
      <c r="AI79" s="34">
        <f>PXIL!L79</f>
        <v>0</v>
      </c>
      <c r="AJ79" s="34">
        <f>PXIL!R79</f>
        <v>0</v>
      </c>
      <c r="AK79" s="34">
        <f>RTM_IEX!L79</f>
        <v>9.67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0.27207408382485054</v>
      </c>
      <c r="AD80">
        <f t="shared" si="4"/>
        <v>32.117697800085935</v>
      </c>
      <c r="AE80">
        <f>'IDT-1'!D80</f>
        <v>0</v>
      </c>
      <c r="AF80" s="24"/>
      <c r="AG80">
        <f t="shared" si="5"/>
        <v>32.117697800085935</v>
      </c>
      <c r="AI80" s="34">
        <f>PXIL!L80</f>
        <v>0</v>
      </c>
      <c r="AJ80" s="34">
        <f>PXIL!R80</f>
        <v>0</v>
      </c>
      <c r="AK80" s="34">
        <f>RTM_IEX!L80</f>
        <v>8.92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0.26283408382485057</v>
      </c>
      <c r="AD81">
        <f t="shared" si="4"/>
        <v>31.026937800085935</v>
      </c>
      <c r="AE81">
        <f>'IDT-1'!D81</f>
        <v>0</v>
      </c>
      <c r="AF81" s="24"/>
      <c r="AG81">
        <f t="shared" si="5"/>
        <v>31.026937800085935</v>
      </c>
      <c r="AI81" s="34">
        <f>PXIL!L81</f>
        <v>0</v>
      </c>
      <c r="AJ81" s="34">
        <f>PXIL!R81</f>
        <v>0</v>
      </c>
      <c r="AK81" s="34">
        <f>RTM_IEX!L81</f>
        <v>7.82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0.25762608382485058</v>
      </c>
      <c r="AD82">
        <f t="shared" si="4"/>
        <v>30.412145800085934</v>
      </c>
      <c r="AE82">
        <f>'IDT-1'!D82</f>
        <v>0</v>
      </c>
      <c r="AF82" s="24"/>
      <c r="AG82">
        <f t="shared" si="5"/>
        <v>30.412145800085934</v>
      </c>
      <c r="AI82" s="34">
        <f>PXIL!L82</f>
        <v>0</v>
      </c>
      <c r="AJ82" s="34">
        <f>PXIL!R82</f>
        <v>0</v>
      </c>
      <c r="AK82" s="34">
        <f>RTM_IEX!L82</f>
        <v>7.2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0.23998608382485057</v>
      </c>
      <c r="AD83">
        <f t="shared" si="4"/>
        <v>28.329785800085933</v>
      </c>
      <c r="AE83">
        <f>'IDT-1'!D83</f>
        <v>0</v>
      </c>
      <c r="AF83" s="24"/>
      <c r="AG83">
        <f t="shared" si="5"/>
        <v>28.329785800085933</v>
      </c>
      <c r="AI83" s="34">
        <f>PXIL!L83</f>
        <v>0</v>
      </c>
      <c r="AJ83" s="34">
        <f>PXIL!R83</f>
        <v>0</v>
      </c>
      <c r="AK83" s="34">
        <f>RTM_IEX!L83</f>
        <v>5.0999999999999996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0.24032208382485057</v>
      </c>
      <c r="AD84">
        <f t="shared" si="4"/>
        <v>28.369449800085935</v>
      </c>
      <c r="AE84">
        <f>'IDT-1'!D84</f>
        <v>0</v>
      </c>
      <c r="AF84" s="24"/>
      <c r="AG84">
        <f t="shared" si="5"/>
        <v>28.369449800085935</v>
      </c>
      <c r="AI84" s="34">
        <f>PXIL!L84</f>
        <v>0</v>
      </c>
      <c r="AJ84" s="34">
        <f>PXIL!R84</f>
        <v>0</v>
      </c>
      <c r="AK84" s="34">
        <f>RTM_IEX!L84</f>
        <v>5.14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0.24687408382485057</v>
      </c>
      <c r="AD85">
        <f t="shared" si="4"/>
        <v>29.142897800085933</v>
      </c>
      <c r="AE85">
        <f>'IDT-1'!D85</f>
        <v>0</v>
      </c>
      <c r="AF85" s="24"/>
      <c r="AG85">
        <f t="shared" si="5"/>
        <v>29.142897800085933</v>
      </c>
      <c r="AI85" s="34">
        <f>PXIL!L85</f>
        <v>0</v>
      </c>
      <c r="AJ85" s="34">
        <f>PXIL!R85</f>
        <v>0</v>
      </c>
      <c r="AK85" s="34">
        <f>RTM_IEX!L85</f>
        <v>5.92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0.24578208382485056</v>
      </c>
      <c r="AD86">
        <f t="shared" si="4"/>
        <v>29.013989800085934</v>
      </c>
      <c r="AE86">
        <f>'IDT-1'!D86</f>
        <v>0</v>
      </c>
      <c r="AF86" s="24"/>
      <c r="AG86">
        <f t="shared" si="5"/>
        <v>29.013989800085934</v>
      </c>
      <c r="AI86" s="34">
        <f>PXIL!L86</f>
        <v>0</v>
      </c>
      <c r="AJ86" s="34">
        <f>PXIL!R86</f>
        <v>0</v>
      </c>
      <c r="AK86" s="34">
        <f>RTM_IEX!L86</f>
        <v>5.79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0.23578608382485056</v>
      </c>
      <c r="AD87">
        <f t="shared" si="4"/>
        <v>27.83398580008593</v>
      </c>
      <c r="AE87">
        <f>'IDT-1'!D87</f>
        <v>0</v>
      </c>
      <c r="AF87" s="24"/>
      <c r="AG87">
        <f t="shared" si="5"/>
        <v>27.83398580008593</v>
      </c>
      <c r="AI87" s="34">
        <f>PXIL!L87</f>
        <v>0</v>
      </c>
      <c r="AJ87" s="34">
        <f>PXIL!R87</f>
        <v>0</v>
      </c>
      <c r="AK87" s="34">
        <f>RTM_IEX!L87</f>
        <v>4.5999999999999996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0.23276208382485059</v>
      </c>
      <c r="AD88">
        <f t="shared" si="4"/>
        <v>27.477009800085931</v>
      </c>
      <c r="AE88">
        <f>'IDT-1'!D88</f>
        <v>0</v>
      </c>
      <c r="AF88" s="24"/>
      <c r="AG88">
        <f t="shared" si="5"/>
        <v>27.477009800085931</v>
      </c>
      <c r="AI88" s="34">
        <f>PXIL!L88</f>
        <v>0</v>
      </c>
      <c r="AJ88" s="34">
        <f>PXIL!R88</f>
        <v>0</v>
      </c>
      <c r="AK88" s="34">
        <f>RTM_IEX!L88</f>
        <v>4.24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0.23839008382485058</v>
      </c>
      <c r="AD89">
        <f t="shared" si="4"/>
        <v>28.141381800085934</v>
      </c>
      <c r="AE89">
        <f>'IDT-1'!D89</f>
        <v>0</v>
      </c>
      <c r="AF89" s="24"/>
      <c r="AG89">
        <f t="shared" si="5"/>
        <v>28.141381800085934</v>
      </c>
      <c r="AI89" s="34">
        <f>PXIL!L89</f>
        <v>0</v>
      </c>
      <c r="AJ89" s="34">
        <f>PXIL!R89</f>
        <v>0</v>
      </c>
      <c r="AK89" s="34">
        <f>RTM_IEX!L89</f>
        <v>4.91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0.24217008382485058</v>
      </c>
      <c r="AD90">
        <f t="shared" si="4"/>
        <v>28.587601800085935</v>
      </c>
      <c r="AE90">
        <f>'IDT-1'!D90</f>
        <v>0</v>
      </c>
      <c r="AF90" s="24"/>
      <c r="AG90">
        <f t="shared" si="5"/>
        <v>28.587601800085935</v>
      </c>
      <c r="AI90" s="34">
        <f>PXIL!L90</f>
        <v>0</v>
      </c>
      <c r="AJ90" s="34">
        <f>PXIL!R90</f>
        <v>0</v>
      </c>
      <c r="AK90" s="34">
        <f>RTM_IEX!L90</f>
        <v>5.36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0.23587008382485058</v>
      </c>
      <c r="AD91">
        <f t="shared" si="4"/>
        <v>27.843901800085934</v>
      </c>
      <c r="AE91">
        <f>'IDT-1'!D91</f>
        <v>0</v>
      </c>
      <c r="AF91" s="24"/>
      <c r="AG91">
        <f t="shared" si="5"/>
        <v>27.843901800085934</v>
      </c>
      <c r="AI91" s="34">
        <f>PXIL!L91</f>
        <v>0</v>
      </c>
      <c r="AJ91" s="34">
        <f>PXIL!R91</f>
        <v>0</v>
      </c>
      <c r="AK91" s="34">
        <f>RTM_IEX!L91</f>
        <v>4.6100000000000003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0.23427408382485057</v>
      </c>
      <c r="AD92">
        <f t="shared" si="4"/>
        <v>27.655497800085932</v>
      </c>
      <c r="AE92">
        <f>'IDT-1'!D92</f>
        <v>0</v>
      </c>
      <c r="AF92" s="24"/>
      <c r="AG92">
        <f t="shared" si="5"/>
        <v>27.655497800085932</v>
      </c>
      <c r="AI92" s="34">
        <f>PXIL!L92</f>
        <v>0</v>
      </c>
      <c r="AJ92" s="34">
        <f>PXIL!R92</f>
        <v>0</v>
      </c>
      <c r="AK92" s="34">
        <f>RTM_IEX!L92</f>
        <v>4.42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0.22730208382485056</v>
      </c>
      <c r="AD93">
        <f t="shared" si="4"/>
        <v>26.832469800085935</v>
      </c>
      <c r="AE93">
        <f>'IDT-1'!D93</f>
        <v>0</v>
      </c>
      <c r="AF93" s="24"/>
      <c r="AG93">
        <f t="shared" si="5"/>
        <v>26.832469800085935</v>
      </c>
      <c r="AI93" s="34">
        <f>PXIL!L93</f>
        <v>0</v>
      </c>
      <c r="AJ93" s="34">
        <f>PXIL!R93</f>
        <v>0</v>
      </c>
      <c r="AK93" s="34">
        <f>RTM_IEX!L93</f>
        <v>3.59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0.22360608382485059</v>
      </c>
      <c r="AD94">
        <f t="shared" si="4"/>
        <v>26.396165800085932</v>
      </c>
      <c r="AE94">
        <f>'IDT-1'!D94</f>
        <v>0</v>
      </c>
      <c r="AF94" s="24"/>
      <c r="AG94">
        <f t="shared" si="5"/>
        <v>26.396165800085932</v>
      </c>
      <c r="AI94" s="34">
        <f>PXIL!L94</f>
        <v>0</v>
      </c>
      <c r="AJ94" s="34">
        <f>PXIL!R94</f>
        <v>0</v>
      </c>
      <c r="AK94" s="34">
        <f>RTM_IEX!L94</f>
        <v>3.15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0.22243008382485058</v>
      </c>
      <c r="AD95">
        <f t="shared" si="4"/>
        <v>26.257341800085936</v>
      </c>
      <c r="AE95">
        <f>'IDT-1'!D95</f>
        <v>0</v>
      </c>
      <c r="AF95" s="24"/>
      <c r="AG95">
        <f t="shared" si="5"/>
        <v>26.257341800085936</v>
      </c>
      <c r="AI95" s="34">
        <f>PXIL!L95</f>
        <v>0</v>
      </c>
      <c r="AJ95" s="34">
        <f>PXIL!R95</f>
        <v>0</v>
      </c>
      <c r="AK95" s="34">
        <f>RTM_IEX!L95</f>
        <v>3.01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0.22268208382485058</v>
      </c>
      <c r="AD96">
        <f t="shared" si="4"/>
        <v>26.287089800085933</v>
      </c>
      <c r="AE96">
        <f>'IDT-1'!D96</f>
        <v>0</v>
      </c>
      <c r="AF96" s="24"/>
      <c r="AG96">
        <f t="shared" si="5"/>
        <v>26.287089800085933</v>
      </c>
      <c r="AI96" s="34">
        <f>PXIL!L96</f>
        <v>0</v>
      </c>
      <c r="AJ96" s="34">
        <f>PXIL!R96</f>
        <v>0</v>
      </c>
      <c r="AK96" s="34">
        <f>RTM_IEX!L96</f>
        <v>3.04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0.22595808382485058</v>
      </c>
      <c r="AD97">
        <f t="shared" si="4"/>
        <v>26.673813800085934</v>
      </c>
      <c r="AE97">
        <f>'IDT-1'!D97</f>
        <v>0</v>
      </c>
      <c r="AF97" s="24"/>
      <c r="AG97">
        <f t="shared" si="5"/>
        <v>26.673813800085934</v>
      </c>
      <c r="AI97" s="34">
        <f>PXIL!L97</f>
        <v>0</v>
      </c>
      <c r="AJ97" s="34">
        <f>PXIL!R97</f>
        <v>0</v>
      </c>
      <c r="AK97" s="34">
        <f>RTM_IEX!L97</f>
        <v>3.43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0.22780608382485057</v>
      </c>
      <c r="AD98">
        <f t="shared" si="4"/>
        <v>26.891965800085931</v>
      </c>
      <c r="AE98">
        <f>'IDT-1'!D98</f>
        <v>0</v>
      </c>
      <c r="AF98" s="24"/>
      <c r="AG98">
        <f t="shared" si="5"/>
        <v>26.891965800085931</v>
      </c>
      <c r="AI98" s="34">
        <f>PXIL!L98</f>
        <v>0</v>
      </c>
      <c r="AJ98" s="34">
        <f>PXIL!R98</f>
        <v>0</v>
      </c>
      <c r="AK98" s="34">
        <f>RTM_IEX!L98</f>
        <v>3.65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0.42297750000000106</v>
      </c>
      <c r="H99">
        <f t="shared" si="6"/>
        <v>0</v>
      </c>
      <c r="I99">
        <f t="shared" si="6"/>
        <v>0.14015715933493619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5.6989999999999992E-2</v>
      </c>
      <c r="AB99" s="75">
        <f t="shared" si="6"/>
        <v>0</v>
      </c>
      <c r="AC99">
        <f t="shared" si="6"/>
        <v>6.120153138413461E-3</v>
      </c>
      <c r="AD99">
        <f t="shared" si="6"/>
        <v>0.7224695061965225</v>
      </c>
      <c r="AE99">
        <f t="shared" ref="AE99:AT99" si="7">SUM(AE3:AE98)/4000</f>
        <v>0</v>
      </c>
      <c r="AG99">
        <f t="shared" si="7"/>
        <v>0.7224695061965225</v>
      </c>
      <c r="AI99">
        <f t="shared" si="7"/>
        <v>0</v>
      </c>
      <c r="AJ99">
        <f t="shared" si="7"/>
        <v>0</v>
      </c>
      <c r="AK99">
        <f t="shared" si="7"/>
        <v>0.10846500000000003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45428</v>
      </c>
      <c r="B1" s="227"/>
      <c r="C1" s="227"/>
      <c r="D1" s="227"/>
      <c r="E1" s="227" t="s">
        <v>188</v>
      </c>
      <c r="F1" s="227" t="s">
        <v>189</v>
      </c>
      <c r="G1" s="227" t="s">
        <v>186</v>
      </c>
      <c r="H1" s="227" t="s">
        <v>187</v>
      </c>
      <c r="I1" s="227" t="s">
        <v>190</v>
      </c>
      <c r="J1" s="227" t="s">
        <v>191</v>
      </c>
      <c r="K1" s="227" t="s">
        <v>192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4" t="s">
        <v>143</v>
      </c>
      <c r="Q1" s="234" t="s">
        <v>144</v>
      </c>
      <c r="R1" s="235" t="s">
        <v>314</v>
      </c>
      <c r="S1" s="235" t="s">
        <v>452</v>
      </c>
      <c r="T1" s="40" t="s">
        <v>282</v>
      </c>
      <c r="U1" s="239" t="s">
        <v>283</v>
      </c>
      <c r="V1" s="65" t="s">
        <v>295</v>
      </c>
      <c r="W1" s="65" t="s">
        <v>282</v>
      </c>
      <c r="X1" s="227" t="s">
        <v>313</v>
      </c>
      <c r="Y1" s="237" t="s">
        <v>218</v>
      </c>
      <c r="Z1" s="237" t="s">
        <v>219</v>
      </c>
      <c r="AA1" s="240" t="s">
        <v>194</v>
      </c>
      <c r="AB1" s="240" t="s">
        <v>195</v>
      </c>
      <c r="AC1" s="25" t="s">
        <v>185</v>
      </c>
      <c r="AD1" s="227" t="s">
        <v>142</v>
      </c>
      <c r="AG1" s="227" t="s">
        <v>272</v>
      </c>
      <c r="AI1" s="237" t="s">
        <v>352</v>
      </c>
      <c r="AJ1" s="237" t="s">
        <v>353</v>
      </c>
      <c r="AK1" s="237" t="s">
        <v>354</v>
      </c>
      <c r="AL1" s="237" t="s">
        <v>355</v>
      </c>
      <c r="AM1" s="237" t="s">
        <v>356</v>
      </c>
      <c r="AN1" s="237" t="s">
        <v>357</v>
      </c>
      <c r="AO1" s="238" t="s">
        <v>373</v>
      </c>
      <c r="AP1" s="238" t="s">
        <v>374</v>
      </c>
      <c r="AQ1" s="238" t="s">
        <v>375</v>
      </c>
      <c r="AR1" s="238" t="s">
        <v>376</v>
      </c>
      <c r="AS1" s="237" t="s">
        <v>521</v>
      </c>
      <c r="AT1" s="237" t="s">
        <v>522</v>
      </c>
      <c r="AU1" s="237" t="s">
        <v>527</v>
      </c>
      <c r="AV1" s="237" t="s">
        <v>528</v>
      </c>
    </row>
    <row r="2" spans="1:48">
      <c r="A2" s="25" t="s">
        <v>44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34"/>
      <c r="Q2" s="234"/>
      <c r="R2" s="235"/>
      <c r="S2" s="235"/>
      <c r="T2" s="40" t="s">
        <v>294</v>
      </c>
      <c r="U2" s="239"/>
      <c r="V2" s="65" t="s">
        <v>284</v>
      </c>
      <c r="W2" s="65" t="s">
        <v>284</v>
      </c>
      <c r="X2" s="227"/>
      <c r="Y2" s="237"/>
      <c r="Z2" s="237"/>
      <c r="AA2" s="240"/>
      <c r="AB2" s="240"/>
      <c r="AC2" s="25">
        <f>Losses!B3</f>
        <v>8.3999999999999995E-3</v>
      </c>
      <c r="AD2" s="227"/>
      <c r="AE2" t="s">
        <v>270</v>
      </c>
      <c r="AG2" s="227"/>
      <c r="AI2" s="237"/>
      <c r="AJ2" s="237"/>
      <c r="AK2" s="237"/>
      <c r="AL2" s="237"/>
      <c r="AM2" s="237"/>
      <c r="AN2" s="237"/>
      <c r="AO2" s="238"/>
      <c r="AP2" s="238"/>
      <c r="AQ2" s="238"/>
      <c r="AR2" s="238"/>
      <c r="AS2" s="237"/>
      <c r="AT2" s="237"/>
      <c r="AU2" s="237"/>
      <c r="AV2" s="23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0.1641696</v>
      </c>
      <c r="AD3">
        <f>SUM(B3:AB3,AI3:AV3)-AC3</f>
        <v>19.379830399999999</v>
      </c>
      <c r="AE3">
        <v>0</v>
      </c>
      <c r="AF3" s="24"/>
      <c r="AG3">
        <f>SUM(AD3:AF3)</f>
        <v>19.379830399999999</v>
      </c>
      <c r="AI3" s="34">
        <f>PXIL!M3</f>
        <v>0</v>
      </c>
      <c r="AJ3" s="34">
        <f>PXIL!S3</f>
        <v>0</v>
      </c>
      <c r="AK3" s="34">
        <f>RTM_IEX!M3</f>
        <v>0.05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0.06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18.502219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0.15541863959999999</v>
      </c>
      <c r="AD4">
        <f t="shared" ref="AD4:AD67" si="1">SUM(B4:AB4,AI4:AV4)-AC4</f>
        <v>18.3468003604</v>
      </c>
      <c r="AE4">
        <v>0</v>
      </c>
      <c r="AF4" s="24"/>
      <c r="AG4">
        <f t="shared" ref="AG4:AG67" si="2">SUM(AD4:AF4)</f>
        <v>18.3468003604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17.168717999999998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0.14421723119999999</v>
      </c>
      <c r="AD5">
        <f t="shared" si="1"/>
        <v>17.024500768799999</v>
      </c>
      <c r="AE5">
        <v>0</v>
      </c>
      <c r="AF5" s="24"/>
      <c r="AG5">
        <f t="shared" si="2"/>
        <v>17.024500768799999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14.956636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0.1256357424</v>
      </c>
      <c r="AD6">
        <f t="shared" si="1"/>
        <v>14.8310002576</v>
      </c>
      <c r="AE6">
        <v>0</v>
      </c>
      <c r="AF6" s="24"/>
      <c r="AG6">
        <f t="shared" si="2"/>
        <v>14.8310002576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14.20472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0.11931964799999999</v>
      </c>
      <c r="AD7">
        <f t="shared" si="1"/>
        <v>14.085400352000001</v>
      </c>
      <c r="AE7">
        <v>0</v>
      </c>
      <c r="AF7" s="24"/>
      <c r="AG7">
        <f t="shared" si="2"/>
        <v>14.085400352000001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13.289531999999999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0.11163206879999998</v>
      </c>
      <c r="AD8">
        <f t="shared" si="1"/>
        <v>13.177899931199999</v>
      </c>
      <c r="AE8">
        <v>0</v>
      </c>
      <c r="AF8" s="24"/>
      <c r="AG8">
        <f t="shared" si="2"/>
        <v>13.177899931199999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12.227512000000001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0.1027111008</v>
      </c>
      <c r="AD9">
        <f t="shared" si="1"/>
        <v>12.1248008992</v>
      </c>
      <c r="AE9">
        <v>0</v>
      </c>
      <c r="AF9" s="24"/>
      <c r="AG9">
        <f t="shared" si="2"/>
        <v>12.1248008992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12.415188000000001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0.10428757919999999</v>
      </c>
      <c r="AD10">
        <f t="shared" si="1"/>
        <v>12.310900420800001</v>
      </c>
      <c r="AE10">
        <v>0</v>
      </c>
      <c r="AF10" s="24"/>
      <c r="AG10">
        <f t="shared" si="2"/>
        <v>12.310900420800001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13.516237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0.1135363908</v>
      </c>
      <c r="AD11">
        <f t="shared" si="1"/>
        <v>13.4027006092</v>
      </c>
      <c r="AE11">
        <v>0</v>
      </c>
      <c r="AF11" s="24"/>
      <c r="AG11">
        <f t="shared" si="2"/>
        <v>13.4027006092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14.557886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0.12228624239999999</v>
      </c>
      <c r="AD12">
        <f t="shared" si="1"/>
        <v>14.4355997576</v>
      </c>
      <c r="AE12">
        <v>0</v>
      </c>
      <c r="AF12" s="24"/>
      <c r="AG12">
        <f t="shared" si="2"/>
        <v>14.4355997576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13.519261999999999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0.11356180079999999</v>
      </c>
      <c r="AD13">
        <f t="shared" si="1"/>
        <v>13.4057001992</v>
      </c>
      <c r="AE13">
        <v>0</v>
      </c>
      <c r="AF13" s="24"/>
      <c r="AG13">
        <f t="shared" si="2"/>
        <v>13.4057001992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12.09046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0.101559864</v>
      </c>
      <c r="AD14">
        <f t="shared" si="1"/>
        <v>11.988900136</v>
      </c>
      <c r="AE14">
        <v>0</v>
      </c>
      <c r="AF14" s="24"/>
      <c r="AG14">
        <f t="shared" si="2"/>
        <v>11.988900136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13.039028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0.10952783519999999</v>
      </c>
      <c r="AD15">
        <f t="shared" si="1"/>
        <v>12.9295001648</v>
      </c>
      <c r="AE15">
        <v>0</v>
      </c>
      <c r="AF15" s="24"/>
      <c r="AG15">
        <f t="shared" si="2"/>
        <v>12.9295001648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13.659843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0.1147426812</v>
      </c>
      <c r="AD16">
        <f t="shared" si="1"/>
        <v>13.545100318800001</v>
      </c>
      <c r="AE16">
        <v>0</v>
      </c>
      <c r="AF16" s="24"/>
      <c r="AG16">
        <f t="shared" si="2"/>
        <v>13.545100318800001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13.547298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0.11379730319999999</v>
      </c>
      <c r="AD17">
        <f t="shared" si="1"/>
        <v>13.433500696799999</v>
      </c>
      <c r="AE17">
        <v>0</v>
      </c>
      <c r="AF17" s="24"/>
      <c r="AG17">
        <f t="shared" si="2"/>
        <v>13.433500696799999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16.404396999999999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0.13779693479999999</v>
      </c>
      <c r="AD18">
        <f t="shared" si="1"/>
        <v>16.266600065199999</v>
      </c>
      <c r="AE18">
        <v>0</v>
      </c>
      <c r="AF18" s="24"/>
      <c r="AG18">
        <f t="shared" si="2"/>
        <v>16.266600065199999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17.877873999999998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0.15017414159999998</v>
      </c>
      <c r="AD19">
        <f t="shared" si="1"/>
        <v>17.727699858399998</v>
      </c>
      <c r="AE19">
        <v>0</v>
      </c>
      <c r="AF19" s="24"/>
      <c r="AG19">
        <f t="shared" si="2"/>
        <v>17.727699858399998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18.364059000000001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0.15425809560000001</v>
      </c>
      <c r="AD20">
        <f t="shared" si="1"/>
        <v>18.209800904400002</v>
      </c>
      <c r="AE20">
        <v>0</v>
      </c>
      <c r="AF20" s="24"/>
      <c r="AG20">
        <f t="shared" si="2"/>
        <v>18.209800904400002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18.318373999999999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0.15387434159999999</v>
      </c>
      <c r="AD21">
        <f t="shared" si="1"/>
        <v>18.164499658399997</v>
      </c>
      <c r="AE21">
        <v>0</v>
      </c>
      <c r="AF21" s="24"/>
      <c r="AG21">
        <f t="shared" si="2"/>
        <v>18.164499658399997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0.48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0.1737456</v>
      </c>
      <c r="AD22">
        <f t="shared" si="1"/>
        <v>20.510254400000001</v>
      </c>
      <c r="AE22">
        <v>0</v>
      </c>
      <c r="AF22" s="24"/>
      <c r="AG22">
        <f t="shared" si="2"/>
        <v>20.510254400000001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0.87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4.16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0.20524559999999997</v>
      </c>
      <c r="AD23">
        <f t="shared" si="1"/>
        <v>24.2287544</v>
      </c>
      <c r="AE23">
        <v>0</v>
      </c>
      <c r="AF23" s="24"/>
      <c r="AG23">
        <f t="shared" si="2"/>
        <v>24.2287544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0.94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4.3499999999999996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0.20616959999999998</v>
      </c>
      <c r="AD24">
        <f t="shared" si="1"/>
        <v>24.337830399999998</v>
      </c>
      <c r="AE24">
        <v>0</v>
      </c>
      <c r="AF24" s="24"/>
      <c r="AG24">
        <f t="shared" si="2"/>
        <v>24.337830399999998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0.86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4.3499999999999996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0.20507759999999997</v>
      </c>
      <c r="AD25">
        <f t="shared" si="1"/>
        <v>24.208922399999999</v>
      </c>
      <c r="AE25">
        <v>0</v>
      </c>
      <c r="AF25" s="24"/>
      <c r="AG25">
        <f t="shared" si="2"/>
        <v>24.208922399999999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0.73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4.45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0.20835359999999997</v>
      </c>
      <c r="AD26">
        <f t="shared" si="1"/>
        <v>24.5956464</v>
      </c>
      <c r="AE26">
        <v>0</v>
      </c>
      <c r="AF26" s="24"/>
      <c r="AG26">
        <f t="shared" si="2"/>
        <v>24.5956464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1.02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19.334002000000002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3.77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0.19407361679999999</v>
      </c>
      <c r="AD27">
        <f t="shared" si="1"/>
        <v>22.9099283832</v>
      </c>
      <c r="AE27">
        <v>0</v>
      </c>
      <c r="AF27" s="24"/>
      <c r="AG27">
        <f t="shared" si="2"/>
        <v>22.9099283832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19.334002000000002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3.87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0.21196561680000003</v>
      </c>
      <c r="AD28">
        <f t="shared" si="1"/>
        <v>25.022036383200003</v>
      </c>
      <c r="AE28">
        <v>0</v>
      </c>
      <c r="AF28" s="24"/>
      <c r="AG28">
        <f t="shared" si="2"/>
        <v>25.022036383200003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2.0299999999999998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19.334002000000002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2.3199999999999998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0.21557761680000001</v>
      </c>
      <c r="AD29">
        <f t="shared" si="1"/>
        <v>25.448424383200003</v>
      </c>
      <c r="AE29">
        <v>0</v>
      </c>
      <c r="AF29" s="24"/>
      <c r="AG29">
        <f t="shared" si="2"/>
        <v>25.448424383200003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4.01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19.334002000000002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0.16811761680000001</v>
      </c>
      <c r="AD30">
        <f t="shared" si="1"/>
        <v>19.845884383200001</v>
      </c>
      <c r="AE30">
        <v>0</v>
      </c>
      <c r="AF30" s="24"/>
      <c r="AG30">
        <f t="shared" si="2"/>
        <v>19.845884383200001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0.68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19.334002000000002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0.16341361680000002</v>
      </c>
      <c r="AD31">
        <f t="shared" si="1"/>
        <v>19.290588383200003</v>
      </c>
      <c r="AE31">
        <v>0</v>
      </c>
      <c r="AF31" s="24"/>
      <c r="AG31">
        <f t="shared" si="2"/>
        <v>19.290588383200003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0.02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19.334005999999999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1.64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0.18567365039999997</v>
      </c>
      <c r="AD32">
        <f t="shared" si="1"/>
        <v>21.9183323496</v>
      </c>
      <c r="AE32">
        <v>0</v>
      </c>
      <c r="AF32" s="24"/>
      <c r="AG32">
        <f t="shared" si="2"/>
        <v>21.9183323496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1.1299999999999999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0.39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0.17315759999999999</v>
      </c>
      <c r="AD33">
        <f t="shared" si="1"/>
        <v>20.440842400000001</v>
      </c>
      <c r="AE33">
        <v>0</v>
      </c>
      <c r="AF33" s="24"/>
      <c r="AG33">
        <f t="shared" si="2"/>
        <v>20.440842400000001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0.79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0.17752560000000001</v>
      </c>
      <c r="AD34">
        <f t="shared" si="1"/>
        <v>20.956474400000001</v>
      </c>
      <c r="AE34">
        <v>0</v>
      </c>
      <c r="AF34" s="24"/>
      <c r="AG34">
        <f t="shared" si="2"/>
        <v>20.956474400000001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1.61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0.19440959999999999</v>
      </c>
      <c r="AD35">
        <f t="shared" si="1"/>
        <v>22.949590400000002</v>
      </c>
      <c r="AE35">
        <v>0</v>
      </c>
      <c r="AF35" s="24"/>
      <c r="AG35">
        <f t="shared" si="2"/>
        <v>22.949590400000002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3.61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19.334005999999999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0.19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0.18609365039999998</v>
      </c>
      <c r="AD36">
        <f t="shared" si="1"/>
        <v>21.967912349600002</v>
      </c>
      <c r="AE36">
        <v>0</v>
      </c>
      <c r="AF36" s="24"/>
      <c r="AG36">
        <f t="shared" si="2"/>
        <v>21.967912349600002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2.5299999999999998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19.334005999999999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0.20222165039999998</v>
      </c>
      <c r="AD37">
        <f t="shared" si="1"/>
        <v>23.871784349599999</v>
      </c>
      <c r="AE37">
        <v>0</v>
      </c>
      <c r="AF37" s="24"/>
      <c r="AG37">
        <f t="shared" si="2"/>
        <v>23.871784349599999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4.74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19.334005999999999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0.18592565039999998</v>
      </c>
      <c r="AD38">
        <f t="shared" si="1"/>
        <v>21.948080349599998</v>
      </c>
      <c r="AE38">
        <v>0</v>
      </c>
      <c r="AF38" s="24"/>
      <c r="AG38">
        <f t="shared" si="2"/>
        <v>21.948080349599998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2.8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19.334005999999999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0.1981056504</v>
      </c>
      <c r="AD39">
        <f t="shared" si="1"/>
        <v>23.3859003496</v>
      </c>
      <c r="AE39">
        <v>0</v>
      </c>
      <c r="AF39" s="24"/>
      <c r="AG39">
        <f t="shared" si="2"/>
        <v>23.3859003496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4.25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19.334005999999999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0.18432965039999999</v>
      </c>
      <c r="AD40">
        <f t="shared" si="1"/>
        <v>21.759676349599999</v>
      </c>
      <c r="AE40">
        <v>0</v>
      </c>
      <c r="AF40" s="24"/>
      <c r="AG40">
        <f t="shared" si="2"/>
        <v>21.759676349599999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2.61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19.334005999999999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0.19566965039999998</v>
      </c>
      <c r="AD41">
        <f t="shared" si="1"/>
        <v>23.0983363496</v>
      </c>
      <c r="AE41">
        <v>0</v>
      </c>
      <c r="AF41" s="24"/>
      <c r="AG41">
        <f t="shared" si="2"/>
        <v>23.0983363496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3.96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19.334005999999999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0.19079765039999999</v>
      </c>
      <c r="AD42">
        <f t="shared" si="1"/>
        <v>22.523208349599997</v>
      </c>
      <c r="AE42">
        <v>0</v>
      </c>
      <c r="AF42" s="24"/>
      <c r="AG42">
        <f t="shared" si="2"/>
        <v>22.523208349599997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3.38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19.334005999999999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0.1729896504</v>
      </c>
      <c r="AD43">
        <f t="shared" si="1"/>
        <v>20.421016349599999</v>
      </c>
      <c r="AE43">
        <v>0</v>
      </c>
      <c r="AF43" s="24"/>
      <c r="AG43">
        <f t="shared" si="2"/>
        <v>20.421016349599999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1.26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0.18105359999999998</v>
      </c>
      <c r="AD44">
        <f t="shared" si="1"/>
        <v>21.3729464</v>
      </c>
      <c r="AE44">
        <v>0</v>
      </c>
      <c r="AF44" s="24"/>
      <c r="AG44">
        <f t="shared" si="2"/>
        <v>21.3729464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2.2200000000000002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0.17861759999999999</v>
      </c>
      <c r="AD45">
        <f t="shared" si="1"/>
        <v>21.0853824</v>
      </c>
      <c r="AE45">
        <v>0</v>
      </c>
      <c r="AF45" s="24"/>
      <c r="AG45">
        <f t="shared" si="2"/>
        <v>21.0853824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1.93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0.17618159999999999</v>
      </c>
      <c r="AD46">
        <f t="shared" si="1"/>
        <v>20.797818400000001</v>
      </c>
      <c r="AE46">
        <v>0</v>
      </c>
      <c r="AF46" s="24"/>
      <c r="AG46">
        <f t="shared" si="2"/>
        <v>20.797818400000001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1.64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0.17055359999999997</v>
      </c>
      <c r="AD47">
        <f t="shared" si="1"/>
        <v>20.133446399999997</v>
      </c>
      <c r="AE47">
        <v>0</v>
      </c>
      <c r="AF47" s="24"/>
      <c r="AG47">
        <f t="shared" si="2"/>
        <v>20.133446399999997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0.97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0.17214959999999999</v>
      </c>
      <c r="AD48">
        <f t="shared" si="1"/>
        <v>20.321850399999999</v>
      </c>
      <c r="AE48">
        <v>0</v>
      </c>
      <c r="AF48" s="24"/>
      <c r="AG48">
        <f t="shared" si="2"/>
        <v>20.321850399999999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1.1599999999999999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0.17618159999999999</v>
      </c>
      <c r="AD49">
        <f t="shared" si="1"/>
        <v>20.797818400000001</v>
      </c>
      <c r="AE49">
        <v>0</v>
      </c>
      <c r="AF49" s="24"/>
      <c r="AG49">
        <f t="shared" si="2"/>
        <v>20.797818400000001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1.64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18.975292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0.15939245279999997</v>
      </c>
      <c r="AD50">
        <f t="shared" si="1"/>
        <v>18.815899547200001</v>
      </c>
      <c r="AE50">
        <v>0</v>
      </c>
      <c r="AF50" s="24"/>
      <c r="AG50">
        <f t="shared" si="2"/>
        <v>18.815899547200001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0.20054159999999999</v>
      </c>
      <c r="AD51">
        <f t="shared" si="1"/>
        <v>23.673458399999998</v>
      </c>
      <c r="AE51">
        <v>0</v>
      </c>
      <c r="AF51" s="24"/>
      <c r="AG51">
        <f t="shared" si="2"/>
        <v>23.673458399999998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4.54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19.334005999999999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0.19004165039999998</v>
      </c>
      <c r="AD52">
        <f t="shared" si="1"/>
        <v>22.433964349599997</v>
      </c>
      <c r="AE52">
        <v>0</v>
      </c>
      <c r="AF52" s="24"/>
      <c r="AG52">
        <f t="shared" si="2"/>
        <v>22.433964349599997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3.29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19.334005999999999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0.20868965039999998</v>
      </c>
      <c r="AD53">
        <f t="shared" si="1"/>
        <v>24.6353163496</v>
      </c>
      <c r="AE53">
        <v>0</v>
      </c>
      <c r="AF53" s="24"/>
      <c r="AG53">
        <f t="shared" si="2"/>
        <v>24.6353163496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5.51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19.334005999999999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0.2013816504</v>
      </c>
      <c r="AD54">
        <f t="shared" si="1"/>
        <v>23.772624349600001</v>
      </c>
      <c r="AE54">
        <v>0</v>
      </c>
      <c r="AF54" s="24"/>
      <c r="AG54">
        <f t="shared" si="2"/>
        <v>23.772624349600001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4.6399999999999997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19.334005999999999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0.22574165039999999</v>
      </c>
      <c r="AD55">
        <f t="shared" si="1"/>
        <v>26.648264349599998</v>
      </c>
      <c r="AE55">
        <v>0</v>
      </c>
      <c r="AF55" s="24"/>
      <c r="AG55">
        <f t="shared" si="2"/>
        <v>26.648264349599998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7.54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19.334005999999999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0.19978565039999999</v>
      </c>
      <c r="AD56">
        <f t="shared" si="1"/>
        <v>23.584220349599999</v>
      </c>
      <c r="AE56">
        <v>0</v>
      </c>
      <c r="AF56" s="24"/>
      <c r="AG56">
        <f t="shared" si="2"/>
        <v>23.584220349599999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4.45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0.20138159999999999</v>
      </c>
      <c r="AD57">
        <f t="shared" si="1"/>
        <v>23.772618399999999</v>
      </c>
      <c r="AE57">
        <v>0</v>
      </c>
      <c r="AF57" s="24"/>
      <c r="AG57">
        <f t="shared" si="2"/>
        <v>23.772618399999999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4.6399999999999997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0.20625359999999998</v>
      </c>
      <c r="AD58">
        <f t="shared" si="1"/>
        <v>24.347746399999998</v>
      </c>
      <c r="AE58">
        <v>0</v>
      </c>
      <c r="AF58" s="24"/>
      <c r="AG58">
        <f t="shared" si="2"/>
        <v>24.347746399999998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5.22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0.21440159999999997</v>
      </c>
      <c r="AD59">
        <f t="shared" si="1"/>
        <v>25.309598400000002</v>
      </c>
      <c r="AE59">
        <v>0</v>
      </c>
      <c r="AF59" s="24"/>
      <c r="AG59">
        <f t="shared" si="2"/>
        <v>25.309598400000002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6.19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0.19978559999999998</v>
      </c>
      <c r="AD60">
        <f t="shared" si="1"/>
        <v>23.5842144</v>
      </c>
      <c r="AE60">
        <v>0</v>
      </c>
      <c r="AF60" s="24"/>
      <c r="AG60">
        <f t="shared" si="2"/>
        <v>23.5842144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4.45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0.21272159999999998</v>
      </c>
      <c r="AD61">
        <f t="shared" si="1"/>
        <v>25.1112784</v>
      </c>
      <c r="AE61">
        <v>0</v>
      </c>
      <c r="AF61" s="24"/>
      <c r="AG61">
        <f t="shared" si="2"/>
        <v>25.1112784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5.99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0.21028559999999999</v>
      </c>
      <c r="AD62">
        <f t="shared" si="1"/>
        <v>24.8237144</v>
      </c>
      <c r="AE62">
        <v>0</v>
      </c>
      <c r="AF62" s="24"/>
      <c r="AG62">
        <f t="shared" si="2"/>
        <v>24.8237144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5.7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0.19650959999999998</v>
      </c>
      <c r="AD63">
        <f t="shared" si="1"/>
        <v>23.1974904</v>
      </c>
      <c r="AE63">
        <v>0</v>
      </c>
      <c r="AF63" s="24"/>
      <c r="AG63">
        <f t="shared" si="2"/>
        <v>23.1974904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4.0599999999999996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0.18920159999999997</v>
      </c>
      <c r="AD64">
        <f t="shared" si="1"/>
        <v>22.3347984</v>
      </c>
      <c r="AE64">
        <v>0</v>
      </c>
      <c r="AF64" s="24"/>
      <c r="AG64">
        <f t="shared" si="2"/>
        <v>22.3347984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3.19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0.20541359999999997</v>
      </c>
      <c r="AD65">
        <f t="shared" si="1"/>
        <v>24.248586400000001</v>
      </c>
      <c r="AE65">
        <v>0</v>
      </c>
      <c r="AF65" s="24"/>
      <c r="AG65">
        <f t="shared" si="2"/>
        <v>24.248586400000001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5.12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0.18676559999999998</v>
      </c>
      <c r="AD66">
        <f t="shared" si="1"/>
        <v>22.047234399999997</v>
      </c>
      <c r="AE66">
        <v>0</v>
      </c>
      <c r="AF66" s="24"/>
      <c r="AG66">
        <f t="shared" si="2"/>
        <v>22.047234399999997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2.9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0.18348959999999997</v>
      </c>
      <c r="AD67">
        <f t="shared" si="1"/>
        <v>21.6605104</v>
      </c>
      <c r="AE67">
        <v>0</v>
      </c>
      <c r="AF67" s="24"/>
      <c r="AG67">
        <f t="shared" si="2"/>
        <v>21.6605104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2.5099999999999998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19.334002000000002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0.20952961680000001</v>
      </c>
      <c r="AD68">
        <f t="shared" ref="AD68:AD98" si="4">SUM(B68:AB68,AI68:AV68)-AC68</f>
        <v>24.7344723832</v>
      </c>
      <c r="AE68">
        <v>0</v>
      </c>
      <c r="AF68" s="24"/>
      <c r="AG68">
        <f t="shared" ref="AG68:AG98" si="5">SUM(AD68:AF68)</f>
        <v>24.7344723832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5.61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19.334002000000002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0.21272161680000001</v>
      </c>
      <c r="AD69">
        <f t="shared" si="4"/>
        <v>25.1112803832</v>
      </c>
      <c r="AE69">
        <v>0</v>
      </c>
      <c r="AF69" s="24"/>
      <c r="AG69">
        <f t="shared" si="5"/>
        <v>25.1112803832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5.99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19.334002000000002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0.1989456168</v>
      </c>
      <c r="AD70">
        <f t="shared" si="4"/>
        <v>23.4850563832</v>
      </c>
      <c r="AE70">
        <v>0</v>
      </c>
      <c r="AF70" s="24"/>
      <c r="AG70">
        <f t="shared" si="5"/>
        <v>23.4850563832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4.3499999999999996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19.334002000000002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0.2175936168</v>
      </c>
      <c r="AD71">
        <f t="shared" si="4"/>
        <v>25.686408383200003</v>
      </c>
      <c r="AE71">
        <v>0</v>
      </c>
      <c r="AF71" s="24"/>
      <c r="AG71">
        <f t="shared" si="5"/>
        <v>25.686408383200003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6.57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19.334002000000002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0.2306136168</v>
      </c>
      <c r="AD72">
        <f t="shared" si="4"/>
        <v>27.223388383200003</v>
      </c>
      <c r="AE72">
        <v>0</v>
      </c>
      <c r="AF72" s="24"/>
      <c r="AG72">
        <f t="shared" si="5"/>
        <v>27.223388383200003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8.1199999999999992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19.334002000000002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0.21028561680000002</v>
      </c>
      <c r="AD73">
        <f t="shared" si="4"/>
        <v>24.823716383200001</v>
      </c>
      <c r="AE73">
        <v>0</v>
      </c>
      <c r="AF73" s="24"/>
      <c r="AG73">
        <f t="shared" si="5"/>
        <v>24.823716383200001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5.7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19.334002000000002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0.22977361680000002</v>
      </c>
      <c r="AD74">
        <f t="shared" si="4"/>
        <v>27.124228383200002</v>
      </c>
      <c r="AE74">
        <v>0</v>
      </c>
      <c r="AF74" s="24"/>
      <c r="AG74">
        <f t="shared" si="5"/>
        <v>27.124228383200002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8.02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19.334002000000002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0.24035761680000001</v>
      </c>
      <c r="AD75">
        <f t="shared" si="4"/>
        <v>28.373644383199998</v>
      </c>
      <c r="AE75">
        <v>0</v>
      </c>
      <c r="AF75" s="24"/>
      <c r="AG75">
        <f t="shared" si="5"/>
        <v>28.373644383199998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9.2799999999999994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19.334005999999999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0.2265816504</v>
      </c>
      <c r="AD76">
        <f t="shared" si="4"/>
        <v>26.747424349599999</v>
      </c>
      <c r="AE76">
        <v>0</v>
      </c>
      <c r="AF76" s="24"/>
      <c r="AG76">
        <f t="shared" si="5"/>
        <v>26.747424349599999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7.64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0.22901759999999999</v>
      </c>
      <c r="AD77">
        <f t="shared" si="4"/>
        <v>27.034982400000001</v>
      </c>
      <c r="AE77">
        <v>0</v>
      </c>
      <c r="AF77" s="24"/>
      <c r="AG77">
        <f t="shared" si="5"/>
        <v>27.034982400000001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7.93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0.22733759999999997</v>
      </c>
      <c r="AD78">
        <f t="shared" si="4"/>
        <v>26.836662400000002</v>
      </c>
      <c r="AE78">
        <v>0</v>
      </c>
      <c r="AF78" s="24"/>
      <c r="AG78">
        <f t="shared" si="5"/>
        <v>26.836662400000002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7.73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0.2175936</v>
      </c>
      <c r="AD79">
        <f t="shared" si="4"/>
        <v>25.686406399999999</v>
      </c>
      <c r="AE79">
        <v>0</v>
      </c>
      <c r="AF79" s="24"/>
      <c r="AG79">
        <f t="shared" si="5"/>
        <v>25.686406399999999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6.57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0.2303616</v>
      </c>
      <c r="AD80">
        <f t="shared" si="4"/>
        <v>27.193638400000001</v>
      </c>
      <c r="AE80">
        <v>0</v>
      </c>
      <c r="AF80" s="24"/>
      <c r="AG80">
        <f t="shared" si="5"/>
        <v>27.193638400000001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7.99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2.21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0.19457759999999999</v>
      </c>
      <c r="AD81">
        <f t="shared" si="4"/>
        <v>22.969422399999999</v>
      </c>
      <c r="AE81">
        <v>0</v>
      </c>
      <c r="AF81" s="24"/>
      <c r="AG81">
        <f t="shared" si="5"/>
        <v>22.969422399999999</v>
      </c>
      <c r="AI81" s="34">
        <f>PXIL!M81</f>
        <v>0</v>
      </c>
      <c r="AJ81" s="34">
        <f>PXIL!S81</f>
        <v>0</v>
      </c>
      <c r="AK81" s="34">
        <f>RTM_IEX!M81</f>
        <v>0.63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0.99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3.53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0.20415359999999999</v>
      </c>
      <c r="AD82">
        <f t="shared" si="4"/>
        <v>24.099846400000001</v>
      </c>
      <c r="AE82">
        <v>0</v>
      </c>
      <c r="AF82" s="24"/>
      <c r="AG82">
        <f t="shared" si="5"/>
        <v>24.099846400000001</v>
      </c>
      <c r="AI82" s="34">
        <f>PXIL!M82</f>
        <v>0</v>
      </c>
      <c r="AJ82" s="34">
        <f>PXIL!S82</f>
        <v>0</v>
      </c>
      <c r="AK82" s="34">
        <f>RTM_IEX!M82</f>
        <v>1.44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1.63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0.23044559999999997</v>
      </c>
      <c r="AD83">
        <f t="shared" si="4"/>
        <v>27.203554399999998</v>
      </c>
      <c r="AE83">
        <v>0</v>
      </c>
      <c r="AF83" s="24"/>
      <c r="AG83">
        <f t="shared" si="5"/>
        <v>27.203554399999998</v>
      </c>
      <c r="AI83" s="34">
        <f>PXIL!M83</f>
        <v>0</v>
      </c>
      <c r="AJ83" s="34">
        <f>PXIL!S83</f>
        <v>0</v>
      </c>
      <c r="AK83" s="34">
        <f>RTM_IEX!M83</f>
        <v>0.62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5.85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2.2400000000000002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0.22901759999999999</v>
      </c>
      <c r="AD84">
        <f t="shared" si="4"/>
        <v>27.034982399999997</v>
      </c>
      <c r="AE84">
        <v>0</v>
      </c>
      <c r="AF84" s="24"/>
      <c r="AG84">
        <f t="shared" si="5"/>
        <v>27.034982399999997</v>
      </c>
      <c r="AI84" s="34">
        <f>PXIL!M84</f>
        <v>0</v>
      </c>
      <c r="AJ84" s="34">
        <f>PXIL!S84</f>
        <v>0</v>
      </c>
      <c r="AK84" s="34">
        <f>RTM_IEX!M84</f>
        <v>0.9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4.79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1.88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0.2270856</v>
      </c>
      <c r="AD85">
        <f t="shared" si="4"/>
        <v>26.8069144</v>
      </c>
      <c r="AE85">
        <v>0</v>
      </c>
      <c r="AF85" s="24"/>
      <c r="AG85">
        <f t="shared" si="5"/>
        <v>26.8069144</v>
      </c>
      <c r="AI85" s="34">
        <f>PXIL!M85</f>
        <v>0</v>
      </c>
      <c r="AJ85" s="34">
        <f>PXIL!S85</f>
        <v>0</v>
      </c>
      <c r="AK85" s="34">
        <f>RTM_IEX!M85</f>
        <v>1.06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4.76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0.21742559999999997</v>
      </c>
      <c r="AD86">
        <f t="shared" si="4"/>
        <v>25.666574399999998</v>
      </c>
      <c r="AE86">
        <v>0</v>
      </c>
      <c r="AF86" s="24"/>
      <c r="AG86">
        <f t="shared" si="5"/>
        <v>25.666574399999998</v>
      </c>
      <c r="AI86" s="34">
        <f>PXIL!M86</f>
        <v>0</v>
      </c>
      <c r="AJ86" s="34">
        <f>PXIL!S86</f>
        <v>0</v>
      </c>
      <c r="AK86" s="34">
        <f>RTM_IEX!M86</f>
        <v>1.93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2.2200000000000002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1.89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0.20541359999999997</v>
      </c>
      <c r="AD87">
        <f t="shared" si="4"/>
        <v>24.248586400000001</v>
      </c>
      <c r="AE87">
        <v>0</v>
      </c>
      <c r="AF87" s="24"/>
      <c r="AG87">
        <f t="shared" si="5"/>
        <v>24.248586400000001</v>
      </c>
      <c r="AI87" s="34">
        <f>PXIL!M87</f>
        <v>0</v>
      </c>
      <c r="AJ87" s="34">
        <f>PXIL!S87</f>
        <v>0</v>
      </c>
      <c r="AK87" s="34">
        <f>RTM_IEX!M87</f>
        <v>1.84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1.39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0.97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0.18432959999999998</v>
      </c>
      <c r="AD88">
        <f t="shared" si="4"/>
        <v>21.759670399999997</v>
      </c>
      <c r="AE88">
        <v>0</v>
      </c>
      <c r="AF88" s="24"/>
      <c r="AG88">
        <f t="shared" si="5"/>
        <v>21.759670399999997</v>
      </c>
      <c r="AI88" s="34">
        <f>PXIL!M88</f>
        <v>0</v>
      </c>
      <c r="AJ88" s="34">
        <f>PXIL!S88</f>
        <v>0</v>
      </c>
      <c r="AK88" s="34">
        <f>RTM_IEX!M88</f>
        <v>1.04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0.6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1.17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0.19205759999999997</v>
      </c>
      <c r="AD89">
        <f t="shared" si="4"/>
        <v>22.671942399999999</v>
      </c>
      <c r="AE89">
        <v>0</v>
      </c>
      <c r="AF89" s="24"/>
      <c r="AG89">
        <f t="shared" si="5"/>
        <v>22.671942399999999</v>
      </c>
      <c r="AI89" s="34">
        <f>PXIL!M89</f>
        <v>0</v>
      </c>
      <c r="AJ89" s="34">
        <f>PXIL!S89</f>
        <v>0</v>
      </c>
      <c r="AK89" s="34">
        <f>RTM_IEX!M89</f>
        <v>1.63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0.73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0.61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0.17996159999999997</v>
      </c>
      <c r="AD90">
        <f t="shared" si="4"/>
        <v>21.244038400000001</v>
      </c>
      <c r="AE90">
        <v>0</v>
      </c>
      <c r="AF90" s="24"/>
      <c r="AG90">
        <f t="shared" si="5"/>
        <v>21.244038400000001</v>
      </c>
      <c r="AI90" s="34">
        <f>PXIL!M90</f>
        <v>0</v>
      </c>
      <c r="AJ90" s="34">
        <f>PXIL!S90</f>
        <v>0</v>
      </c>
      <c r="AK90" s="34">
        <f>RTM_IEX!M90</f>
        <v>1.1200000000000001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0.36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0.34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0.17408159999999998</v>
      </c>
      <c r="AD91">
        <f t="shared" si="4"/>
        <v>20.549918399999999</v>
      </c>
      <c r="AE91">
        <v>0</v>
      </c>
      <c r="AF91" s="24"/>
      <c r="AG91">
        <f t="shared" si="5"/>
        <v>20.549918399999999</v>
      </c>
      <c r="AI91" s="34">
        <f>PXIL!M91</f>
        <v>0</v>
      </c>
      <c r="AJ91" s="34">
        <f>PXIL!S91</f>
        <v>0</v>
      </c>
      <c r="AK91" s="34">
        <f>RTM_IEX!M91</f>
        <v>0.79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0.26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0.78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0.18945359999999997</v>
      </c>
      <c r="AD92">
        <f t="shared" si="4"/>
        <v>22.364546400000002</v>
      </c>
      <c r="AE92">
        <v>0</v>
      </c>
      <c r="AF92" s="24"/>
      <c r="AG92">
        <f t="shared" si="5"/>
        <v>22.364546400000002</v>
      </c>
      <c r="AI92" s="34">
        <f>PXIL!M92</f>
        <v>0</v>
      </c>
      <c r="AJ92" s="34">
        <f>PXIL!S92</f>
        <v>0</v>
      </c>
      <c r="AK92" s="34">
        <f>RTM_IEX!M92</f>
        <v>1.96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0.48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0.1766016</v>
      </c>
      <c r="AD93">
        <f t="shared" si="4"/>
        <v>20.847398399999996</v>
      </c>
      <c r="AE93">
        <v>0</v>
      </c>
      <c r="AF93" s="24"/>
      <c r="AG93">
        <f t="shared" si="5"/>
        <v>20.847398399999996</v>
      </c>
      <c r="AI93" s="34">
        <f>PXIL!M93</f>
        <v>0</v>
      </c>
      <c r="AJ93" s="34">
        <f>PXIL!S93</f>
        <v>0</v>
      </c>
      <c r="AK93" s="34">
        <f>RTM_IEX!M93</f>
        <v>1.06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0.23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0.1640016</v>
      </c>
      <c r="AD94">
        <f t="shared" si="4"/>
        <v>19.359998400000002</v>
      </c>
      <c r="AE94">
        <v>0</v>
      </c>
      <c r="AF94" s="24"/>
      <c r="AG94">
        <f t="shared" si="5"/>
        <v>19.359998400000002</v>
      </c>
      <c r="AI94" s="34">
        <f>PXIL!M94</f>
        <v>0</v>
      </c>
      <c r="AJ94" s="34">
        <f>PXIL!S94</f>
        <v>0</v>
      </c>
      <c r="AK94" s="34">
        <f>RTM_IEX!M94</f>
        <v>0.14000000000000001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0.02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0.17979359999999997</v>
      </c>
      <c r="AD95">
        <f t="shared" si="4"/>
        <v>21.2242064</v>
      </c>
      <c r="AE95">
        <v>0</v>
      </c>
      <c r="AF95" s="24"/>
      <c r="AG95">
        <f t="shared" si="5"/>
        <v>21.2242064</v>
      </c>
      <c r="AI95" s="34">
        <f>PXIL!M95</f>
        <v>0</v>
      </c>
      <c r="AJ95" s="34">
        <f>PXIL!S95</f>
        <v>0</v>
      </c>
      <c r="AK95" s="34">
        <f>RTM_IEX!M95</f>
        <v>1.5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0.22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0.17315759999999997</v>
      </c>
      <c r="AD96">
        <f t="shared" si="4"/>
        <v>20.440842399999998</v>
      </c>
      <c r="AE96">
        <v>0</v>
      </c>
      <c r="AF96" s="24"/>
      <c r="AG96">
        <f t="shared" si="5"/>
        <v>20.440842399999998</v>
      </c>
      <c r="AI96" s="34">
        <f>PXIL!M96</f>
        <v>0</v>
      </c>
      <c r="AJ96" s="34">
        <f>PXIL!S96</f>
        <v>0</v>
      </c>
      <c r="AK96" s="34">
        <f>RTM_IEX!M96</f>
        <v>0.93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0.13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0.17206559999999999</v>
      </c>
      <c r="AD97">
        <f t="shared" si="4"/>
        <v>20.311934400000002</v>
      </c>
      <c r="AE97">
        <v>0</v>
      </c>
      <c r="AF97" s="24"/>
      <c r="AG97">
        <f t="shared" si="5"/>
        <v>20.311934400000002</v>
      </c>
      <c r="AI97" s="34">
        <f>PXIL!M97</f>
        <v>0</v>
      </c>
      <c r="AJ97" s="34">
        <f>PXIL!S97</f>
        <v>0</v>
      </c>
      <c r="AK97" s="34">
        <f>RTM_IEX!M97</f>
        <v>0.87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0.18004559999999997</v>
      </c>
      <c r="AD98">
        <f t="shared" si="4"/>
        <v>21.253954399999998</v>
      </c>
      <c r="AE98">
        <v>0</v>
      </c>
      <c r="AF98" s="24"/>
      <c r="AG98">
        <f t="shared" si="5"/>
        <v>21.253954399999998</v>
      </c>
      <c r="AI98" s="34">
        <f>PXIL!M98</f>
        <v>0</v>
      </c>
      <c r="AJ98" s="34">
        <f>PXIL!S98</f>
        <v>0</v>
      </c>
      <c r="AK98" s="34">
        <f>RTM_IEX!M98</f>
        <v>1.56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0.18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0.44383816275000054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1.2917500000000004E-2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4.4030125671000002E-3</v>
      </c>
      <c r="AD99">
        <f t="shared" si="6"/>
        <v>0.51976515018290004</v>
      </c>
      <c r="AE99">
        <f t="shared" ref="AE99:AT99" si="8">SUM(AE3:AE98)/4000</f>
        <v>0</v>
      </c>
      <c r="AG99">
        <f t="shared" si="8"/>
        <v>0.51976515018290004</v>
      </c>
      <c r="AI99">
        <f t="shared" si="8"/>
        <v>0</v>
      </c>
      <c r="AJ99">
        <f t="shared" si="8"/>
        <v>0</v>
      </c>
      <c r="AK99">
        <f t="shared" si="8"/>
        <v>5.3674999999999999E-3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6.2044999999999982E-2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0">
        <f>Allocation_SG!A1</f>
        <v>45428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'[1]16'!B5</f>
        <v>290</v>
      </c>
      <c r="C3" s="16">
        <f>'[1]16'!C5</f>
        <v>0</v>
      </c>
      <c r="D3" s="16">
        <f>'[1]16'!D5</f>
        <v>0</v>
      </c>
      <c r="E3" s="16">
        <f>'[1]16'!E5</f>
        <v>0</v>
      </c>
      <c r="F3" s="15">
        <f>SUM(B3:E3)</f>
        <v>290</v>
      </c>
      <c r="G3" s="15">
        <f>'[1]16'!H5</f>
        <v>290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</row>
    <row r="4" spans="1:18">
      <c r="A4" s="8" t="s">
        <v>46</v>
      </c>
      <c r="B4" s="15">
        <f>'[1]16'!B6</f>
        <v>290</v>
      </c>
      <c r="C4" s="16">
        <f>'[1]16'!C6</f>
        <v>0</v>
      </c>
      <c r="D4" s="16">
        <f>'[1]16'!D6</f>
        <v>0</v>
      </c>
      <c r="E4" s="16">
        <f>'[1]16'!E6</f>
        <v>0</v>
      </c>
      <c r="F4" s="15">
        <f>SUM(B4:E4)</f>
        <v>290</v>
      </c>
      <c r="G4" s="15">
        <f>'[1]16'!H6</f>
        <v>290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</row>
    <row r="5" spans="1:18">
      <c r="A5" s="8" t="s">
        <v>47</v>
      </c>
      <c r="B5" s="15">
        <f>'[1]16'!B7</f>
        <v>290</v>
      </c>
      <c r="C5" s="16">
        <f>'[1]16'!C7</f>
        <v>0</v>
      </c>
      <c r="D5" s="16">
        <f>'[1]16'!D7</f>
        <v>0</v>
      </c>
      <c r="E5" s="16">
        <f>'[1]16'!E7</f>
        <v>0</v>
      </c>
      <c r="F5" s="15">
        <f t="shared" ref="F5:F68" si="6">SUM(B5:E5)</f>
        <v>290</v>
      </c>
      <c r="G5" s="15">
        <f>'[1]16'!H7</f>
        <v>290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25"/>
    </row>
    <row r="6" spans="1:18">
      <c r="A6" s="8" t="s">
        <v>48</v>
      </c>
      <c r="B6" s="15">
        <f>'[1]16'!B8</f>
        <v>290</v>
      </c>
      <c r="C6" s="16">
        <f>'[1]16'!C8</f>
        <v>0</v>
      </c>
      <c r="D6" s="16">
        <f>'[1]16'!D8</f>
        <v>0</v>
      </c>
      <c r="E6" s="16">
        <f>'[1]16'!E8</f>
        <v>0</v>
      </c>
      <c r="F6" s="15">
        <f t="shared" si="6"/>
        <v>290</v>
      </c>
      <c r="G6" s="15">
        <f>'[1]16'!H8</f>
        <v>290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</row>
    <row r="7" spans="1:18">
      <c r="A7" s="8" t="s">
        <v>49</v>
      </c>
      <c r="B7" s="15">
        <f>'[1]16'!B9</f>
        <v>290</v>
      </c>
      <c r="C7" s="16">
        <f>'[1]16'!C9</f>
        <v>0</v>
      </c>
      <c r="D7" s="16">
        <f>'[1]16'!D9</f>
        <v>0</v>
      </c>
      <c r="E7" s="16">
        <f>'[1]16'!E9</f>
        <v>0</v>
      </c>
      <c r="F7" s="15">
        <f t="shared" si="6"/>
        <v>290</v>
      </c>
      <c r="G7" s="15">
        <f>'[1]16'!H9</f>
        <v>290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</row>
    <row r="8" spans="1:18">
      <c r="A8" s="8" t="s">
        <v>50</v>
      </c>
      <c r="B8" s="15">
        <f>'[1]16'!B10</f>
        <v>290</v>
      </c>
      <c r="C8" s="16">
        <f>'[1]16'!C10</f>
        <v>0</v>
      </c>
      <c r="D8" s="16">
        <f>'[1]16'!D10</f>
        <v>0</v>
      </c>
      <c r="E8" s="16">
        <f>'[1]16'!E10</f>
        <v>0</v>
      </c>
      <c r="F8" s="15">
        <f t="shared" si="6"/>
        <v>290</v>
      </c>
      <c r="G8" s="15">
        <f>'[1]16'!H10</f>
        <v>290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</row>
    <row r="9" spans="1:18">
      <c r="A9" s="8" t="s">
        <v>51</v>
      </c>
      <c r="B9" s="15">
        <f>'[1]16'!B11</f>
        <v>290</v>
      </c>
      <c r="C9" s="16">
        <f>'[1]16'!C11</f>
        <v>0</v>
      </c>
      <c r="D9" s="16">
        <f>'[1]16'!D11</f>
        <v>0</v>
      </c>
      <c r="E9" s="16">
        <f>'[1]16'!E11</f>
        <v>0</v>
      </c>
      <c r="F9" s="15">
        <f t="shared" si="6"/>
        <v>290</v>
      </c>
      <c r="G9" s="15">
        <f>'[1]16'!H11</f>
        <v>290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</row>
    <row r="10" spans="1:18">
      <c r="A10" s="8" t="s">
        <v>52</v>
      </c>
      <c r="B10" s="15">
        <f>'[1]16'!B12</f>
        <v>290</v>
      </c>
      <c r="C10" s="16">
        <f>'[1]16'!C12</f>
        <v>0</v>
      </c>
      <c r="D10" s="16">
        <f>'[1]16'!D12</f>
        <v>0</v>
      </c>
      <c r="E10" s="16">
        <f>'[1]16'!E12</f>
        <v>0</v>
      </c>
      <c r="F10" s="15">
        <f t="shared" si="6"/>
        <v>290</v>
      </c>
      <c r="G10" s="15">
        <f>'[1]16'!H12</f>
        <v>290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</row>
    <row r="11" spans="1:18">
      <c r="A11" s="8" t="s">
        <v>53</v>
      </c>
      <c r="B11" s="15">
        <f>'[1]16'!B13</f>
        <v>290</v>
      </c>
      <c r="C11" s="16">
        <f>'[1]16'!C13</f>
        <v>0</v>
      </c>
      <c r="D11" s="16">
        <f>'[1]16'!D13</f>
        <v>0</v>
      </c>
      <c r="E11" s="16">
        <f>'[1]16'!E13</f>
        <v>0</v>
      </c>
      <c r="F11" s="15">
        <f t="shared" si="6"/>
        <v>290</v>
      </c>
      <c r="G11" s="15">
        <f>'[1]16'!H13</f>
        <v>290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</row>
    <row r="12" spans="1:18">
      <c r="A12" s="8" t="s">
        <v>54</v>
      </c>
      <c r="B12" s="15">
        <f>'[1]16'!B14</f>
        <v>290</v>
      </c>
      <c r="C12" s="16">
        <f>'[1]16'!C14</f>
        <v>0</v>
      </c>
      <c r="D12" s="16">
        <f>'[1]16'!D14</f>
        <v>0</v>
      </c>
      <c r="E12" s="16">
        <f>'[1]16'!E14</f>
        <v>0</v>
      </c>
      <c r="F12" s="15">
        <f t="shared" si="6"/>
        <v>290</v>
      </c>
      <c r="G12" s="15">
        <f>'[1]16'!H14</f>
        <v>290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</row>
    <row r="13" spans="1:18">
      <c r="A13" s="8" t="s">
        <v>55</v>
      </c>
      <c r="B13" s="15">
        <f>'[1]16'!B15</f>
        <v>290</v>
      </c>
      <c r="C13" s="16">
        <f>'[1]16'!C15</f>
        <v>0</v>
      </c>
      <c r="D13" s="16">
        <f>'[1]16'!D15</f>
        <v>0</v>
      </c>
      <c r="E13" s="16">
        <f>'[1]16'!E15</f>
        <v>0</v>
      </c>
      <c r="F13" s="15">
        <f t="shared" si="6"/>
        <v>290</v>
      </c>
      <c r="G13" s="15">
        <f>'[1]16'!H15</f>
        <v>290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</row>
    <row r="14" spans="1:18">
      <c r="A14" s="8" t="s">
        <v>56</v>
      </c>
      <c r="B14" s="15">
        <f>'[1]16'!B16</f>
        <v>290</v>
      </c>
      <c r="C14" s="16">
        <f>'[1]16'!C16</f>
        <v>0</v>
      </c>
      <c r="D14" s="16">
        <f>'[1]16'!D16</f>
        <v>0</v>
      </c>
      <c r="E14" s="16">
        <f>'[1]16'!E16</f>
        <v>0</v>
      </c>
      <c r="F14" s="15">
        <f t="shared" si="6"/>
        <v>290</v>
      </c>
      <c r="G14" s="15">
        <f>'[1]16'!H16</f>
        <v>290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</row>
    <row r="15" spans="1:18">
      <c r="A15" s="8" t="s">
        <v>57</v>
      </c>
      <c r="B15" s="15">
        <f>'[1]16'!B17</f>
        <v>290</v>
      </c>
      <c r="C15" s="16">
        <f>'[1]16'!C17</f>
        <v>0</v>
      </c>
      <c r="D15" s="16">
        <f>'[1]16'!D17</f>
        <v>0</v>
      </c>
      <c r="E15" s="16">
        <f>'[1]16'!E17</f>
        <v>0</v>
      </c>
      <c r="F15" s="15">
        <f t="shared" si="6"/>
        <v>290</v>
      </c>
      <c r="G15" s="15">
        <f>'[1]16'!H17</f>
        <v>290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</row>
    <row r="16" spans="1:18">
      <c r="A16" s="8" t="s">
        <v>58</v>
      </c>
      <c r="B16" s="15">
        <f>'[1]16'!B18</f>
        <v>290</v>
      </c>
      <c r="C16" s="16">
        <f>'[1]16'!C18</f>
        <v>0</v>
      </c>
      <c r="D16" s="16">
        <f>'[1]16'!D18</f>
        <v>0</v>
      </c>
      <c r="E16" s="16">
        <f>'[1]16'!E18</f>
        <v>0</v>
      </c>
      <c r="F16" s="15">
        <f t="shared" si="6"/>
        <v>290</v>
      </c>
      <c r="G16" s="15">
        <f>'[1]16'!H18</f>
        <v>290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</row>
    <row r="17" spans="1:17">
      <c r="A17" s="8" t="s">
        <v>59</v>
      </c>
      <c r="B17" s="15">
        <f>'[1]16'!B19</f>
        <v>290</v>
      </c>
      <c r="C17" s="16">
        <f>'[1]16'!C19</f>
        <v>0</v>
      </c>
      <c r="D17" s="16">
        <f>'[1]16'!D19</f>
        <v>0</v>
      </c>
      <c r="E17" s="16">
        <f>'[1]16'!E19</f>
        <v>0</v>
      </c>
      <c r="F17" s="15">
        <f t="shared" si="6"/>
        <v>290</v>
      </c>
      <c r="G17" s="15">
        <f>'[1]16'!H19</f>
        <v>290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</row>
    <row r="18" spans="1:17">
      <c r="A18" s="8" t="s">
        <v>60</v>
      </c>
      <c r="B18" s="15">
        <f>'[1]16'!B20</f>
        <v>290</v>
      </c>
      <c r="C18" s="16">
        <f>'[1]16'!C20</f>
        <v>0</v>
      </c>
      <c r="D18" s="16">
        <f>'[1]16'!D20</f>
        <v>0</v>
      </c>
      <c r="E18" s="16">
        <f>'[1]16'!E20</f>
        <v>0</v>
      </c>
      <c r="F18" s="15">
        <f t="shared" si="6"/>
        <v>290</v>
      </c>
      <c r="G18" s="15">
        <f>'[1]16'!H20</f>
        <v>290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</row>
    <row r="19" spans="1:17">
      <c r="A19" s="8" t="s">
        <v>61</v>
      </c>
      <c r="B19" s="15">
        <f>'[1]16'!B21</f>
        <v>290</v>
      </c>
      <c r="C19" s="16">
        <f>'[1]16'!C21</f>
        <v>0</v>
      </c>
      <c r="D19" s="16">
        <f>'[1]16'!D21</f>
        <v>0</v>
      </c>
      <c r="E19" s="16">
        <f>'[1]16'!E21</f>
        <v>0</v>
      </c>
      <c r="F19" s="15">
        <f t="shared" si="6"/>
        <v>290</v>
      </c>
      <c r="G19" s="15">
        <f>'[1]16'!H21</f>
        <v>290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</row>
    <row r="20" spans="1:17">
      <c r="A20" s="8" t="s">
        <v>62</v>
      </c>
      <c r="B20" s="15">
        <f>'[1]16'!B22</f>
        <v>290</v>
      </c>
      <c r="C20" s="16">
        <f>'[1]16'!C22</f>
        <v>0</v>
      </c>
      <c r="D20" s="16">
        <f>'[1]16'!D22</f>
        <v>0</v>
      </c>
      <c r="E20" s="16">
        <f>'[1]16'!E22</f>
        <v>0</v>
      </c>
      <c r="F20" s="15">
        <f t="shared" si="6"/>
        <v>290</v>
      </c>
      <c r="G20" s="15">
        <f>'[1]16'!H22</f>
        <v>290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</row>
    <row r="21" spans="1:17">
      <c r="A21" s="8" t="s">
        <v>63</v>
      </c>
      <c r="B21" s="15">
        <f>'[1]16'!B23</f>
        <v>290</v>
      </c>
      <c r="C21" s="16">
        <f>'[1]16'!C23</f>
        <v>0</v>
      </c>
      <c r="D21" s="16">
        <f>'[1]16'!D23</f>
        <v>0</v>
      </c>
      <c r="E21" s="16">
        <f>'[1]16'!E23</f>
        <v>0</v>
      </c>
      <c r="F21" s="15">
        <f t="shared" si="6"/>
        <v>290</v>
      </c>
      <c r="G21" s="15">
        <f>'[1]16'!H23</f>
        <v>290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</row>
    <row r="22" spans="1:17">
      <c r="A22" s="8" t="s">
        <v>64</v>
      </c>
      <c r="B22" s="15">
        <f>'[1]16'!B24</f>
        <v>290</v>
      </c>
      <c r="C22" s="16">
        <f>'[1]16'!C24</f>
        <v>0</v>
      </c>
      <c r="D22" s="16">
        <f>'[1]16'!D24</f>
        <v>0</v>
      </c>
      <c r="E22" s="16">
        <f>'[1]16'!E24</f>
        <v>0</v>
      </c>
      <c r="F22" s="15">
        <f t="shared" si="6"/>
        <v>290</v>
      </c>
      <c r="G22" s="15">
        <f>'[1]16'!H24</f>
        <v>290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</row>
    <row r="23" spans="1:17">
      <c r="A23" s="8" t="s">
        <v>65</v>
      </c>
      <c r="B23" s="15">
        <f>'[1]16'!B25</f>
        <v>290</v>
      </c>
      <c r="C23" s="16">
        <f>'[1]16'!C25</f>
        <v>0</v>
      </c>
      <c r="D23" s="16">
        <f>'[1]16'!D25</f>
        <v>0</v>
      </c>
      <c r="E23" s="16">
        <f>'[1]16'!E25</f>
        <v>0</v>
      </c>
      <c r="F23" s="15">
        <f t="shared" si="6"/>
        <v>290</v>
      </c>
      <c r="G23" s="15">
        <f>'[1]16'!H25</f>
        <v>290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</row>
    <row r="24" spans="1:17">
      <c r="A24" s="8" t="s">
        <v>66</v>
      </c>
      <c r="B24" s="15">
        <f>'[1]16'!B26</f>
        <v>290</v>
      </c>
      <c r="C24" s="16">
        <f>'[1]16'!C26</f>
        <v>0</v>
      </c>
      <c r="D24" s="16">
        <f>'[1]16'!D26</f>
        <v>0</v>
      </c>
      <c r="E24" s="16">
        <f>'[1]16'!E26</f>
        <v>0</v>
      </c>
      <c r="F24" s="15">
        <f t="shared" si="6"/>
        <v>290</v>
      </c>
      <c r="G24" s="15">
        <f>'[1]16'!H26</f>
        <v>290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</row>
    <row r="25" spans="1:17">
      <c r="A25" s="8" t="s">
        <v>67</v>
      </c>
      <c r="B25" s="15">
        <f>'[1]16'!B27</f>
        <v>290</v>
      </c>
      <c r="C25" s="16">
        <f>'[1]16'!C27</f>
        <v>0</v>
      </c>
      <c r="D25" s="16">
        <f>'[1]16'!D27</f>
        <v>0</v>
      </c>
      <c r="E25" s="16">
        <f>'[1]16'!E27</f>
        <v>0</v>
      </c>
      <c r="F25" s="15">
        <f t="shared" si="6"/>
        <v>290</v>
      </c>
      <c r="G25" s="15">
        <f>'[1]16'!H27</f>
        <v>290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</row>
    <row r="26" spans="1:17">
      <c r="A26" s="8" t="s">
        <v>68</v>
      </c>
      <c r="B26" s="15">
        <f>'[1]16'!B28</f>
        <v>290</v>
      </c>
      <c r="C26" s="16">
        <f>'[1]16'!C28</f>
        <v>0</v>
      </c>
      <c r="D26" s="16">
        <f>'[1]16'!D28</f>
        <v>0</v>
      </c>
      <c r="E26" s="16">
        <f>'[1]16'!E28</f>
        <v>0</v>
      </c>
      <c r="F26" s="15">
        <f t="shared" si="6"/>
        <v>290</v>
      </c>
      <c r="G26" s="15">
        <f>'[1]16'!H28</f>
        <v>290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</row>
    <row r="27" spans="1:17">
      <c r="A27" s="8" t="s">
        <v>69</v>
      </c>
      <c r="B27" s="15">
        <f>'[1]16'!B29</f>
        <v>290</v>
      </c>
      <c r="C27" s="16">
        <f>'[1]16'!C29</f>
        <v>0</v>
      </c>
      <c r="D27" s="16">
        <f>'[1]16'!D29</f>
        <v>0</v>
      </c>
      <c r="E27" s="16">
        <f>'[1]16'!E29</f>
        <v>0</v>
      </c>
      <c r="F27" s="15">
        <f t="shared" si="6"/>
        <v>290</v>
      </c>
      <c r="G27" s="15">
        <f>'[1]16'!H29</f>
        <v>290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</row>
    <row r="28" spans="1:17">
      <c r="A28" s="8" t="s">
        <v>70</v>
      </c>
      <c r="B28" s="15">
        <f>'[1]16'!B30</f>
        <v>290</v>
      </c>
      <c r="C28" s="16">
        <f>'[1]16'!C30</f>
        <v>0</v>
      </c>
      <c r="D28" s="16">
        <f>'[1]16'!D30</f>
        <v>0</v>
      </c>
      <c r="E28" s="16">
        <f>'[1]16'!E30</f>
        <v>0</v>
      </c>
      <c r="F28" s="15">
        <f t="shared" si="6"/>
        <v>290</v>
      </c>
      <c r="G28" s="15">
        <f>'[1]16'!H30</f>
        <v>290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</row>
    <row r="29" spans="1:17">
      <c r="A29" s="8" t="s">
        <v>71</v>
      </c>
      <c r="B29" s="15">
        <f>'[1]16'!B31</f>
        <v>290</v>
      </c>
      <c r="C29" s="16">
        <f>'[1]16'!C31</f>
        <v>0</v>
      </c>
      <c r="D29" s="16">
        <f>'[1]16'!D31</f>
        <v>0</v>
      </c>
      <c r="E29" s="16">
        <f>'[1]16'!E31</f>
        <v>0</v>
      </c>
      <c r="F29" s="15">
        <f t="shared" si="6"/>
        <v>290</v>
      </c>
      <c r="G29" s="15">
        <f>'[1]16'!H31</f>
        <v>290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</row>
    <row r="30" spans="1:17">
      <c r="A30" s="8" t="s">
        <v>72</v>
      </c>
      <c r="B30" s="15">
        <f>'[1]16'!B32</f>
        <v>290</v>
      </c>
      <c r="C30" s="16">
        <f>'[1]16'!C32</f>
        <v>0</v>
      </c>
      <c r="D30" s="16">
        <f>'[1]16'!D32</f>
        <v>0</v>
      </c>
      <c r="E30" s="16">
        <f>'[1]16'!E32</f>
        <v>0</v>
      </c>
      <c r="F30" s="15">
        <f t="shared" si="6"/>
        <v>290</v>
      </c>
      <c r="G30" s="15">
        <f>'[1]16'!H32</f>
        <v>290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</row>
    <row r="31" spans="1:17">
      <c r="A31" s="8" t="s">
        <v>73</v>
      </c>
      <c r="B31" s="15">
        <f>'[1]16'!B33</f>
        <v>290</v>
      </c>
      <c r="C31" s="16">
        <f>'[1]16'!C33</f>
        <v>0</v>
      </c>
      <c r="D31" s="16">
        <f>'[1]16'!D33</f>
        <v>0</v>
      </c>
      <c r="E31" s="16">
        <f>'[1]16'!E33</f>
        <v>0</v>
      </c>
      <c r="F31" s="15">
        <f t="shared" si="6"/>
        <v>290</v>
      </c>
      <c r="G31" s="15">
        <f>'[1]16'!H33</f>
        <v>290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</row>
    <row r="32" spans="1:17">
      <c r="A32" s="8" t="s">
        <v>74</v>
      </c>
      <c r="B32" s="15">
        <f>'[1]16'!B34</f>
        <v>290</v>
      </c>
      <c r="C32" s="16">
        <f>'[1]16'!C34</f>
        <v>0</v>
      </c>
      <c r="D32" s="16">
        <f>'[1]16'!D34</f>
        <v>0</v>
      </c>
      <c r="E32" s="16">
        <f>'[1]16'!E34</f>
        <v>0</v>
      </c>
      <c r="F32" s="15">
        <f t="shared" si="6"/>
        <v>290</v>
      </c>
      <c r="G32" s="15">
        <f>'[1]16'!H34</f>
        <v>290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</row>
    <row r="33" spans="1:17">
      <c r="A33" s="8" t="s">
        <v>75</v>
      </c>
      <c r="B33" s="15">
        <f>'[1]16'!B35</f>
        <v>290</v>
      </c>
      <c r="C33" s="16">
        <f>'[1]16'!C35</f>
        <v>0</v>
      </c>
      <c r="D33" s="16">
        <f>'[1]16'!D35</f>
        <v>0</v>
      </c>
      <c r="E33" s="16">
        <f>'[1]16'!E35</f>
        <v>0</v>
      </c>
      <c r="F33" s="15">
        <f t="shared" si="6"/>
        <v>290</v>
      </c>
      <c r="G33" s="15">
        <f>'[1]16'!H35</f>
        <v>290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</row>
    <row r="34" spans="1:17">
      <c r="A34" s="8" t="s">
        <v>76</v>
      </c>
      <c r="B34" s="15">
        <f>'[1]16'!B36</f>
        <v>290</v>
      </c>
      <c r="C34" s="16">
        <f>'[1]16'!C36</f>
        <v>0</v>
      </c>
      <c r="D34" s="16">
        <f>'[1]16'!D36</f>
        <v>0</v>
      </c>
      <c r="E34" s="16">
        <f>'[1]16'!E36</f>
        <v>0</v>
      </c>
      <c r="F34" s="15">
        <f t="shared" si="6"/>
        <v>290</v>
      </c>
      <c r="G34" s="15">
        <f>'[1]16'!H36</f>
        <v>290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</row>
    <row r="35" spans="1:17">
      <c r="A35" s="8" t="s">
        <v>77</v>
      </c>
      <c r="B35" s="15">
        <f>'[1]16'!B37</f>
        <v>290</v>
      </c>
      <c r="C35" s="16">
        <f>'[1]16'!C37</f>
        <v>0</v>
      </c>
      <c r="D35" s="16">
        <f>'[1]16'!D37</f>
        <v>0</v>
      </c>
      <c r="E35" s="16">
        <f>'[1]16'!E37</f>
        <v>0</v>
      </c>
      <c r="F35" s="15">
        <f t="shared" si="6"/>
        <v>290</v>
      </c>
      <c r="G35" s="15">
        <f>'[1]16'!H37</f>
        <v>290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</row>
    <row r="36" spans="1:17">
      <c r="A36" s="8" t="s">
        <v>78</v>
      </c>
      <c r="B36" s="15">
        <f>'[1]16'!B38</f>
        <v>290</v>
      </c>
      <c r="C36" s="16">
        <f>'[1]16'!C38</f>
        <v>0</v>
      </c>
      <c r="D36" s="16">
        <f>'[1]16'!D38</f>
        <v>0</v>
      </c>
      <c r="E36" s="16">
        <f>'[1]16'!E38</f>
        <v>0</v>
      </c>
      <c r="F36" s="15">
        <f t="shared" si="6"/>
        <v>290</v>
      </c>
      <c r="G36" s="15">
        <f>'[1]16'!H38</f>
        <v>290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</row>
    <row r="37" spans="1:17">
      <c r="A37" s="8" t="s">
        <v>79</v>
      </c>
      <c r="B37" s="15">
        <f>'[1]16'!B39</f>
        <v>290</v>
      </c>
      <c r="C37" s="16">
        <f>'[1]16'!C39</f>
        <v>0</v>
      </c>
      <c r="D37" s="16">
        <f>'[1]16'!D39</f>
        <v>0</v>
      </c>
      <c r="E37" s="16">
        <f>'[1]16'!E39</f>
        <v>0</v>
      </c>
      <c r="F37" s="15">
        <f t="shared" si="6"/>
        <v>290</v>
      </c>
      <c r="G37" s="15">
        <f>'[1]16'!H39</f>
        <v>290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</row>
    <row r="38" spans="1:17">
      <c r="A38" s="8" t="s">
        <v>80</v>
      </c>
      <c r="B38" s="15">
        <f>'[1]16'!B40</f>
        <v>290</v>
      </c>
      <c r="C38" s="16">
        <f>'[1]16'!C40</f>
        <v>0</v>
      </c>
      <c r="D38" s="16">
        <f>'[1]16'!D40</f>
        <v>0</v>
      </c>
      <c r="E38" s="16">
        <f>'[1]16'!E40</f>
        <v>0</v>
      </c>
      <c r="F38" s="15">
        <f t="shared" si="6"/>
        <v>290</v>
      </c>
      <c r="G38" s="15">
        <f>'[1]16'!H40</f>
        <v>290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</row>
    <row r="39" spans="1:17">
      <c r="A39" s="8" t="s">
        <v>81</v>
      </c>
      <c r="B39" s="15">
        <f>'[1]16'!B41</f>
        <v>290</v>
      </c>
      <c r="C39" s="16">
        <f>'[1]16'!C41</f>
        <v>0</v>
      </c>
      <c r="D39" s="16">
        <f>'[1]16'!D41</f>
        <v>0</v>
      </c>
      <c r="E39" s="16">
        <f>'[1]16'!E41</f>
        <v>0</v>
      </c>
      <c r="F39" s="15">
        <f t="shared" si="6"/>
        <v>290</v>
      </c>
      <c r="G39" s="15">
        <f>'[1]16'!H41</f>
        <v>290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</row>
    <row r="40" spans="1:17">
      <c r="A40" s="8" t="s">
        <v>82</v>
      </c>
      <c r="B40" s="15">
        <f>'[1]16'!B42</f>
        <v>290</v>
      </c>
      <c r="C40" s="16">
        <f>'[1]16'!C42</f>
        <v>0</v>
      </c>
      <c r="D40" s="16">
        <f>'[1]16'!D42</f>
        <v>0</v>
      </c>
      <c r="E40" s="16">
        <f>'[1]16'!E42</f>
        <v>0</v>
      </c>
      <c r="F40" s="15">
        <f t="shared" si="6"/>
        <v>290</v>
      </c>
      <c r="G40" s="15">
        <f>'[1]16'!H42</f>
        <v>290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</row>
    <row r="41" spans="1:17">
      <c r="A41" s="8" t="s">
        <v>83</v>
      </c>
      <c r="B41" s="15">
        <f>'[1]16'!B43</f>
        <v>290</v>
      </c>
      <c r="C41" s="16">
        <f>'[1]16'!C43</f>
        <v>0</v>
      </c>
      <c r="D41" s="16">
        <f>'[1]16'!D43</f>
        <v>0</v>
      </c>
      <c r="E41" s="16">
        <f>'[1]16'!E43</f>
        <v>0</v>
      </c>
      <c r="F41" s="15">
        <f t="shared" si="6"/>
        <v>290</v>
      </c>
      <c r="G41" s="15">
        <f>'[1]16'!H43</f>
        <v>290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</row>
    <row r="42" spans="1:17">
      <c r="A42" s="8" t="s">
        <v>84</v>
      </c>
      <c r="B42" s="15">
        <f>'[1]16'!B44</f>
        <v>290</v>
      </c>
      <c r="C42" s="16">
        <f>'[1]16'!C44</f>
        <v>0</v>
      </c>
      <c r="D42" s="16">
        <f>'[1]16'!D44</f>
        <v>0</v>
      </c>
      <c r="E42" s="16">
        <f>'[1]16'!E44</f>
        <v>0</v>
      </c>
      <c r="F42" s="15">
        <f t="shared" si="6"/>
        <v>290</v>
      </c>
      <c r="G42" s="15">
        <f>'[1]16'!H44</f>
        <v>290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</row>
    <row r="43" spans="1:17">
      <c r="A43" s="8" t="s">
        <v>85</v>
      </c>
      <c r="B43" s="15">
        <f>'[1]16'!B45</f>
        <v>290</v>
      </c>
      <c r="C43" s="16">
        <f>'[1]16'!C45</f>
        <v>0</v>
      </c>
      <c r="D43" s="16">
        <f>'[1]16'!D45</f>
        <v>0</v>
      </c>
      <c r="E43" s="16">
        <f>'[1]16'!E45</f>
        <v>0</v>
      </c>
      <c r="F43" s="15">
        <f t="shared" si="6"/>
        <v>290</v>
      </c>
      <c r="G43" s="15">
        <f>'[1]16'!H45</f>
        <v>290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</row>
    <row r="44" spans="1:17">
      <c r="A44" s="8" t="s">
        <v>86</v>
      </c>
      <c r="B44" s="15">
        <f>'[1]16'!B46</f>
        <v>290</v>
      </c>
      <c r="C44" s="16">
        <f>'[1]16'!C46</f>
        <v>0</v>
      </c>
      <c r="D44" s="16">
        <f>'[1]16'!D46</f>
        <v>0</v>
      </c>
      <c r="E44" s="16">
        <f>'[1]16'!E46</f>
        <v>0</v>
      </c>
      <c r="F44" s="15">
        <f t="shared" si="6"/>
        <v>290</v>
      </c>
      <c r="G44" s="15">
        <f>'[1]16'!H46</f>
        <v>290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</row>
    <row r="45" spans="1:17">
      <c r="A45" s="8" t="s">
        <v>87</v>
      </c>
      <c r="B45" s="15">
        <f>'[1]16'!B47</f>
        <v>290</v>
      </c>
      <c r="C45" s="16">
        <f>'[1]16'!C47</f>
        <v>0</v>
      </c>
      <c r="D45" s="16">
        <f>'[1]16'!D47</f>
        <v>0</v>
      </c>
      <c r="E45" s="16">
        <f>'[1]16'!E47</f>
        <v>0</v>
      </c>
      <c r="F45" s="15">
        <f t="shared" si="6"/>
        <v>290</v>
      </c>
      <c r="G45" s="15">
        <f>'[1]16'!H47</f>
        <v>290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</row>
    <row r="46" spans="1:17">
      <c r="A46" s="8" t="s">
        <v>88</v>
      </c>
      <c r="B46" s="15">
        <f>'[1]16'!B48</f>
        <v>290</v>
      </c>
      <c r="C46" s="16">
        <f>'[1]16'!C48</f>
        <v>0</v>
      </c>
      <c r="D46" s="16">
        <f>'[1]16'!D48</f>
        <v>0</v>
      </c>
      <c r="E46" s="16">
        <f>'[1]16'!E48</f>
        <v>0</v>
      </c>
      <c r="F46" s="15">
        <f t="shared" si="6"/>
        <v>290</v>
      </c>
      <c r="G46" s="15">
        <f>'[1]16'!H48</f>
        <v>290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</row>
    <row r="47" spans="1:17">
      <c r="A47" s="8" t="s">
        <v>89</v>
      </c>
      <c r="B47" s="15">
        <f>'[1]16'!B49</f>
        <v>290</v>
      </c>
      <c r="C47" s="16">
        <f>'[1]16'!C49</f>
        <v>0</v>
      </c>
      <c r="D47" s="16">
        <f>'[1]16'!D49</f>
        <v>0</v>
      </c>
      <c r="E47" s="16">
        <f>'[1]16'!E49</f>
        <v>0</v>
      </c>
      <c r="F47" s="15">
        <f t="shared" si="6"/>
        <v>290</v>
      </c>
      <c r="G47" s="15">
        <f>'[1]16'!H49</f>
        <v>290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</row>
    <row r="48" spans="1:17">
      <c r="A48" s="8" t="s">
        <v>90</v>
      </c>
      <c r="B48" s="15">
        <f>'[1]16'!B50</f>
        <v>290</v>
      </c>
      <c r="C48" s="16">
        <f>'[1]16'!C50</f>
        <v>0</v>
      </c>
      <c r="D48" s="16">
        <f>'[1]16'!D50</f>
        <v>0</v>
      </c>
      <c r="E48" s="16">
        <f>'[1]16'!E50</f>
        <v>0</v>
      </c>
      <c r="F48" s="15">
        <f t="shared" si="6"/>
        <v>290</v>
      </c>
      <c r="G48" s="15">
        <f>'[1]16'!H50</f>
        <v>290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</row>
    <row r="49" spans="1:17">
      <c r="A49" s="8" t="s">
        <v>91</v>
      </c>
      <c r="B49" s="15">
        <f>'[1]16'!B51</f>
        <v>290</v>
      </c>
      <c r="C49" s="16">
        <f>'[1]16'!C51</f>
        <v>0</v>
      </c>
      <c r="D49" s="16">
        <f>'[1]16'!D51</f>
        <v>0</v>
      </c>
      <c r="E49" s="16">
        <f>'[1]16'!E51</f>
        <v>0</v>
      </c>
      <c r="F49" s="15">
        <f t="shared" si="6"/>
        <v>290</v>
      </c>
      <c r="G49" s="15">
        <f>'[1]16'!H51</f>
        <v>290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</row>
    <row r="50" spans="1:17">
      <c r="A50" s="8" t="s">
        <v>92</v>
      </c>
      <c r="B50" s="15">
        <f>'[1]16'!B52</f>
        <v>290</v>
      </c>
      <c r="C50" s="16">
        <f>'[1]16'!C52</f>
        <v>0</v>
      </c>
      <c r="D50" s="16">
        <f>'[1]16'!D52</f>
        <v>0</v>
      </c>
      <c r="E50" s="16">
        <f>'[1]16'!E52</f>
        <v>0</v>
      </c>
      <c r="F50" s="15">
        <f t="shared" si="6"/>
        <v>290</v>
      </c>
      <c r="G50" s="15">
        <f>'[1]16'!H52</f>
        <v>290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</row>
    <row r="51" spans="1:17">
      <c r="A51" s="8" t="s">
        <v>93</v>
      </c>
      <c r="B51" s="15">
        <f>'[1]16'!B53</f>
        <v>290</v>
      </c>
      <c r="C51" s="16">
        <f>'[1]16'!C53</f>
        <v>0</v>
      </c>
      <c r="D51" s="16">
        <f>'[1]16'!D53</f>
        <v>0</v>
      </c>
      <c r="E51" s="16">
        <f>'[1]16'!E53</f>
        <v>0</v>
      </c>
      <c r="F51" s="15">
        <f t="shared" si="6"/>
        <v>290</v>
      </c>
      <c r="G51" s="15">
        <f>'[1]16'!H53</f>
        <v>290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</row>
    <row r="52" spans="1:17">
      <c r="A52" s="8" t="s">
        <v>94</v>
      </c>
      <c r="B52" s="15">
        <f>'[1]16'!B54</f>
        <v>290</v>
      </c>
      <c r="C52" s="16">
        <f>'[1]16'!C54</f>
        <v>0</v>
      </c>
      <c r="D52" s="16">
        <f>'[1]16'!D54</f>
        <v>0</v>
      </c>
      <c r="E52" s="16">
        <f>'[1]16'!E54</f>
        <v>0</v>
      </c>
      <c r="F52" s="15">
        <f t="shared" si="6"/>
        <v>290</v>
      </c>
      <c r="G52" s="15">
        <f>'[1]16'!H54</f>
        <v>290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</row>
    <row r="53" spans="1:17">
      <c r="A53" s="8" t="s">
        <v>95</v>
      </c>
      <c r="B53" s="15">
        <f>'[1]16'!B55</f>
        <v>290</v>
      </c>
      <c r="C53" s="16">
        <f>'[1]16'!C55</f>
        <v>0</v>
      </c>
      <c r="D53" s="16">
        <f>'[1]16'!D55</f>
        <v>0</v>
      </c>
      <c r="E53" s="16">
        <f>'[1]16'!E55</f>
        <v>0</v>
      </c>
      <c r="F53" s="15">
        <f t="shared" si="6"/>
        <v>290</v>
      </c>
      <c r="G53" s="15">
        <f>'[1]16'!H55</f>
        <v>290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</row>
    <row r="54" spans="1:17">
      <c r="A54" s="8" t="s">
        <v>96</v>
      </c>
      <c r="B54" s="15">
        <f>'[1]16'!B56</f>
        <v>290</v>
      </c>
      <c r="C54" s="16">
        <f>'[1]16'!C56</f>
        <v>0</v>
      </c>
      <c r="D54" s="16">
        <f>'[1]16'!D56</f>
        <v>0</v>
      </c>
      <c r="E54" s="16">
        <f>'[1]16'!E56</f>
        <v>0</v>
      </c>
      <c r="F54" s="15">
        <f t="shared" si="6"/>
        <v>290</v>
      </c>
      <c r="G54" s="15">
        <f>'[1]16'!H56</f>
        <v>290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</row>
    <row r="55" spans="1:17">
      <c r="A55" s="8" t="s">
        <v>97</v>
      </c>
      <c r="B55" s="15">
        <f>'[1]16'!B57</f>
        <v>290</v>
      </c>
      <c r="C55" s="16">
        <f>'[1]16'!C57</f>
        <v>0</v>
      </c>
      <c r="D55" s="16">
        <f>'[1]16'!D57</f>
        <v>0</v>
      </c>
      <c r="E55" s="16">
        <f>'[1]16'!E57</f>
        <v>0</v>
      </c>
      <c r="F55" s="15">
        <f t="shared" si="6"/>
        <v>290</v>
      </c>
      <c r="G55" s="15">
        <f>'[1]16'!H57</f>
        <v>290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</row>
    <row r="56" spans="1:17">
      <c r="A56" s="8" t="s">
        <v>98</v>
      </c>
      <c r="B56" s="15">
        <f>'[1]16'!B58</f>
        <v>290</v>
      </c>
      <c r="C56" s="16">
        <f>'[1]16'!C58</f>
        <v>0</v>
      </c>
      <c r="D56" s="16">
        <f>'[1]16'!D58</f>
        <v>0</v>
      </c>
      <c r="E56" s="16">
        <f>'[1]16'!E58</f>
        <v>0</v>
      </c>
      <c r="F56" s="15">
        <f t="shared" si="6"/>
        <v>290</v>
      </c>
      <c r="G56" s="15">
        <f>'[1]16'!H58</f>
        <v>290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</row>
    <row r="57" spans="1:17">
      <c r="A57" s="8" t="s">
        <v>99</v>
      </c>
      <c r="B57" s="15">
        <f>'[1]16'!B59</f>
        <v>290</v>
      </c>
      <c r="C57" s="16">
        <f>'[1]16'!C59</f>
        <v>0</v>
      </c>
      <c r="D57" s="16">
        <f>'[1]16'!D59</f>
        <v>0</v>
      </c>
      <c r="E57" s="16">
        <f>'[1]16'!E59</f>
        <v>0</v>
      </c>
      <c r="F57" s="15">
        <f t="shared" si="6"/>
        <v>290</v>
      </c>
      <c r="G57" s="15">
        <f>'[1]16'!H59</f>
        <v>290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</row>
    <row r="58" spans="1:17">
      <c r="A58" s="8" t="s">
        <v>100</v>
      </c>
      <c r="B58" s="15">
        <f>'[1]16'!B60</f>
        <v>290</v>
      </c>
      <c r="C58" s="16">
        <f>'[1]16'!C60</f>
        <v>0</v>
      </c>
      <c r="D58" s="16">
        <f>'[1]16'!D60</f>
        <v>0</v>
      </c>
      <c r="E58" s="16">
        <f>'[1]16'!E60</f>
        <v>0</v>
      </c>
      <c r="F58" s="15">
        <f t="shared" si="6"/>
        <v>290</v>
      </c>
      <c r="G58" s="15">
        <f>'[1]16'!H60</f>
        <v>290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</row>
    <row r="59" spans="1:17">
      <c r="A59" s="8" t="s">
        <v>101</v>
      </c>
      <c r="B59" s="15">
        <f>'[1]16'!B61</f>
        <v>290</v>
      </c>
      <c r="C59" s="16">
        <f>'[1]16'!C61</f>
        <v>0</v>
      </c>
      <c r="D59" s="16">
        <f>'[1]16'!D61</f>
        <v>0</v>
      </c>
      <c r="E59" s="16">
        <f>'[1]16'!E61</f>
        <v>0</v>
      </c>
      <c r="F59" s="15">
        <f t="shared" si="6"/>
        <v>290</v>
      </c>
      <c r="G59" s="15">
        <f>'[1]16'!H61</f>
        <v>290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</row>
    <row r="60" spans="1:17">
      <c r="A60" s="8" t="s">
        <v>102</v>
      </c>
      <c r="B60" s="15">
        <f>'[1]16'!B62</f>
        <v>290</v>
      </c>
      <c r="C60" s="16">
        <f>'[1]16'!C62</f>
        <v>0</v>
      </c>
      <c r="D60" s="16">
        <f>'[1]16'!D62</f>
        <v>0</v>
      </c>
      <c r="E60" s="16">
        <f>'[1]16'!E62</f>
        <v>0</v>
      </c>
      <c r="F60" s="15">
        <f t="shared" si="6"/>
        <v>290</v>
      </c>
      <c r="G60" s="15">
        <f>'[1]16'!H62</f>
        <v>290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</row>
    <row r="61" spans="1:17">
      <c r="A61" s="8" t="s">
        <v>103</v>
      </c>
      <c r="B61" s="15">
        <f>'[1]16'!B63</f>
        <v>290</v>
      </c>
      <c r="C61" s="16">
        <f>'[1]16'!C63</f>
        <v>0</v>
      </c>
      <c r="D61" s="16">
        <f>'[1]16'!D63</f>
        <v>0</v>
      </c>
      <c r="E61" s="16">
        <f>'[1]16'!E63</f>
        <v>0</v>
      </c>
      <c r="F61" s="15">
        <f t="shared" si="6"/>
        <v>290</v>
      </c>
      <c r="G61" s="15">
        <f>'[1]16'!H63</f>
        <v>290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</row>
    <row r="62" spans="1:17">
      <c r="A62" s="8" t="s">
        <v>104</v>
      </c>
      <c r="B62" s="15">
        <f>'[1]16'!B64</f>
        <v>290</v>
      </c>
      <c r="C62" s="16">
        <f>'[1]16'!C64</f>
        <v>0</v>
      </c>
      <c r="D62" s="16">
        <f>'[1]16'!D64</f>
        <v>0</v>
      </c>
      <c r="E62" s="16">
        <f>'[1]16'!E64</f>
        <v>0</v>
      </c>
      <c r="F62" s="15">
        <f t="shared" si="6"/>
        <v>290</v>
      </c>
      <c r="G62" s="15">
        <f>'[1]16'!H64</f>
        <v>290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</row>
    <row r="63" spans="1:17">
      <c r="A63" s="8" t="s">
        <v>105</v>
      </c>
      <c r="B63" s="15">
        <f>'[1]16'!B65</f>
        <v>290</v>
      </c>
      <c r="C63" s="16">
        <f>'[1]16'!C65</f>
        <v>0</v>
      </c>
      <c r="D63" s="16">
        <f>'[1]16'!D65</f>
        <v>0</v>
      </c>
      <c r="E63" s="16">
        <f>'[1]16'!E65</f>
        <v>0</v>
      </c>
      <c r="F63" s="15">
        <f t="shared" si="6"/>
        <v>290</v>
      </c>
      <c r="G63" s="15">
        <f>'[1]16'!H65</f>
        <v>290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</row>
    <row r="64" spans="1:17">
      <c r="A64" s="8" t="s">
        <v>106</v>
      </c>
      <c r="B64" s="15">
        <f>'[1]16'!B66</f>
        <v>290</v>
      </c>
      <c r="C64" s="16">
        <f>'[1]16'!C66</f>
        <v>0</v>
      </c>
      <c r="D64" s="16">
        <f>'[1]16'!D66</f>
        <v>0</v>
      </c>
      <c r="E64" s="16">
        <f>'[1]16'!E66</f>
        <v>0</v>
      </c>
      <c r="F64" s="15">
        <f t="shared" si="6"/>
        <v>290</v>
      </c>
      <c r="G64" s="15">
        <f>'[1]16'!H66</f>
        <v>290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</row>
    <row r="65" spans="1:19">
      <c r="A65" s="8" t="s">
        <v>107</v>
      </c>
      <c r="B65" s="15">
        <f>'[1]16'!B67</f>
        <v>290</v>
      </c>
      <c r="C65" s="16">
        <f>'[1]16'!C67</f>
        <v>0</v>
      </c>
      <c r="D65" s="16">
        <f>'[1]16'!D67</f>
        <v>0</v>
      </c>
      <c r="E65" s="16">
        <f>'[1]16'!E67</f>
        <v>0</v>
      </c>
      <c r="F65" s="15">
        <f t="shared" si="6"/>
        <v>290</v>
      </c>
      <c r="G65" s="15">
        <f>'[1]16'!H67</f>
        <v>290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</row>
    <row r="66" spans="1:19">
      <c r="A66" s="8" t="s">
        <v>108</v>
      </c>
      <c r="B66" s="15">
        <f>'[1]16'!B68</f>
        <v>290</v>
      </c>
      <c r="C66" s="16">
        <f>'[1]16'!C68</f>
        <v>0</v>
      </c>
      <c r="D66" s="16">
        <f>'[1]16'!D68</f>
        <v>0</v>
      </c>
      <c r="E66" s="16">
        <f>'[1]16'!E68</f>
        <v>0</v>
      </c>
      <c r="F66" s="15">
        <f t="shared" si="6"/>
        <v>290</v>
      </c>
      <c r="G66" s="15">
        <f>'[1]16'!H68</f>
        <v>290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</row>
    <row r="67" spans="1:19">
      <c r="A67" s="8" t="s">
        <v>109</v>
      </c>
      <c r="B67" s="15">
        <f>'[1]16'!B69</f>
        <v>290</v>
      </c>
      <c r="C67" s="16">
        <f>'[1]16'!C69</f>
        <v>0</v>
      </c>
      <c r="D67" s="16">
        <f>'[1]16'!D69</f>
        <v>0</v>
      </c>
      <c r="E67" s="16">
        <f>'[1]16'!E69</f>
        <v>0</v>
      </c>
      <c r="F67" s="15">
        <f t="shared" si="6"/>
        <v>290</v>
      </c>
      <c r="G67" s="15">
        <f>'[1]16'!H69</f>
        <v>290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</row>
    <row r="68" spans="1:19">
      <c r="A68" s="8" t="s">
        <v>110</v>
      </c>
      <c r="B68" s="15">
        <f>'[1]16'!B70</f>
        <v>290</v>
      </c>
      <c r="C68" s="16">
        <f>'[1]16'!C70</f>
        <v>0</v>
      </c>
      <c r="D68" s="16">
        <f>'[1]16'!D70</f>
        <v>0</v>
      </c>
      <c r="E68" s="16">
        <f>'[1]16'!E70</f>
        <v>0</v>
      </c>
      <c r="F68" s="15">
        <f t="shared" si="6"/>
        <v>290</v>
      </c>
      <c r="G68" s="15">
        <f>'[1]16'!H70</f>
        <v>290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</row>
    <row r="69" spans="1:19">
      <c r="A69" s="8" t="s">
        <v>111</v>
      </c>
      <c r="B69" s="15">
        <f>'[1]16'!B71</f>
        <v>290</v>
      </c>
      <c r="C69" s="16">
        <f>'[1]16'!C71</f>
        <v>0</v>
      </c>
      <c r="D69" s="16">
        <f>'[1]16'!D71</f>
        <v>0</v>
      </c>
      <c r="E69" s="16">
        <f>'[1]16'!E71</f>
        <v>0</v>
      </c>
      <c r="F69" s="15">
        <f t="shared" ref="F69:F98" si="17">SUM(B69:E69)</f>
        <v>290</v>
      </c>
      <c r="G69" s="15">
        <f>'[1]16'!H71</f>
        <v>290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S69">
        <f>96*4</f>
        <v>384</v>
      </c>
    </row>
    <row r="70" spans="1:19">
      <c r="A70" s="8" t="s">
        <v>112</v>
      </c>
      <c r="B70" s="15">
        <f>'[1]16'!B72</f>
        <v>290</v>
      </c>
      <c r="C70" s="16">
        <f>'[1]16'!C72</f>
        <v>0</v>
      </c>
      <c r="D70" s="16">
        <f>'[1]16'!D72</f>
        <v>0</v>
      </c>
      <c r="E70" s="16">
        <f>'[1]16'!E72</f>
        <v>0</v>
      </c>
      <c r="F70" s="15">
        <f t="shared" si="17"/>
        <v>290</v>
      </c>
      <c r="G70" s="15">
        <f>'[1]16'!H72</f>
        <v>290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</row>
    <row r="71" spans="1:19">
      <c r="A71" s="8" t="s">
        <v>113</v>
      </c>
      <c r="B71" s="15">
        <f>'[1]16'!B73</f>
        <v>290</v>
      </c>
      <c r="C71" s="16">
        <f>'[1]16'!C73</f>
        <v>0</v>
      </c>
      <c r="D71" s="16">
        <f>'[1]16'!D73</f>
        <v>0</v>
      </c>
      <c r="E71" s="16">
        <f>'[1]16'!E73</f>
        <v>0</v>
      </c>
      <c r="F71" s="15">
        <f t="shared" si="17"/>
        <v>290</v>
      </c>
      <c r="G71" s="15">
        <f>'[1]16'!H73</f>
        <v>290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</row>
    <row r="72" spans="1:19">
      <c r="A72" s="8" t="s">
        <v>114</v>
      </c>
      <c r="B72" s="15">
        <f>'[1]16'!B74</f>
        <v>290</v>
      </c>
      <c r="C72" s="16">
        <f>'[1]16'!C74</f>
        <v>0</v>
      </c>
      <c r="D72" s="16">
        <f>'[1]16'!D74</f>
        <v>0</v>
      </c>
      <c r="E72" s="16">
        <f>'[1]16'!E74</f>
        <v>0</v>
      </c>
      <c r="F72" s="15">
        <f t="shared" si="17"/>
        <v>290</v>
      </c>
      <c r="G72" s="15">
        <f>'[1]16'!H74</f>
        <v>290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</row>
    <row r="73" spans="1:19">
      <c r="A73" s="8" t="s">
        <v>115</v>
      </c>
      <c r="B73" s="15">
        <f>'[1]16'!B75</f>
        <v>290</v>
      </c>
      <c r="C73" s="16">
        <f>'[1]16'!C75</f>
        <v>0</v>
      </c>
      <c r="D73" s="16">
        <f>'[1]16'!D75</f>
        <v>0</v>
      </c>
      <c r="E73" s="16">
        <f>'[1]16'!E75</f>
        <v>0</v>
      </c>
      <c r="F73" s="15">
        <f t="shared" si="17"/>
        <v>290</v>
      </c>
      <c r="G73" s="15">
        <f>'[1]16'!H75</f>
        <v>290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</row>
    <row r="74" spans="1:19">
      <c r="A74" s="8" t="s">
        <v>116</v>
      </c>
      <c r="B74" s="15">
        <f>'[1]16'!B76</f>
        <v>290</v>
      </c>
      <c r="C74" s="16">
        <f>'[1]16'!C76</f>
        <v>0</v>
      </c>
      <c r="D74" s="16">
        <f>'[1]16'!D76</f>
        <v>0</v>
      </c>
      <c r="E74" s="16">
        <f>'[1]16'!E76</f>
        <v>0</v>
      </c>
      <c r="F74" s="15">
        <f t="shared" si="17"/>
        <v>290</v>
      </c>
      <c r="G74" s="15">
        <f>'[1]16'!H76</f>
        <v>290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</row>
    <row r="75" spans="1:19">
      <c r="A75" s="8" t="s">
        <v>117</v>
      </c>
      <c r="B75" s="15">
        <f>'[1]16'!B77</f>
        <v>290</v>
      </c>
      <c r="C75" s="16">
        <f>'[1]16'!C77</f>
        <v>0</v>
      </c>
      <c r="D75" s="16">
        <f>'[1]16'!D77</f>
        <v>0</v>
      </c>
      <c r="E75" s="16">
        <f>'[1]16'!E77</f>
        <v>0</v>
      </c>
      <c r="F75" s="15">
        <f t="shared" si="17"/>
        <v>290</v>
      </c>
      <c r="G75" s="15">
        <f>'[1]16'!H77</f>
        <v>290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</row>
    <row r="76" spans="1:19">
      <c r="A76" s="8" t="s">
        <v>118</v>
      </c>
      <c r="B76" s="15">
        <f>'[1]16'!B78</f>
        <v>290</v>
      </c>
      <c r="C76" s="16">
        <f>'[1]16'!C78</f>
        <v>0</v>
      </c>
      <c r="D76" s="16">
        <f>'[1]16'!D78</f>
        <v>0</v>
      </c>
      <c r="E76" s="16">
        <f>'[1]16'!E78</f>
        <v>0</v>
      </c>
      <c r="F76" s="15">
        <f t="shared" si="17"/>
        <v>290</v>
      </c>
      <c r="G76" s="15">
        <f>'[1]16'!H78</f>
        <v>290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</row>
    <row r="77" spans="1:19">
      <c r="A77" s="8" t="s">
        <v>119</v>
      </c>
      <c r="B77" s="15">
        <f>'[1]16'!B79</f>
        <v>290</v>
      </c>
      <c r="C77" s="16">
        <f>'[1]16'!C79</f>
        <v>0</v>
      </c>
      <c r="D77" s="16">
        <f>'[1]16'!D79</f>
        <v>0</v>
      </c>
      <c r="E77" s="16">
        <f>'[1]16'!E79</f>
        <v>0</v>
      </c>
      <c r="F77" s="15">
        <f t="shared" si="17"/>
        <v>290</v>
      </c>
      <c r="G77" s="15">
        <f>'[1]16'!H79</f>
        <v>290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</row>
    <row r="78" spans="1:19">
      <c r="A78" s="8" t="s">
        <v>120</v>
      </c>
      <c r="B78" s="15">
        <f>'[1]16'!B80</f>
        <v>290</v>
      </c>
      <c r="C78" s="16">
        <f>'[1]16'!C80</f>
        <v>0</v>
      </c>
      <c r="D78" s="16">
        <f>'[1]16'!D80</f>
        <v>0</v>
      </c>
      <c r="E78" s="16">
        <f>'[1]16'!E80</f>
        <v>0</v>
      </c>
      <c r="F78" s="15">
        <f t="shared" si="17"/>
        <v>290</v>
      </c>
      <c r="G78" s="15">
        <f>'[1]16'!H80</f>
        <v>290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</row>
    <row r="79" spans="1:19">
      <c r="A79" s="8" t="s">
        <v>121</v>
      </c>
      <c r="B79" s="15">
        <f>'[1]16'!B81</f>
        <v>290</v>
      </c>
      <c r="C79" s="16">
        <f>'[1]16'!C81</f>
        <v>0</v>
      </c>
      <c r="D79" s="16">
        <f>'[1]16'!D81</f>
        <v>0</v>
      </c>
      <c r="E79" s="16">
        <f>'[1]16'!E81</f>
        <v>0</v>
      </c>
      <c r="F79" s="15">
        <f t="shared" si="17"/>
        <v>290</v>
      </c>
      <c r="G79" s="15">
        <f>'[1]16'!H81</f>
        <v>290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</row>
    <row r="80" spans="1:19">
      <c r="A80" s="8" t="s">
        <v>122</v>
      </c>
      <c r="B80" s="15">
        <f>'[1]16'!B82</f>
        <v>290</v>
      </c>
      <c r="C80" s="16">
        <f>'[1]16'!C82</f>
        <v>0</v>
      </c>
      <c r="D80" s="16">
        <f>'[1]16'!D82</f>
        <v>0</v>
      </c>
      <c r="E80" s="16">
        <f>'[1]16'!E82</f>
        <v>0</v>
      </c>
      <c r="F80" s="15">
        <f t="shared" si="17"/>
        <v>290</v>
      </c>
      <c r="G80" s="15">
        <f>'[1]16'!H82</f>
        <v>290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</row>
    <row r="81" spans="1:17">
      <c r="A81" s="8" t="s">
        <v>123</v>
      </c>
      <c r="B81" s="15">
        <f>'[1]16'!B83</f>
        <v>290</v>
      </c>
      <c r="C81" s="16">
        <f>'[1]16'!C83</f>
        <v>0</v>
      </c>
      <c r="D81" s="16">
        <f>'[1]16'!D83</f>
        <v>0</v>
      </c>
      <c r="E81" s="16">
        <f>'[1]16'!E83</f>
        <v>0</v>
      </c>
      <c r="F81" s="15">
        <f t="shared" si="17"/>
        <v>290</v>
      </c>
      <c r="G81" s="15">
        <f>'[1]16'!H83</f>
        <v>290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</row>
    <row r="82" spans="1:17">
      <c r="A82" s="8" t="s">
        <v>124</v>
      </c>
      <c r="B82" s="15">
        <f>'[1]16'!B84</f>
        <v>290</v>
      </c>
      <c r="C82" s="16">
        <f>'[1]16'!C84</f>
        <v>0</v>
      </c>
      <c r="D82" s="16">
        <f>'[1]16'!D84</f>
        <v>0</v>
      </c>
      <c r="E82" s="16">
        <f>'[1]16'!E84</f>
        <v>0</v>
      </c>
      <c r="F82" s="15">
        <f t="shared" si="17"/>
        <v>290</v>
      </c>
      <c r="G82" s="15">
        <f>'[1]16'!H84</f>
        <v>290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</row>
    <row r="83" spans="1:17">
      <c r="A83" s="8" t="s">
        <v>125</v>
      </c>
      <c r="B83" s="15">
        <f>'[1]16'!B85</f>
        <v>290</v>
      </c>
      <c r="C83" s="16">
        <f>'[1]16'!C85</f>
        <v>0</v>
      </c>
      <c r="D83" s="16">
        <f>'[1]16'!D85</f>
        <v>0</v>
      </c>
      <c r="E83" s="16">
        <f>'[1]16'!E85</f>
        <v>0</v>
      </c>
      <c r="F83" s="15">
        <f t="shared" si="17"/>
        <v>290</v>
      </c>
      <c r="G83" s="15">
        <f>'[1]16'!H85</f>
        <v>290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</row>
    <row r="84" spans="1:17">
      <c r="A84" s="8" t="s">
        <v>126</v>
      </c>
      <c r="B84" s="15">
        <f>'[1]16'!B86</f>
        <v>290</v>
      </c>
      <c r="C84" s="16">
        <f>'[1]16'!C86</f>
        <v>0</v>
      </c>
      <c r="D84" s="16">
        <f>'[1]16'!D86</f>
        <v>0</v>
      </c>
      <c r="E84" s="16">
        <f>'[1]16'!E86</f>
        <v>0</v>
      </c>
      <c r="F84" s="15">
        <f t="shared" si="17"/>
        <v>290</v>
      </c>
      <c r="G84" s="15">
        <f>'[1]16'!H86</f>
        <v>290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</row>
    <row r="85" spans="1:17">
      <c r="A85" s="8" t="s">
        <v>127</v>
      </c>
      <c r="B85" s="15">
        <f>'[1]16'!B87</f>
        <v>290</v>
      </c>
      <c r="C85" s="16">
        <f>'[1]16'!C87</f>
        <v>0</v>
      </c>
      <c r="D85" s="16">
        <f>'[1]16'!D87</f>
        <v>0</v>
      </c>
      <c r="E85" s="16">
        <f>'[1]16'!E87</f>
        <v>0</v>
      </c>
      <c r="F85" s="15">
        <f t="shared" si="17"/>
        <v>290</v>
      </c>
      <c r="G85" s="15">
        <f>'[1]16'!H87</f>
        <v>290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</row>
    <row r="86" spans="1:17">
      <c r="A86" s="8" t="s">
        <v>128</v>
      </c>
      <c r="B86" s="15">
        <f>'[1]16'!B88</f>
        <v>290</v>
      </c>
      <c r="C86" s="16">
        <f>'[1]16'!C88</f>
        <v>0</v>
      </c>
      <c r="D86" s="16">
        <f>'[1]16'!D88</f>
        <v>0</v>
      </c>
      <c r="E86" s="16">
        <f>'[1]16'!E88</f>
        <v>0</v>
      </c>
      <c r="F86" s="15">
        <f t="shared" si="17"/>
        <v>290</v>
      </c>
      <c r="G86" s="15">
        <f>'[1]16'!H88</f>
        <v>290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</row>
    <row r="87" spans="1:17">
      <c r="A87" s="8" t="s">
        <v>129</v>
      </c>
      <c r="B87" s="15">
        <f>'[1]16'!B89</f>
        <v>290</v>
      </c>
      <c r="C87" s="16">
        <f>'[1]16'!C89</f>
        <v>0</v>
      </c>
      <c r="D87" s="16">
        <f>'[1]16'!D89</f>
        <v>0</v>
      </c>
      <c r="E87" s="16">
        <f>'[1]16'!E89</f>
        <v>0</v>
      </c>
      <c r="F87" s="15">
        <f t="shared" si="17"/>
        <v>290</v>
      </c>
      <c r="G87" s="15">
        <f>'[1]16'!H89</f>
        <v>290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</row>
    <row r="88" spans="1:17">
      <c r="A88" s="8" t="s">
        <v>130</v>
      </c>
      <c r="B88" s="15">
        <f>'[1]16'!B90</f>
        <v>290</v>
      </c>
      <c r="C88" s="16">
        <f>'[1]16'!C90</f>
        <v>0</v>
      </c>
      <c r="D88" s="16">
        <f>'[1]16'!D90</f>
        <v>0</v>
      </c>
      <c r="E88" s="16">
        <f>'[1]16'!E90</f>
        <v>0</v>
      </c>
      <c r="F88" s="15">
        <f t="shared" si="17"/>
        <v>290</v>
      </c>
      <c r="G88" s="15">
        <f>'[1]16'!H90</f>
        <v>290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</row>
    <row r="89" spans="1:17">
      <c r="A89" s="8" t="s">
        <v>131</v>
      </c>
      <c r="B89" s="15">
        <f>'[1]16'!B91</f>
        <v>290</v>
      </c>
      <c r="C89" s="16">
        <f>'[1]16'!C91</f>
        <v>0</v>
      </c>
      <c r="D89" s="16">
        <f>'[1]16'!D91</f>
        <v>0</v>
      </c>
      <c r="E89" s="16">
        <f>'[1]16'!E91</f>
        <v>0</v>
      </c>
      <c r="F89" s="15">
        <f t="shared" si="17"/>
        <v>290</v>
      </c>
      <c r="G89" s="15">
        <f>'[1]16'!H91</f>
        <v>290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</row>
    <row r="90" spans="1:17">
      <c r="A90" s="8" t="s">
        <v>132</v>
      </c>
      <c r="B90" s="15">
        <f>'[1]16'!B92</f>
        <v>290</v>
      </c>
      <c r="C90" s="16">
        <f>'[1]16'!C92</f>
        <v>0</v>
      </c>
      <c r="D90" s="16">
        <f>'[1]16'!D92</f>
        <v>0</v>
      </c>
      <c r="E90" s="16">
        <f>'[1]16'!E92</f>
        <v>0</v>
      </c>
      <c r="F90" s="15">
        <f t="shared" si="17"/>
        <v>290</v>
      </c>
      <c r="G90" s="15">
        <f>'[1]16'!H92</f>
        <v>290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</row>
    <row r="91" spans="1:17">
      <c r="A91" s="8" t="s">
        <v>133</v>
      </c>
      <c r="B91" s="15">
        <f>'[1]16'!B93</f>
        <v>290</v>
      </c>
      <c r="C91" s="16">
        <f>'[1]16'!C93</f>
        <v>0</v>
      </c>
      <c r="D91" s="16">
        <f>'[1]16'!D93</f>
        <v>0</v>
      </c>
      <c r="E91" s="16">
        <f>'[1]16'!E93</f>
        <v>0</v>
      </c>
      <c r="F91" s="15">
        <f t="shared" si="17"/>
        <v>290</v>
      </c>
      <c r="G91" s="15">
        <f>'[1]16'!H93</f>
        <v>290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</row>
    <row r="92" spans="1:17">
      <c r="A92" s="8" t="s">
        <v>134</v>
      </c>
      <c r="B92" s="15">
        <f>'[1]16'!B94</f>
        <v>290</v>
      </c>
      <c r="C92" s="16">
        <f>'[1]16'!C94</f>
        <v>0</v>
      </c>
      <c r="D92" s="16">
        <f>'[1]16'!D94</f>
        <v>0</v>
      </c>
      <c r="E92" s="16">
        <f>'[1]16'!E94</f>
        <v>0</v>
      </c>
      <c r="F92" s="15">
        <f t="shared" si="17"/>
        <v>290</v>
      </c>
      <c r="G92" s="15">
        <f>'[1]16'!H94</f>
        <v>290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</row>
    <row r="93" spans="1:17">
      <c r="A93" s="8" t="s">
        <v>135</v>
      </c>
      <c r="B93" s="15">
        <f>'[1]16'!B95</f>
        <v>290</v>
      </c>
      <c r="C93" s="16">
        <f>'[1]16'!C95</f>
        <v>0</v>
      </c>
      <c r="D93" s="16">
        <f>'[1]16'!D95</f>
        <v>0</v>
      </c>
      <c r="E93" s="16">
        <f>'[1]16'!E95</f>
        <v>0</v>
      </c>
      <c r="F93" s="15">
        <f t="shared" si="17"/>
        <v>290</v>
      </c>
      <c r="G93" s="15">
        <f>'[1]16'!H95</f>
        <v>290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</row>
    <row r="94" spans="1:17">
      <c r="A94" s="8" t="s">
        <v>136</v>
      </c>
      <c r="B94" s="15">
        <f>'[1]16'!B96</f>
        <v>290</v>
      </c>
      <c r="C94" s="16">
        <f>'[1]16'!C96</f>
        <v>0</v>
      </c>
      <c r="D94" s="16">
        <f>'[1]16'!D96</f>
        <v>0</v>
      </c>
      <c r="E94" s="16">
        <f>'[1]16'!E96</f>
        <v>0</v>
      </c>
      <c r="F94" s="15">
        <f t="shared" si="17"/>
        <v>290</v>
      </c>
      <c r="G94" s="15">
        <f>'[1]16'!H96</f>
        <v>290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</row>
    <row r="95" spans="1:17">
      <c r="A95" s="8" t="s">
        <v>137</v>
      </c>
      <c r="B95" s="15">
        <f>'[1]16'!B97</f>
        <v>290</v>
      </c>
      <c r="C95" s="16">
        <f>'[1]16'!C97</f>
        <v>0</v>
      </c>
      <c r="D95" s="16">
        <f>'[1]16'!D97</f>
        <v>0</v>
      </c>
      <c r="E95" s="16">
        <f>'[1]16'!E97</f>
        <v>0</v>
      </c>
      <c r="F95" s="15">
        <f t="shared" si="17"/>
        <v>290</v>
      </c>
      <c r="G95" s="15">
        <f>'[1]16'!H97</f>
        <v>290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</row>
    <row r="96" spans="1:17">
      <c r="A96" s="8" t="s">
        <v>138</v>
      </c>
      <c r="B96" s="15">
        <f>'[1]16'!B98</f>
        <v>290</v>
      </c>
      <c r="C96" s="16">
        <f>'[1]16'!C98</f>
        <v>0</v>
      </c>
      <c r="D96" s="16">
        <f>'[1]16'!D98</f>
        <v>0</v>
      </c>
      <c r="E96" s="16">
        <f>'[1]16'!E98</f>
        <v>0</v>
      </c>
      <c r="F96" s="15">
        <f t="shared" si="17"/>
        <v>290</v>
      </c>
      <c r="G96" s="15">
        <f>'[1]16'!H98</f>
        <v>290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</row>
    <row r="97" spans="1:17">
      <c r="A97" s="8" t="s">
        <v>139</v>
      </c>
      <c r="B97" s="15">
        <f>'[1]16'!B99</f>
        <v>290</v>
      </c>
      <c r="C97" s="16">
        <f>'[1]16'!C99</f>
        <v>0</v>
      </c>
      <c r="D97" s="16">
        <f>'[1]16'!D99</f>
        <v>0</v>
      </c>
      <c r="E97" s="16">
        <f>'[1]16'!E99</f>
        <v>0</v>
      </c>
      <c r="F97" s="15">
        <f t="shared" si="17"/>
        <v>290</v>
      </c>
      <c r="G97" s="15">
        <f>'[1]16'!H99</f>
        <v>290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</row>
    <row r="98" spans="1:17">
      <c r="A98" s="8" t="s">
        <v>140</v>
      </c>
      <c r="B98" s="15">
        <f>'[1]16'!B100</f>
        <v>290</v>
      </c>
      <c r="C98" s="16">
        <f>'[1]16'!C100</f>
        <v>0</v>
      </c>
      <c r="D98" s="16">
        <f>'[1]16'!D100</f>
        <v>0</v>
      </c>
      <c r="E98" s="16">
        <f>'[1]16'!E100</f>
        <v>0</v>
      </c>
      <c r="F98" s="15">
        <f t="shared" si="17"/>
        <v>290</v>
      </c>
      <c r="G98" s="15">
        <f>'[1]16'!H100</f>
        <v>290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</row>
    <row r="99" spans="1:17">
      <c r="A99" s="8" t="s">
        <v>171</v>
      </c>
      <c r="B99" s="15">
        <f t="shared" ref="B99:Q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9" workbookViewId="0">
      <selection activeCell="U6" sqref="U6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45428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210" t="s">
        <v>178</v>
      </c>
      <c r="S1" s="33" t="s">
        <v>606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210" t="s">
        <v>332</v>
      </c>
      <c r="S2" s="208" t="s">
        <v>605</v>
      </c>
    </row>
    <row r="3" spans="1:19">
      <c r="A3" s="8" t="s">
        <v>45</v>
      </c>
      <c r="B3" s="198">
        <f>'[2]16'!B5</f>
        <v>75</v>
      </c>
      <c r="C3" s="199">
        <f>'[2]16'!C5</f>
        <v>0</v>
      </c>
      <c r="D3" s="199">
        <f>'[2]16'!D5</f>
        <v>0</v>
      </c>
      <c r="E3" s="199">
        <f>'[2]16'!E5</f>
        <v>0</v>
      </c>
      <c r="F3" s="15">
        <f>SUM(B3:E3)</f>
        <v>75</v>
      </c>
      <c r="G3" s="198">
        <f>'[2]16'!H5</f>
        <v>35</v>
      </c>
      <c r="H3" s="199">
        <f>'[2]16'!I5</f>
        <v>0</v>
      </c>
      <c r="I3" s="199">
        <f>'[2]16'!J5</f>
        <v>0</v>
      </c>
      <c r="J3" s="199">
        <f>'[2]16'!K5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6">
        <f>SUM(M3:P3)</f>
        <v>34.6</v>
      </c>
      <c r="R3" s="94">
        <v>0.4</v>
      </c>
      <c r="S3" s="212">
        <v>35</v>
      </c>
    </row>
    <row r="4" spans="1:19">
      <c r="A4" s="8" t="s">
        <v>46</v>
      </c>
      <c r="B4" s="198">
        <f>'[2]16'!B6</f>
        <v>75</v>
      </c>
      <c r="C4" s="199">
        <f>'[2]16'!C6</f>
        <v>0</v>
      </c>
      <c r="D4" s="199">
        <f>'[2]16'!D6</f>
        <v>0</v>
      </c>
      <c r="E4" s="199">
        <f>'[2]16'!E6</f>
        <v>0</v>
      </c>
      <c r="F4" s="15">
        <f>SUM(B4:E4)</f>
        <v>75</v>
      </c>
      <c r="G4" s="198">
        <f>'[2]16'!H6</f>
        <v>35</v>
      </c>
      <c r="H4" s="199">
        <f>'[2]16'!I6</f>
        <v>0</v>
      </c>
      <c r="I4" s="199">
        <f>'[2]16'!J6</f>
        <v>0</v>
      </c>
      <c r="J4" s="199">
        <f>'[2]16'!K6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6">
        <f t="shared" ref="Q4:Q67" si="5">SUM(M4:P4)</f>
        <v>34.6</v>
      </c>
      <c r="R4" s="94">
        <v>0.4</v>
      </c>
      <c r="S4" s="212">
        <v>35</v>
      </c>
    </row>
    <row r="5" spans="1:19">
      <c r="A5" s="8" t="s">
        <v>47</v>
      </c>
      <c r="B5" s="198">
        <f>'[2]16'!B7</f>
        <v>75</v>
      </c>
      <c r="C5" s="199">
        <f>'[2]16'!C7</f>
        <v>0</v>
      </c>
      <c r="D5" s="199">
        <f>'[2]16'!D7</f>
        <v>0</v>
      </c>
      <c r="E5" s="199">
        <f>'[2]16'!E7</f>
        <v>0</v>
      </c>
      <c r="F5" s="15">
        <f t="shared" ref="F5:F68" si="6">SUM(B5:E5)</f>
        <v>75</v>
      </c>
      <c r="G5" s="198">
        <f>'[2]16'!H7</f>
        <v>35</v>
      </c>
      <c r="H5" s="199">
        <f>'[2]16'!I7</f>
        <v>0</v>
      </c>
      <c r="I5" s="199">
        <f>'[2]16'!J7</f>
        <v>0</v>
      </c>
      <c r="J5" s="199">
        <f>'[2]16'!K7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6">
        <f t="shared" si="5"/>
        <v>34.6</v>
      </c>
      <c r="R5" s="94">
        <v>0.4</v>
      </c>
      <c r="S5" s="212">
        <v>35</v>
      </c>
    </row>
    <row r="6" spans="1:19">
      <c r="A6" s="8" t="s">
        <v>48</v>
      </c>
      <c r="B6" s="198">
        <f>'[2]16'!B8</f>
        <v>75</v>
      </c>
      <c r="C6" s="199">
        <f>'[2]16'!C8</f>
        <v>0</v>
      </c>
      <c r="D6" s="199">
        <f>'[2]16'!D8</f>
        <v>0</v>
      </c>
      <c r="E6" s="199">
        <f>'[2]16'!E8</f>
        <v>0</v>
      </c>
      <c r="F6" s="15">
        <f t="shared" si="6"/>
        <v>75</v>
      </c>
      <c r="G6" s="198">
        <f>'[2]16'!H8</f>
        <v>35</v>
      </c>
      <c r="H6" s="199">
        <f>'[2]16'!I8</f>
        <v>0</v>
      </c>
      <c r="I6" s="199">
        <f>'[2]16'!J8</f>
        <v>0</v>
      </c>
      <c r="J6" s="199">
        <f>'[2]16'!K8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6">
        <f t="shared" si="5"/>
        <v>34.6</v>
      </c>
      <c r="R6" s="94">
        <v>0.4</v>
      </c>
      <c r="S6" s="212">
        <v>35</v>
      </c>
    </row>
    <row r="7" spans="1:19">
      <c r="A7" s="8" t="s">
        <v>49</v>
      </c>
      <c r="B7" s="198">
        <f>'[2]16'!B9</f>
        <v>75</v>
      </c>
      <c r="C7" s="199">
        <f>'[2]16'!C9</f>
        <v>0</v>
      </c>
      <c r="D7" s="199">
        <f>'[2]16'!D9</f>
        <v>0</v>
      </c>
      <c r="E7" s="199">
        <f>'[2]16'!E9</f>
        <v>0</v>
      </c>
      <c r="F7" s="15">
        <f t="shared" si="6"/>
        <v>75</v>
      </c>
      <c r="G7" s="198">
        <f>'[2]16'!H9</f>
        <v>35</v>
      </c>
      <c r="H7" s="199">
        <f>'[2]16'!I9</f>
        <v>0</v>
      </c>
      <c r="I7" s="199">
        <f>'[2]16'!J9</f>
        <v>0</v>
      </c>
      <c r="J7" s="199">
        <f>'[2]16'!K9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6">
        <f t="shared" si="5"/>
        <v>34.6</v>
      </c>
      <c r="R7" s="94">
        <v>0.4</v>
      </c>
      <c r="S7" s="212">
        <v>35</v>
      </c>
    </row>
    <row r="8" spans="1:19">
      <c r="A8" s="8" t="s">
        <v>50</v>
      </c>
      <c r="B8" s="198">
        <f>'[2]16'!B10</f>
        <v>75</v>
      </c>
      <c r="C8" s="199">
        <f>'[2]16'!C10</f>
        <v>0</v>
      </c>
      <c r="D8" s="199">
        <f>'[2]16'!D10</f>
        <v>0</v>
      </c>
      <c r="E8" s="199">
        <f>'[2]16'!E10</f>
        <v>0</v>
      </c>
      <c r="F8" s="15">
        <f t="shared" si="6"/>
        <v>75</v>
      </c>
      <c r="G8" s="198">
        <f>'[2]16'!H10</f>
        <v>35</v>
      </c>
      <c r="H8" s="199">
        <f>'[2]16'!I10</f>
        <v>0</v>
      </c>
      <c r="I8" s="199">
        <f>'[2]16'!J10</f>
        <v>0</v>
      </c>
      <c r="J8" s="199">
        <f>'[2]16'!K10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6">
        <f t="shared" si="5"/>
        <v>34.6</v>
      </c>
      <c r="R8" s="94">
        <v>0.4</v>
      </c>
      <c r="S8" s="212">
        <v>35</v>
      </c>
    </row>
    <row r="9" spans="1:19">
      <c r="A9" s="8" t="s">
        <v>51</v>
      </c>
      <c r="B9" s="198">
        <f>'[2]16'!B11</f>
        <v>75</v>
      </c>
      <c r="C9" s="199">
        <f>'[2]16'!C11</f>
        <v>0</v>
      </c>
      <c r="D9" s="199">
        <f>'[2]16'!D11</f>
        <v>0</v>
      </c>
      <c r="E9" s="199">
        <f>'[2]16'!E11</f>
        <v>0</v>
      </c>
      <c r="F9" s="15">
        <f t="shared" si="6"/>
        <v>75</v>
      </c>
      <c r="G9" s="198">
        <f>'[2]16'!H11</f>
        <v>35</v>
      </c>
      <c r="H9" s="199">
        <f>'[2]16'!I11</f>
        <v>0</v>
      </c>
      <c r="I9" s="199">
        <f>'[2]16'!J11</f>
        <v>0</v>
      </c>
      <c r="J9" s="199">
        <f>'[2]16'!K11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6">
        <f t="shared" si="5"/>
        <v>34.6</v>
      </c>
      <c r="R9" s="94">
        <v>0.4</v>
      </c>
      <c r="S9" s="212">
        <v>35</v>
      </c>
    </row>
    <row r="10" spans="1:19">
      <c r="A10" s="8" t="s">
        <v>52</v>
      </c>
      <c r="B10" s="198">
        <f>'[2]16'!B12</f>
        <v>75</v>
      </c>
      <c r="C10" s="199">
        <f>'[2]16'!C12</f>
        <v>0</v>
      </c>
      <c r="D10" s="199">
        <f>'[2]16'!D12</f>
        <v>0</v>
      </c>
      <c r="E10" s="199">
        <f>'[2]16'!E12</f>
        <v>0</v>
      </c>
      <c r="F10" s="15">
        <f t="shared" si="6"/>
        <v>75</v>
      </c>
      <c r="G10" s="198">
        <f>'[2]16'!H12</f>
        <v>35</v>
      </c>
      <c r="H10" s="199">
        <f>'[2]16'!I12</f>
        <v>0</v>
      </c>
      <c r="I10" s="199">
        <f>'[2]16'!J12</f>
        <v>0</v>
      </c>
      <c r="J10" s="199">
        <f>'[2]16'!K12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6">
        <f t="shared" si="5"/>
        <v>34.6</v>
      </c>
      <c r="R10" s="94">
        <v>0.4</v>
      </c>
      <c r="S10" s="212">
        <v>35</v>
      </c>
    </row>
    <row r="11" spans="1:19">
      <c r="A11" s="8" t="s">
        <v>53</v>
      </c>
      <c r="B11" s="198">
        <f>'[2]16'!B13</f>
        <v>75</v>
      </c>
      <c r="C11" s="199">
        <f>'[2]16'!C13</f>
        <v>0</v>
      </c>
      <c r="D11" s="199">
        <f>'[2]16'!D13</f>
        <v>0</v>
      </c>
      <c r="E11" s="199">
        <f>'[2]16'!E13</f>
        <v>0</v>
      </c>
      <c r="F11" s="15">
        <f t="shared" si="6"/>
        <v>75</v>
      </c>
      <c r="G11" s="198">
        <f>'[2]16'!H13</f>
        <v>35</v>
      </c>
      <c r="H11" s="199">
        <f>'[2]16'!I13</f>
        <v>0</v>
      </c>
      <c r="I11" s="199">
        <f>'[2]16'!J13</f>
        <v>0</v>
      </c>
      <c r="J11" s="199">
        <f>'[2]16'!K13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6">
        <f t="shared" si="5"/>
        <v>34.6</v>
      </c>
      <c r="R11" s="94">
        <v>0.4</v>
      </c>
      <c r="S11" s="212">
        <v>34</v>
      </c>
    </row>
    <row r="12" spans="1:19">
      <c r="A12" s="8" t="s">
        <v>54</v>
      </c>
      <c r="B12" s="198">
        <f>'[2]16'!B14</f>
        <v>75</v>
      </c>
      <c r="C12" s="199">
        <f>'[2]16'!C14</f>
        <v>0</v>
      </c>
      <c r="D12" s="199">
        <f>'[2]16'!D14</f>
        <v>0</v>
      </c>
      <c r="E12" s="199">
        <f>'[2]16'!E14</f>
        <v>0</v>
      </c>
      <c r="F12" s="15">
        <f t="shared" si="6"/>
        <v>75</v>
      </c>
      <c r="G12" s="198">
        <f>'[2]16'!H14</f>
        <v>35</v>
      </c>
      <c r="H12" s="199">
        <f>'[2]16'!I14</f>
        <v>0</v>
      </c>
      <c r="I12" s="199">
        <f>'[2]16'!J14</f>
        <v>0</v>
      </c>
      <c r="J12" s="199">
        <f>'[2]16'!K14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6">
        <f t="shared" si="5"/>
        <v>34.6</v>
      </c>
      <c r="R12" s="94">
        <v>0.4</v>
      </c>
      <c r="S12" s="212">
        <v>34</v>
      </c>
    </row>
    <row r="13" spans="1:19">
      <c r="A13" s="8" t="s">
        <v>55</v>
      </c>
      <c r="B13" s="198">
        <f>'[2]16'!B15</f>
        <v>75</v>
      </c>
      <c r="C13" s="199">
        <f>'[2]16'!C15</f>
        <v>0</v>
      </c>
      <c r="D13" s="199">
        <f>'[2]16'!D15</f>
        <v>0</v>
      </c>
      <c r="E13" s="199">
        <f>'[2]16'!E15</f>
        <v>0</v>
      </c>
      <c r="F13" s="15">
        <f t="shared" si="6"/>
        <v>75</v>
      </c>
      <c r="G13" s="198">
        <f>'[2]16'!H15</f>
        <v>35</v>
      </c>
      <c r="H13" s="199">
        <f>'[2]16'!I15</f>
        <v>0</v>
      </c>
      <c r="I13" s="199">
        <f>'[2]16'!J15</f>
        <v>0</v>
      </c>
      <c r="J13" s="199">
        <f>'[2]16'!K15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6">
        <f t="shared" si="5"/>
        <v>34.6</v>
      </c>
      <c r="R13" s="94">
        <v>0.4</v>
      </c>
      <c r="S13" s="212">
        <v>34</v>
      </c>
    </row>
    <row r="14" spans="1:19">
      <c r="A14" s="8" t="s">
        <v>56</v>
      </c>
      <c r="B14" s="198">
        <f>'[2]16'!B16</f>
        <v>75</v>
      </c>
      <c r="C14" s="199">
        <f>'[2]16'!C16</f>
        <v>0</v>
      </c>
      <c r="D14" s="199">
        <f>'[2]16'!D16</f>
        <v>0</v>
      </c>
      <c r="E14" s="199">
        <f>'[2]16'!E16</f>
        <v>0</v>
      </c>
      <c r="F14" s="15">
        <f t="shared" si="6"/>
        <v>75</v>
      </c>
      <c r="G14" s="198">
        <f>'[2]16'!H16</f>
        <v>35</v>
      </c>
      <c r="H14" s="199">
        <f>'[2]16'!I16</f>
        <v>0</v>
      </c>
      <c r="I14" s="199">
        <f>'[2]16'!J16</f>
        <v>0</v>
      </c>
      <c r="J14" s="199">
        <f>'[2]16'!K16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6">
        <f t="shared" si="5"/>
        <v>34.6</v>
      </c>
      <c r="R14" s="94">
        <v>0.4</v>
      </c>
      <c r="S14" s="212">
        <v>34</v>
      </c>
    </row>
    <row r="15" spans="1:19">
      <c r="A15" s="8" t="s">
        <v>57</v>
      </c>
      <c r="B15" s="198">
        <f>'[2]16'!B17</f>
        <v>75</v>
      </c>
      <c r="C15" s="199">
        <f>'[2]16'!C17</f>
        <v>0</v>
      </c>
      <c r="D15" s="199">
        <f>'[2]16'!D17</f>
        <v>0</v>
      </c>
      <c r="E15" s="199">
        <f>'[2]16'!E17</f>
        <v>0</v>
      </c>
      <c r="F15" s="15">
        <f t="shared" si="6"/>
        <v>75</v>
      </c>
      <c r="G15" s="198">
        <f>'[2]16'!H17</f>
        <v>35</v>
      </c>
      <c r="H15" s="199">
        <f>'[2]16'!I17</f>
        <v>0</v>
      </c>
      <c r="I15" s="199">
        <f>'[2]16'!J17</f>
        <v>0</v>
      </c>
      <c r="J15" s="199">
        <f>'[2]16'!K17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6">
        <f t="shared" si="5"/>
        <v>34.6</v>
      </c>
      <c r="R15" s="94">
        <v>0.4</v>
      </c>
      <c r="S15" s="212">
        <v>34</v>
      </c>
    </row>
    <row r="16" spans="1:19">
      <c r="A16" s="8" t="s">
        <v>58</v>
      </c>
      <c r="B16" s="198">
        <f>'[2]16'!B18</f>
        <v>75</v>
      </c>
      <c r="C16" s="199">
        <f>'[2]16'!C18</f>
        <v>0</v>
      </c>
      <c r="D16" s="199">
        <f>'[2]16'!D18</f>
        <v>0</v>
      </c>
      <c r="E16" s="199">
        <f>'[2]16'!E18</f>
        <v>0</v>
      </c>
      <c r="F16" s="15">
        <f t="shared" si="6"/>
        <v>75</v>
      </c>
      <c r="G16" s="198">
        <f>'[2]16'!H18</f>
        <v>35</v>
      </c>
      <c r="H16" s="199">
        <f>'[2]16'!I18</f>
        <v>0</v>
      </c>
      <c r="I16" s="199">
        <f>'[2]16'!J18</f>
        <v>0</v>
      </c>
      <c r="J16" s="199">
        <f>'[2]16'!K18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6">
        <f t="shared" si="5"/>
        <v>34.6</v>
      </c>
      <c r="R16" s="94">
        <v>0.4</v>
      </c>
      <c r="S16" s="212">
        <v>34</v>
      </c>
    </row>
    <row r="17" spans="1:19">
      <c r="A17" s="8" t="s">
        <v>59</v>
      </c>
      <c r="B17" s="198">
        <f>'[2]16'!B19</f>
        <v>75</v>
      </c>
      <c r="C17" s="199">
        <f>'[2]16'!C19</f>
        <v>0</v>
      </c>
      <c r="D17" s="199">
        <f>'[2]16'!D19</f>
        <v>0</v>
      </c>
      <c r="E17" s="199">
        <f>'[2]16'!E19</f>
        <v>0</v>
      </c>
      <c r="F17" s="15">
        <f t="shared" si="6"/>
        <v>75</v>
      </c>
      <c r="G17" s="198">
        <f>'[2]16'!H19</f>
        <v>35</v>
      </c>
      <c r="H17" s="199">
        <f>'[2]16'!I19</f>
        <v>0</v>
      </c>
      <c r="I17" s="199">
        <f>'[2]16'!J19</f>
        <v>0</v>
      </c>
      <c r="J17" s="199">
        <f>'[2]16'!K19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6">
        <f t="shared" si="5"/>
        <v>34.6</v>
      </c>
      <c r="R17" s="94">
        <v>0.4</v>
      </c>
      <c r="S17" s="212">
        <v>34</v>
      </c>
    </row>
    <row r="18" spans="1:19">
      <c r="A18" s="8" t="s">
        <v>60</v>
      </c>
      <c r="B18" s="198">
        <f>'[2]16'!B20</f>
        <v>75</v>
      </c>
      <c r="C18" s="199">
        <f>'[2]16'!C20</f>
        <v>0</v>
      </c>
      <c r="D18" s="199">
        <f>'[2]16'!D20</f>
        <v>0</v>
      </c>
      <c r="E18" s="199">
        <f>'[2]16'!E20</f>
        <v>0</v>
      </c>
      <c r="F18" s="15">
        <f t="shared" si="6"/>
        <v>75</v>
      </c>
      <c r="G18" s="198">
        <f>'[2]16'!H20</f>
        <v>35</v>
      </c>
      <c r="H18" s="199">
        <f>'[2]16'!I20</f>
        <v>0</v>
      </c>
      <c r="I18" s="199">
        <f>'[2]16'!J20</f>
        <v>0</v>
      </c>
      <c r="J18" s="199">
        <f>'[2]16'!K20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6">
        <f t="shared" si="5"/>
        <v>34.6</v>
      </c>
      <c r="R18" s="94">
        <v>0.4</v>
      </c>
      <c r="S18" s="212">
        <v>34</v>
      </c>
    </row>
    <row r="19" spans="1:19">
      <c r="A19" s="8" t="s">
        <v>61</v>
      </c>
      <c r="B19" s="198">
        <f>'[2]16'!B21</f>
        <v>75</v>
      </c>
      <c r="C19" s="199">
        <f>'[2]16'!C21</f>
        <v>0</v>
      </c>
      <c r="D19" s="199">
        <f>'[2]16'!D21</f>
        <v>0</v>
      </c>
      <c r="E19" s="199">
        <f>'[2]16'!E21</f>
        <v>0</v>
      </c>
      <c r="F19" s="15">
        <f t="shared" si="6"/>
        <v>75</v>
      </c>
      <c r="G19" s="198">
        <f>'[2]16'!H21</f>
        <v>35</v>
      </c>
      <c r="H19" s="199">
        <f>'[2]16'!I21</f>
        <v>0</v>
      </c>
      <c r="I19" s="199">
        <f>'[2]16'!J21</f>
        <v>0</v>
      </c>
      <c r="J19" s="199">
        <f>'[2]16'!K21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6">
        <f t="shared" si="5"/>
        <v>34.6</v>
      </c>
      <c r="R19" s="94">
        <v>0.4</v>
      </c>
      <c r="S19" s="212">
        <v>35</v>
      </c>
    </row>
    <row r="20" spans="1:19">
      <c r="A20" s="8" t="s">
        <v>62</v>
      </c>
      <c r="B20" s="198">
        <f>'[2]16'!B22</f>
        <v>75</v>
      </c>
      <c r="C20" s="199">
        <f>'[2]16'!C22</f>
        <v>0</v>
      </c>
      <c r="D20" s="199">
        <f>'[2]16'!D22</f>
        <v>0</v>
      </c>
      <c r="E20" s="199">
        <f>'[2]16'!E22</f>
        <v>0</v>
      </c>
      <c r="F20" s="15">
        <f t="shared" si="6"/>
        <v>75</v>
      </c>
      <c r="G20" s="198">
        <f>'[2]16'!H22</f>
        <v>35</v>
      </c>
      <c r="H20" s="199">
        <f>'[2]16'!I22</f>
        <v>0</v>
      </c>
      <c r="I20" s="199">
        <f>'[2]16'!J22</f>
        <v>0</v>
      </c>
      <c r="J20" s="199">
        <f>'[2]16'!K22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6">
        <f t="shared" si="5"/>
        <v>34.6</v>
      </c>
      <c r="R20" s="94">
        <v>0.4</v>
      </c>
      <c r="S20" s="212">
        <v>35</v>
      </c>
    </row>
    <row r="21" spans="1:19">
      <c r="A21" s="8" t="s">
        <v>63</v>
      </c>
      <c r="B21" s="198">
        <f>'[2]16'!B23</f>
        <v>75</v>
      </c>
      <c r="C21" s="199">
        <f>'[2]16'!C23</f>
        <v>0</v>
      </c>
      <c r="D21" s="199">
        <f>'[2]16'!D23</f>
        <v>0</v>
      </c>
      <c r="E21" s="199">
        <f>'[2]16'!E23</f>
        <v>0</v>
      </c>
      <c r="F21" s="15">
        <f t="shared" si="6"/>
        <v>75</v>
      </c>
      <c r="G21" s="198">
        <f>'[2]16'!H23</f>
        <v>35</v>
      </c>
      <c r="H21" s="199">
        <f>'[2]16'!I23</f>
        <v>0</v>
      </c>
      <c r="I21" s="199">
        <f>'[2]16'!J23</f>
        <v>0</v>
      </c>
      <c r="J21" s="199">
        <f>'[2]16'!K23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6">
        <f t="shared" si="5"/>
        <v>34.6</v>
      </c>
      <c r="R21" s="94">
        <v>0.4</v>
      </c>
      <c r="S21" s="212">
        <v>35</v>
      </c>
    </row>
    <row r="22" spans="1:19">
      <c r="A22" s="8" t="s">
        <v>64</v>
      </c>
      <c r="B22" s="198">
        <f>'[2]16'!B24</f>
        <v>75</v>
      </c>
      <c r="C22" s="199">
        <f>'[2]16'!C24</f>
        <v>0</v>
      </c>
      <c r="D22" s="199">
        <f>'[2]16'!D24</f>
        <v>0</v>
      </c>
      <c r="E22" s="199">
        <f>'[2]16'!E24</f>
        <v>0</v>
      </c>
      <c r="F22" s="15">
        <f t="shared" si="6"/>
        <v>75</v>
      </c>
      <c r="G22" s="198">
        <f>'[2]16'!H24</f>
        <v>35</v>
      </c>
      <c r="H22" s="199">
        <f>'[2]16'!I24</f>
        <v>0</v>
      </c>
      <c r="I22" s="199">
        <f>'[2]16'!J24</f>
        <v>0</v>
      </c>
      <c r="J22" s="199">
        <f>'[2]16'!K24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6">
        <f t="shared" si="5"/>
        <v>34.6</v>
      </c>
      <c r="R22" s="94">
        <v>0.4</v>
      </c>
      <c r="S22" s="212">
        <v>35</v>
      </c>
    </row>
    <row r="23" spans="1:19">
      <c r="A23" s="8" t="s">
        <v>65</v>
      </c>
      <c r="B23" s="198">
        <f>'[2]16'!B25</f>
        <v>75</v>
      </c>
      <c r="C23" s="199">
        <f>'[2]16'!C25</f>
        <v>0</v>
      </c>
      <c r="D23" s="199">
        <f>'[2]16'!D25</f>
        <v>0</v>
      </c>
      <c r="E23" s="199">
        <f>'[2]16'!E25</f>
        <v>0</v>
      </c>
      <c r="F23" s="15">
        <f t="shared" si="6"/>
        <v>75</v>
      </c>
      <c r="G23" s="198">
        <f>'[2]16'!H25</f>
        <v>35</v>
      </c>
      <c r="H23" s="199">
        <f>'[2]16'!I25</f>
        <v>0</v>
      </c>
      <c r="I23" s="199">
        <f>'[2]16'!J25</f>
        <v>0</v>
      </c>
      <c r="J23" s="199">
        <f>'[2]16'!K25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6">
        <f t="shared" si="5"/>
        <v>34.6</v>
      </c>
      <c r="R23" s="94">
        <v>0.4</v>
      </c>
      <c r="S23" s="212">
        <v>35</v>
      </c>
    </row>
    <row r="24" spans="1:19">
      <c r="A24" s="8" t="s">
        <v>66</v>
      </c>
      <c r="B24" s="198">
        <f>'[2]16'!B26</f>
        <v>75</v>
      </c>
      <c r="C24" s="199">
        <f>'[2]16'!C26</f>
        <v>0</v>
      </c>
      <c r="D24" s="199">
        <f>'[2]16'!D26</f>
        <v>0</v>
      </c>
      <c r="E24" s="199">
        <f>'[2]16'!E26</f>
        <v>0</v>
      </c>
      <c r="F24" s="15">
        <f t="shared" si="6"/>
        <v>75</v>
      </c>
      <c r="G24" s="198">
        <f>'[2]16'!H26</f>
        <v>35</v>
      </c>
      <c r="H24" s="199">
        <f>'[2]16'!I26</f>
        <v>0</v>
      </c>
      <c r="I24" s="199">
        <f>'[2]16'!J26</f>
        <v>0</v>
      </c>
      <c r="J24" s="199">
        <f>'[2]16'!K26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6">
        <f t="shared" si="5"/>
        <v>34.6</v>
      </c>
      <c r="R24" s="94">
        <v>0.4</v>
      </c>
      <c r="S24" s="212">
        <v>35</v>
      </c>
    </row>
    <row r="25" spans="1:19">
      <c r="A25" s="8" t="s">
        <v>67</v>
      </c>
      <c r="B25" s="198">
        <f>'[2]16'!B27</f>
        <v>75</v>
      </c>
      <c r="C25" s="199">
        <f>'[2]16'!C27</f>
        <v>0</v>
      </c>
      <c r="D25" s="199">
        <f>'[2]16'!D27</f>
        <v>0</v>
      </c>
      <c r="E25" s="199">
        <f>'[2]16'!E27</f>
        <v>0</v>
      </c>
      <c r="F25" s="15">
        <f t="shared" si="6"/>
        <v>75</v>
      </c>
      <c r="G25" s="198">
        <f>'[2]16'!H27</f>
        <v>35</v>
      </c>
      <c r="H25" s="199">
        <f>'[2]16'!I27</f>
        <v>0</v>
      </c>
      <c r="I25" s="199">
        <f>'[2]16'!J27</f>
        <v>0</v>
      </c>
      <c r="J25" s="199">
        <f>'[2]16'!K27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6">
        <f t="shared" si="5"/>
        <v>34.6</v>
      </c>
      <c r="R25" s="94">
        <v>0.4</v>
      </c>
      <c r="S25" s="212">
        <v>35</v>
      </c>
    </row>
    <row r="26" spans="1:19">
      <c r="A26" s="8" t="s">
        <v>68</v>
      </c>
      <c r="B26" s="198">
        <f>'[2]16'!B28</f>
        <v>75</v>
      </c>
      <c r="C26" s="199">
        <f>'[2]16'!C28</f>
        <v>0</v>
      </c>
      <c r="D26" s="199">
        <f>'[2]16'!D28</f>
        <v>0</v>
      </c>
      <c r="E26" s="199">
        <f>'[2]16'!E28</f>
        <v>0</v>
      </c>
      <c r="F26" s="15">
        <f t="shared" si="6"/>
        <v>75</v>
      </c>
      <c r="G26" s="198">
        <f>'[2]16'!H28</f>
        <v>35</v>
      </c>
      <c r="H26" s="199">
        <f>'[2]16'!I28</f>
        <v>0</v>
      </c>
      <c r="I26" s="199">
        <f>'[2]16'!J28</f>
        <v>0</v>
      </c>
      <c r="J26" s="199">
        <f>'[2]16'!K28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6">
        <f t="shared" si="5"/>
        <v>34.6</v>
      </c>
      <c r="R26" s="94">
        <v>0.4</v>
      </c>
      <c r="S26" s="212">
        <v>35</v>
      </c>
    </row>
    <row r="27" spans="1:19">
      <c r="A27" s="8" t="s">
        <v>69</v>
      </c>
      <c r="B27" s="198">
        <f>'[2]16'!B29</f>
        <v>75</v>
      </c>
      <c r="C27" s="199">
        <f>'[2]16'!C29</f>
        <v>0</v>
      </c>
      <c r="D27" s="199">
        <f>'[2]16'!D29</f>
        <v>0</v>
      </c>
      <c r="E27" s="199">
        <f>'[2]16'!E29</f>
        <v>0</v>
      </c>
      <c r="F27" s="15">
        <f t="shared" si="6"/>
        <v>75</v>
      </c>
      <c r="G27" s="198">
        <f>'[2]16'!H29</f>
        <v>35</v>
      </c>
      <c r="H27" s="199">
        <f>'[2]16'!I29</f>
        <v>0</v>
      </c>
      <c r="I27" s="199">
        <f>'[2]16'!J29</f>
        <v>0</v>
      </c>
      <c r="J27" s="199">
        <f>'[2]16'!K29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6">
        <f t="shared" si="5"/>
        <v>34.6</v>
      </c>
      <c r="R27" s="94">
        <v>0.4</v>
      </c>
      <c r="S27" s="212">
        <v>35</v>
      </c>
    </row>
    <row r="28" spans="1:19">
      <c r="A28" s="8" t="s">
        <v>70</v>
      </c>
      <c r="B28" s="198">
        <f>'[2]16'!B30</f>
        <v>75</v>
      </c>
      <c r="C28" s="199">
        <f>'[2]16'!C30</f>
        <v>0</v>
      </c>
      <c r="D28" s="199">
        <f>'[2]16'!D30</f>
        <v>0</v>
      </c>
      <c r="E28" s="199">
        <f>'[2]16'!E30</f>
        <v>0</v>
      </c>
      <c r="F28" s="15">
        <f t="shared" si="6"/>
        <v>75</v>
      </c>
      <c r="G28" s="198">
        <f>'[2]16'!H30</f>
        <v>35</v>
      </c>
      <c r="H28" s="199">
        <f>'[2]16'!I30</f>
        <v>0</v>
      </c>
      <c r="I28" s="199">
        <f>'[2]16'!J30</f>
        <v>0</v>
      </c>
      <c r="J28" s="199">
        <f>'[2]16'!K30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6">
        <f t="shared" si="5"/>
        <v>34.6</v>
      </c>
      <c r="R28" s="94">
        <v>0.4</v>
      </c>
      <c r="S28" s="212">
        <v>35</v>
      </c>
    </row>
    <row r="29" spans="1:19">
      <c r="A29" s="8" t="s">
        <v>71</v>
      </c>
      <c r="B29" s="198">
        <f>'[2]16'!B31</f>
        <v>75</v>
      </c>
      <c r="C29" s="199">
        <f>'[2]16'!C31</f>
        <v>0</v>
      </c>
      <c r="D29" s="199">
        <f>'[2]16'!D31</f>
        <v>0</v>
      </c>
      <c r="E29" s="199">
        <f>'[2]16'!E31</f>
        <v>0</v>
      </c>
      <c r="F29" s="15">
        <f t="shared" si="6"/>
        <v>75</v>
      </c>
      <c r="G29" s="198">
        <f>'[2]16'!H31</f>
        <v>35</v>
      </c>
      <c r="H29" s="199">
        <f>'[2]16'!I31</f>
        <v>0</v>
      </c>
      <c r="I29" s="199">
        <f>'[2]16'!J31</f>
        <v>0</v>
      </c>
      <c r="J29" s="199">
        <f>'[2]16'!K31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6">
        <f t="shared" si="5"/>
        <v>34.6</v>
      </c>
      <c r="R29" s="94">
        <v>0.4</v>
      </c>
      <c r="S29" s="212">
        <v>35</v>
      </c>
    </row>
    <row r="30" spans="1:19">
      <c r="A30" s="8" t="s">
        <v>72</v>
      </c>
      <c r="B30" s="198">
        <f>'[2]16'!B32</f>
        <v>75</v>
      </c>
      <c r="C30" s="199">
        <f>'[2]16'!C32</f>
        <v>0</v>
      </c>
      <c r="D30" s="199">
        <f>'[2]16'!D32</f>
        <v>0</v>
      </c>
      <c r="E30" s="199">
        <f>'[2]16'!E32</f>
        <v>0</v>
      </c>
      <c r="F30" s="15">
        <f t="shared" si="6"/>
        <v>75</v>
      </c>
      <c r="G30" s="198">
        <f>'[2]16'!H32</f>
        <v>35</v>
      </c>
      <c r="H30" s="199">
        <f>'[2]16'!I32</f>
        <v>0</v>
      </c>
      <c r="I30" s="199">
        <f>'[2]16'!J32</f>
        <v>0</v>
      </c>
      <c r="J30" s="199">
        <f>'[2]16'!K32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6">
        <f t="shared" si="5"/>
        <v>34.6</v>
      </c>
      <c r="R30" s="94">
        <v>0.4</v>
      </c>
      <c r="S30" s="212">
        <v>35</v>
      </c>
    </row>
    <row r="31" spans="1:19">
      <c r="A31" s="8" t="s">
        <v>73</v>
      </c>
      <c r="B31" s="198">
        <f>'[2]16'!B33</f>
        <v>75</v>
      </c>
      <c r="C31" s="199">
        <f>'[2]16'!C33</f>
        <v>0</v>
      </c>
      <c r="D31" s="199">
        <f>'[2]16'!D33</f>
        <v>0</v>
      </c>
      <c r="E31" s="199">
        <f>'[2]16'!E33</f>
        <v>0</v>
      </c>
      <c r="F31" s="15">
        <f t="shared" si="6"/>
        <v>75</v>
      </c>
      <c r="G31" s="198">
        <f>'[2]16'!H33</f>
        <v>35</v>
      </c>
      <c r="H31" s="199">
        <f>'[2]16'!I33</f>
        <v>0</v>
      </c>
      <c r="I31" s="199">
        <f>'[2]16'!J33</f>
        <v>0</v>
      </c>
      <c r="J31" s="199">
        <f>'[2]16'!K33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6">
        <f t="shared" si="5"/>
        <v>34.6</v>
      </c>
      <c r="R31" s="94">
        <v>0.4</v>
      </c>
      <c r="S31" s="212">
        <v>35</v>
      </c>
    </row>
    <row r="32" spans="1:19">
      <c r="A32" s="8" t="s">
        <v>74</v>
      </c>
      <c r="B32" s="198">
        <f>'[2]16'!B34</f>
        <v>75</v>
      </c>
      <c r="C32" s="199">
        <f>'[2]16'!C34</f>
        <v>0</v>
      </c>
      <c r="D32" s="199">
        <f>'[2]16'!D34</f>
        <v>0</v>
      </c>
      <c r="E32" s="199">
        <f>'[2]16'!E34</f>
        <v>0</v>
      </c>
      <c r="F32" s="15">
        <f t="shared" si="6"/>
        <v>75</v>
      </c>
      <c r="G32" s="198">
        <f>'[2]16'!H34</f>
        <v>35</v>
      </c>
      <c r="H32" s="199">
        <f>'[2]16'!I34</f>
        <v>0</v>
      </c>
      <c r="I32" s="199">
        <f>'[2]16'!J34</f>
        <v>0</v>
      </c>
      <c r="J32" s="199">
        <f>'[2]16'!K34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6">
        <f t="shared" si="5"/>
        <v>34.6</v>
      </c>
      <c r="R32" s="94">
        <v>0.4</v>
      </c>
      <c r="S32" s="212">
        <v>35</v>
      </c>
    </row>
    <row r="33" spans="1:19">
      <c r="A33" s="8" t="s">
        <v>75</v>
      </c>
      <c r="B33" s="198">
        <f>'[2]16'!B35</f>
        <v>75</v>
      </c>
      <c r="C33" s="199">
        <f>'[2]16'!C35</f>
        <v>0</v>
      </c>
      <c r="D33" s="199">
        <f>'[2]16'!D35</f>
        <v>0</v>
      </c>
      <c r="E33" s="199">
        <f>'[2]16'!E35</f>
        <v>0</v>
      </c>
      <c r="F33" s="15">
        <f t="shared" si="6"/>
        <v>75</v>
      </c>
      <c r="G33" s="198">
        <f>'[2]16'!H35</f>
        <v>35</v>
      </c>
      <c r="H33" s="199">
        <f>'[2]16'!I35</f>
        <v>0</v>
      </c>
      <c r="I33" s="199">
        <f>'[2]16'!J35</f>
        <v>0</v>
      </c>
      <c r="J33" s="199">
        <f>'[2]16'!K35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6">
        <f t="shared" si="5"/>
        <v>34.6</v>
      </c>
      <c r="R33" s="94">
        <v>0.4</v>
      </c>
      <c r="S33" s="212">
        <v>35</v>
      </c>
    </row>
    <row r="34" spans="1:19">
      <c r="A34" s="8" t="s">
        <v>76</v>
      </c>
      <c r="B34" s="198">
        <f>'[2]16'!B36</f>
        <v>75</v>
      </c>
      <c r="C34" s="199">
        <f>'[2]16'!C36</f>
        <v>0</v>
      </c>
      <c r="D34" s="199">
        <f>'[2]16'!D36</f>
        <v>0</v>
      </c>
      <c r="E34" s="199">
        <f>'[2]16'!E36</f>
        <v>0</v>
      </c>
      <c r="F34" s="15">
        <f t="shared" si="6"/>
        <v>75</v>
      </c>
      <c r="G34" s="198">
        <f>'[2]16'!H36</f>
        <v>35</v>
      </c>
      <c r="H34" s="199">
        <f>'[2]16'!I36</f>
        <v>0</v>
      </c>
      <c r="I34" s="199">
        <f>'[2]16'!J36</f>
        <v>0</v>
      </c>
      <c r="J34" s="199">
        <f>'[2]16'!K36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6">
        <f t="shared" si="5"/>
        <v>34.6</v>
      </c>
      <c r="R34" s="94">
        <v>0.4</v>
      </c>
      <c r="S34" s="212">
        <v>35</v>
      </c>
    </row>
    <row r="35" spans="1:19">
      <c r="A35" s="8" t="s">
        <v>77</v>
      </c>
      <c r="B35" s="198">
        <f>'[2]16'!B37</f>
        <v>75</v>
      </c>
      <c r="C35" s="199">
        <f>'[2]16'!C37</f>
        <v>0</v>
      </c>
      <c r="D35" s="199">
        <f>'[2]16'!D37</f>
        <v>0</v>
      </c>
      <c r="E35" s="199">
        <f>'[2]16'!E37</f>
        <v>0</v>
      </c>
      <c r="F35" s="15">
        <f t="shared" si="6"/>
        <v>75</v>
      </c>
      <c r="G35" s="198">
        <f>'[2]16'!H37</f>
        <v>35</v>
      </c>
      <c r="H35" s="199">
        <f>'[2]16'!I37</f>
        <v>0</v>
      </c>
      <c r="I35" s="199">
        <f>'[2]16'!J37</f>
        <v>0</v>
      </c>
      <c r="J35" s="199">
        <f>'[2]16'!K37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6">
        <f t="shared" si="5"/>
        <v>34.6</v>
      </c>
      <c r="R35" s="94">
        <v>0.4</v>
      </c>
      <c r="S35" s="212">
        <v>35</v>
      </c>
    </row>
    <row r="36" spans="1:19">
      <c r="A36" s="8" t="s">
        <v>78</v>
      </c>
      <c r="B36" s="198">
        <f>'[2]16'!B38</f>
        <v>75</v>
      </c>
      <c r="C36" s="199">
        <f>'[2]16'!C38</f>
        <v>0</v>
      </c>
      <c r="D36" s="199">
        <f>'[2]16'!D38</f>
        <v>0</v>
      </c>
      <c r="E36" s="199">
        <f>'[2]16'!E38</f>
        <v>0</v>
      </c>
      <c r="F36" s="15">
        <f t="shared" si="6"/>
        <v>75</v>
      </c>
      <c r="G36" s="198">
        <f>'[2]16'!H38</f>
        <v>35</v>
      </c>
      <c r="H36" s="199">
        <f>'[2]16'!I38</f>
        <v>0</v>
      </c>
      <c r="I36" s="199">
        <f>'[2]16'!J38</f>
        <v>0</v>
      </c>
      <c r="J36" s="199">
        <f>'[2]16'!K38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6">
        <f t="shared" si="5"/>
        <v>34.6</v>
      </c>
      <c r="R36" s="94">
        <v>0.4</v>
      </c>
      <c r="S36" s="212">
        <v>35</v>
      </c>
    </row>
    <row r="37" spans="1:19">
      <c r="A37" s="8" t="s">
        <v>79</v>
      </c>
      <c r="B37" s="198">
        <f>'[2]16'!B39</f>
        <v>75</v>
      </c>
      <c r="C37" s="199">
        <f>'[2]16'!C39</f>
        <v>0</v>
      </c>
      <c r="D37" s="199">
        <f>'[2]16'!D39</f>
        <v>0</v>
      </c>
      <c r="E37" s="199">
        <f>'[2]16'!E39</f>
        <v>0</v>
      </c>
      <c r="F37" s="15">
        <f t="shared" si="6"/>
        <v>75</v>
      </c>
      <c r="G37" s="198">
        <f>'[2]16'!H39</f>
        <v>35</v>
      </c>
      <c r="H37" s="199">
        <f>'[2]16'!I39</f>
        <v>0</v>
      </c>
      <c r="I37" s="199">
        <f>'[2]16'!J39</f>
        <v>0</v>
      </c>
      <c r="J37" s="199">
        <f>'[2]16'!K39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6">
        <f t="shared" si="5"/>
        <v>34.6</v>
      </c>
      <c r="R37" s="94">
        <v>0.4</v>
      </c>
      <c r="S37" s="212">
        <v>34</v>
      </c>
    </row>
    <row r="38" spans="1:19">
      <c r="A38" s="8" t="s">
        <v>80</v>
      </c>
      <c r="B38" s="198">
        <f>'[2]16'!B40</f>
        <v>75</v>
      </c>
      <c r="C38" s="199">
        <f>'[2]16'!C40</f>
        <v>0</v>
      </c>
      <c r="D38" s="199">
        <f>'[2]16'!D40</f>
        <v>0</v>
      </c>
      <c r="E38" s="199">
        <f>'[2]16'!E40</f>
        <v>0</v>
      </c>
      <c r="F38" s="15">
        <f t="shared" si="6"/>
        <v>75</v>
      </c>
      <c r="G38" s="198">
        <f>'[2]16'!H40</f>
        <v>35</v>
      </c>
      <c r="H38" s="199">
        <f>'[2]16'!I40</f>
        <v>0</v>
      </c>
      <c r="I38" s="199">
        <f>'[2]16'!J40</f>
        <v>0</v>
      </c>
      <c r="J38" s="199">
        <f>'[2]16'!K40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6">
        <f t="shared" si="5"/>
        <v>34.6</v>
      </c>
      <c r="R38" s="94">
        <v>0.4</v>
      </c>
      <c r="S38" s="212">
        <v>34</v>
      </c>
    </row>
    <row r="39" spans="1:19">
      <c r="A39" s="8" t="s">
        <v>81</v>
      </c>
      <c r="B39" s="198">
        <f>'[2]16'!B41</f>
        <v>75</v>
      </c>
      <c r="C39" s="199">
        <f>'[2]16'!C41</f>
        <v>0</v>
      </c>
      <c r="D39" s="199">
        <f>'[2]16'!D41</f>
        <v>0</v>
      </c>
      <c r="E39" s="199">
        <f>'[2]16'!E41</f>
        <v>0</v>
      </c>
      <c r="F39" s="15">
        <f t="shared" si="6"/>
        <v>75</v>
      </c>
      <c r="G39" s="198">
        <f>'[2]16'!H41</f>
        <v>35</v>
      </c>
      <c r="H39" s="199">
        <f>'[2]16'!I41</f>
        <v>0</v>
      </c>
      <c r="I39" s="199">
        <f>'[2]16'!J41</f>
        <v>0</v>
      </c>
      <c r="J39" s="199">
        <f>'[2]16'!K41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6">
        <f t="shared" si="5"/>
        <v>34.299999999999997</v>
      </c>
      <c r="R39" s="94">
        <v>0.7</v>
      </c>
      <c r="S39" s="212">
        <v>33</v>
      </c>
    </row>
    <row r="40" spans="1:19">
      <c r="A40" s="8" t="s">
        <v>82</v>
      </c>
      <c r="B40" s="198">
        <f>'[2]16'!B42</f>
        <v>75</v>
      </c>
      <c r="C40" s="199">
        <f>'[2]16'!C42</f>
        <v>0</v>
      </c>
      <c r="D40" s="199">
        <f>'[2]16'!D42</f>
        <v>0</v>
      </c>
      <c r="E40" s="199">
        <f>'[2]16'!E42</f>
        <v>0</v>
      </c>
      <c r="F40" s="15">
        <f t="shared" si="6"/>
        <v>75</v>
      </c>
      <c r="G40" s="198">
        <f>'[2]16'!H42</f>
        <v>35</v>
      </c>
      <c r="H40" s="199">
        <f>'[2]16'!I42</f>
        <v>0</v>
      </c>
      <c r="I40" s="199">
        <f>'[2]16'!J42</f>
        <v>0</v>
      </c>
      <c r="J40" s="199">
        <f>'[2]16'!K42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6">
        <f t="shared" si="5"/>
        <v>34.299999999999997</v>
      </c>
      <c r="R40" s="94">
        <v>0.7</v>
      </c>
      <c r="S40" s="212">
        <v>33</v>
      </c>
    </row>
    <row r="41" spans="1:19">
      <c r="A41" s="8" t="s">
        <v>83</v>
      </c>
      <c r="B41" s="198">
        <f>'[2]16'!B43</f>
        <v>75</v>
      </c>
      <c r="C41" s="199">
        <f>'[2]16'!C43</f>
        <v>0</v>
      </c>
      <c r="D41" s="199">
        <f>'[2]16'!D43</f>
        <v>0</v>
      </c>
      <c r="E41" s="199">
        <f>'[2]16'!E43</f>
        <v>0</v>
      </c>
      <c r="F41" s="15">
        <f t="shared" si="6"/>
        <v>75</v>
      </c>
      <c r="G41" s="198">
        <f>'[2]16'!H43</f>
        <v>35</v>
      </c>
      <c r="H41" s="199">
        <f>'[2]16'!I43</f>
        <v>0</v>
      </c>
      <c r="I41" s="199">
        <f>'[2]16'!J43</f>
        <v>0</v>
      </c>
      <c r="J41" s="199">
        <f>'[2]16'!K43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6">
        <f t="shared" si="5"/>
        <v>34.299999999999997</v>
      </c>
      <c r="R41" s="94">
        <v>0.7</v>
      </c>
      <c r="S41" s="212">
        <v>33</v>
      </c>
    </row>
    <row r="42" spans="1:19">
      <c r="A42" s="8" t="s">
        <v>84</v>
      </c>
      <c r="B42" s="198">
        <f>'[2]16'!B44</f>
        <v>75</v>
      </c>
      <c r="C42" s="199">
        <f>'[2]16'!C44</f>
        <v>0</v>
      </c>
      <c r="D42" s="199">
        <f>'[2]16'!D44</f>
        <v>0</v>
      </c>
      <c r="E42" s="199">
        <f>'[2]16'!E44</f>
        <v>0</v>
      </c>
      <c r="F42" s="15">
        <f t="shared" si="6"/>
        <v>75</v>
      </c>
      <c r="G42" s="198">
        <f>'[2]16'!H44</f>
        <v>35</v>
      </c>
      <c r="H42" s="199">
        <f>'[2]16'!I44</f>
        <v>0</v>
      </c>
      <c r="I42" s="199">
        <f>'[2]16'!J44</f>
        <v>0</v>
      </c>
      <c r="J42" s="199">
        <f>'[2]16'!K44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6">
        <f t="shared" si="5"/>
        <v>34.299999999999997</v>
      </c>
      <c r="R42" s="94">
        <v>0.7</v>
      </c>
      <c r="S42" s="212">
        <v>33</v>
      </c>
    </row>
    <row r="43" spans="1:19">
      <c r="A43" s="8" t="s">
        <v>85</v>
      </c>
      <c r="B43" s="198">
        <f>'[2]16'!B45</f>
        <v>75</v>
      </c>
      <c r="C43" s="199">
        <f>'[2]16'!C45</f>
        <v>0</v>
      </c>
      <c r="D43" s="199">
        <f>'[2]16'!D45</f>
        <v>0</v>
      </c>
      <c r="E43" s="199">
        <f>'[2]16'!E45</f>
        <v>0</v>
      </c>
      <c r="F43" s="15">
        <f t="shared" si="6"/>
        <v>75</v>
      </c>
      <c r="G43" s="198">
        <f>'[2]16'!H45</f>
        <v>35</v>
      </c>
      <c r="H43" s="199">
        <f>'[2]16'!I45</f>
        <v>0</v>
      </c>
      <c r="I43" s="199">
        <f>'[2]16'!J45</f>
        <v>0</v>
      </c>
      <c r="J43" s="199">
        <f>'[2]16'!K45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6">
        <f t="shared" si="5"/>
        <v>34.299999999999997</v>
      </c>
      <c r="R43" s="94">
        <v>0.7</v>
      </c>
      <c r="S43" s="212">
        <v>33</v>
      </c>
    </row>
    <row r="44" spans="1:19">
      <c r="A44" s="8" t="s">
        <v>86</v>
      </c>
      <c r="B44" s="198">
        <f>'[2]16'!B46</f>
        <v>75</v>
      </c>
      <c r="C44" s="199">
        <f>'[2]16'!C46</f>
        <v>0</v>
      </c>
      <c r="D44" s="199">
        <f>'[2]16'!D46</f>
        <v>0</v>
      </c>
      <c r="E44" s="199">
        <f>'[2]16'!E46</f>
        <v>0</v>
      </c>
      <c r="F44" s="15">
        <f t="shared" si="6"/>
        <v>75</v>
      </c>
      <c r="G44" s="198">
        <f>'[2]16'!H46</f>
        <v>35</v>
      </c>
      <c r="H44" s="199">
        <f>'[2]16'!I46</f>
        <v>0</v>
      </c>
      <c r="I44" s="199">
        <f>'[2]16'!J46</f>
        <v>0</v>
      </c>
      <c r="J44" s="199">
        <f>'[2]16'!K46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6">
        <f t="shared" si="5"/>
        <v>34.299999999999997</v>
      </c>
      <c r="R44" s="94">
        <v>0.7</v>
      </c>
      <c r="S44" s="212">
        <v>32</v>
      </c>
    </row>
    <row r="45" spans="1:19">
      <c r="A45" s="8" t="s">
        <v>87</v>
      </c>
      <c r="B45" s="198">
        <f>'[2]16'!B47</f>
        <v>75</v>
      </c>
      <c r="C45" s="199">
        <f>'[2]16'!C47</f>
        <v>0</v>
      </c>
      <c r="D45" s="199">
        <f>'[2]16'!D47</f>
        <v>0</v>
      </c>
      <c r="E45" s="199">
        <f>'[2]16'!E47</f>
        <v>0</v>
      </c>
      <c r="F45" s="15">
        <f t="shared" si="6"/>
        <v>75</v>
      </c>
      <c r="G45" s="198">
        <f>'[2]16'!H47</f>
        <v>35</v>
      </c>
      <c r="H45" s="199">
        <f>'[2]16'!I47</f>
        <v>0</v>
      </c>
      <c r="I45" s="199">
        <f>'[2]16'!J47</f>
        <v>0</v>
      </c>
      <c r="J45" s="199">
        <f>'[2]16'!K47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6">
        <f t="shared" si="5"/>
        <v>34.299999999999997</v>
      </c>
      <c r="R45" s="94">
        <v>0.7</v>
      </c>
      <c r="S45" s="212">
        <v>32</v>
      </c>
    </row>
    <row r="46" spans="1:19">
      <c r="A46" s="8" t="s">
        <v>88</v>
      </c>
      <c r="B46" s="198">
        <f>'[2]16'!B48</f>
        <v>75</v>
      </c>
      <c r="C46" s="199">
        <f>'[2]16'!C48</f>
        <v>0</v>
      </c>
      <c r="D46" s="199">
        <f>'[2]16'!D48</f>
        <v>0</v>
      </c>
      <c r="E46" s="199">
        <f>'[2]16'!E48</f>
        <v>0</v>
      </c>
      <c r="F46" s="15">
        <f t="shared" si="6"/>
        <v>75</v>
      </c>
      <c r="G46" s="198">
        <f>'[2]16'!H48</f>
        <v>35</v>
      </c>
      <c r="H46" s="199">
        <f>'[2]16'!I48</f>
        <v>0</v>
      </c>
      <c r="I46" s="199">
        <f>'[2]16'!J48</f>
        <v>0</v>
      </c>
      <c r="J46" s="199">
        <f>'[2]16'!K48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6">
        <f t="shared" si="5"/>
        <v>34.299999999999997</v>
      </c>
      <c r="R46" s="94">
        <v>0.7</v>
      </c>
      <c r="S46" s="212">
        <v>32</v>
      </c>
    </row>
    <row r="47" spans="1:19">
      <c r="A47" s="8" t="s">
        <v>89</v>
      </c>
      <c r="B47" s="198">
        <f>'[2]16'!B49</f>
        <v>75</v>
      </c>
      <c r="C47" s="199">
        <f>'[2]16'!C49</f>
        <v>0</v>
      </c>
      <c r="D47" s="199">
        <f>'[2]16'!D49</f>
        <v>0</v>
      </c>
      <c r="E47" s="199">
        <f>'[2]16'!E49</f>
        <v>0</v>
      </c>
      <c r="F47" s="15">
        <f t="shared" si="6"/>
        <v>75</v>
      </c>
      <c r="G47" s="198">
        <f>'[2]16'!H49</f>
        <v>34</v>
      </c>
      <c r="H47" s="199">
        <f>'[2]16'!I49</f>
        <v>0</v>
      </c>
      <c r="I47" s="199">
        <f>'[2]16'!J49</f>
        <v>0</v>
      </c>
      <c r="J47" s="199">
        <f>'[2]16'!K49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6">
        <f t="shared" si="5"/>
        <v>33.299999999999997</v>
      </c>
      <c r="R47" s="94">
        <v>0.7</v>
      </c>
      <c r="S47" s="212">
        <v>32</v>
      </c>
    </row>
    <row r="48" spans="1:19">
      <c r="A48" s="8" t="s">
        <v>90</v>
      </c>
      <c r="B48" s="198">
        <f>'[2]16'!B50</f>
        <v>75</v>
      </c>
      <c r="C48" s="199">
        <f>'[2]16'!C50</f>
        <v>0</v>
      </c>
      <c r="D48" s="199">
        <f>'[2]16'!D50</f>
        <v>0</v>
      </c>
      <c r="E48" s="199">
        <f>'[2]16'!E50</f>
        <v>0</v>
      </c>
      <c r="F48" s="15">
        <f t="shared" si="6"/>
        <v>75</v>
      </c>
      <c r="G48" s="198">
        <f>'[2]16'!H50</f>
        <v>34</v>
      </c>
      <c r="H48" s="199">
        <f>'[2]16'!I50</f>
        <v>0</v>
      </c>
      <c r="I48" s="199">
        <f>'[2]16'!J50</f>
        <v>0</v>
      </c>
      <c r="J48" s="199">
        <f>'[2]16'!K50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6">
        <f t="shared" si="5"/>
        <v>33.299999999999997</v>
      </c>
      <c r="R48" s="94">
        <v>0.7</v>
      </c>
      <c r="S48" s="212">
        <v>32</v>
      </c>
    </row>
    <row r="49" spans="1:19">
      <c r="A49" s="8" t="s">
        <v>91</v>
      </c>
      <c r="B49" s="198">
        <f>'[2]16'!B51</f>
        <v>75</v>
      </c>
      <c r="C49" s="199">
        <f>'[2]16'!C51</f>
        <v>0</v>
      </c>
      <c r="D49" s="199">
        <f>'[2]16'!D51</f>
        <v>0</v>
      </c>
      <c r="E49" s="199">
        <f>'[2]16'!E51</f>
        <v>0</v>
      </c>
      <c r="F49" s="15">
        <f t="shared" si="6"/>
        <v>75</v>
      </c>
      <c r="G49" s="198">
        <f>'[2]16'!H51</f>
        <v>35</v>
      </c>
      <c r="H49" s="199">
        <f>'[2]16'!I51</f>
        <v>0</v>
      </c>
      <c r="I49" s="199">
        <f>'[2]16'!J51</f>
        <v>0</v>
      </c>
      <c r="J49" s="199">
        <f>'[2]16'!K51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6">
        <f t="shared" si="5"/>
        <v>34.299999999999997</v>
      </c>
      <c r="R49" s="94">
        <v>0.7</v>
      </c>
      <c r="S49" s="212">
        <v>32</v>
      </c>
    </row>
    <row r="50" spans="1:19">
      <c r="A50" s="8" t="s">
        <v>92</v>
      </c>
      <c r="B50" s="198">
        <f>'[2]16'!B52</f>
        <v>75</v>
      </c>
      <c r="C50" s="199">
        <f>'[2]16'!C52</f>
        <v>0</v>
      </c>
      <c r="D50" s="199">
        <f>'[2]16'!D52</f>
        <v>0</v>
      </c>
      <c r="E50" s="199">
        <f>'[2]16'!E52</f>
        <v>0</v>
      </c>
      <c r="F50" s="15">
        <f t="shared" si="6"/>
        <v>75</v>
      </c>
      <c r="G50" s="198">
        <f>'[2]16'!H52</f>
        <v>35</v>
      </c>
      <c r="H50" s="199">
        <f>'[2]16'!I52</f>
        <v>0</v>
      </c>
      <c r="I50" s="199">
        <f>'[2]16'!J52</f>
        <v>0</v>
      </c>
      <c r="J50" s="199">
        <f>'[2]16'!K52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6">
        <f t="shared" si="5"/>
        <v>34.299999999999997</v>
      </c>
      <c r="R50" s="94">
        <v>0.7</v>
      </c>
      <c r="S50" s="212">
        <v>32</v>
      </c>
    </row>
    <row r="51" spans="1:19">
      <c r="A51" s="8" t="s">
        <v>93</v>
      </c>
      <c r="B51" s="198">
        <f>'[2]16'!B53</f>
        <v>75</v>
      </c>
      <c r="C51" s="199">
        <f>'[2]16'!C53</f>
        <v>0</v>
      </c>
      <c r="D51" s="199">
        <f>'[2]16'!D53</f>
        <v>0</v>
      </c>
      <c r="E51" s="199">
        <f>'[2]16'!E53</f>
        <v>0</v>
      </c>
      <c r="F51" s="15">
        <f t="shared" si="6"/>
        <v>75</v>
      </c>
      <c r="G51" s="198">
        <f>'[2]16'!H53</f>
        <v>35</v>
      </c>
      <c r="H51" s="199">
        <f>'[2]16'!I53</f>
        <v>0</v>
      </c>
      <c r="I51" s="199">
        <f>'[2]16'!J53</f>
        <v>0</v>
      </c>
      <c r="J51" s="199">
        <f>'[2]16'!K53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6">
        <f t="shared" si="5"/>
        <v>34.299999999999997</v>
      </c>
      <c r="R51" s="94">
        <v>0.7</v>
      </c>
      <c r="S51" s="212">
        <v>32</v>
      </c>
    </row>
    <row r="52" spans="1:19">
      <c r="A52" s="8" t="s">
        <v>94</v>
      </c>
      <c r="B52" s="198">
        <f>'[2]16'!B54</f>
        <v>75</v>
      </c>
      <c r="C52" s="199">
        <f>'[2]16'!C54</f>
        <v>0</v>
      </c>
      <c r="D52" s="199">
        <f>'[2]16'!D54</f>
        <v>0</v>
      </c>
      <c r="E52" s="199">
        <f>'[2]16'!E54</f>
        <v>0</v>
      </c>
      <c r="F52" s="15">
        <f t="shared" si="6"/>
        <v>75</v>
      </c>
      <c r="G52" s="198">
        <f>'[2]16'!H54</f>
        <v>35</v>
      </c>
      <c r="H52" s="199">
        <f>'[2]16'!I54</f>
        <v>0</v>
      </c>
      <c r="I52" s="199">
        <f>'[2]16'!J54</f>
        <v>0</v>
      </c>
      <c r="J52" s="199">
        <f>'[2]16'!K54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6">
        <f t="shared" si="5"/>
        <v>34.299999999999997</v>
      </c>
      <c r="R52" s="94">
        <v>0.7</v>
      </c>
      <c r="S52" s="212">
        <v>32</v>
      </c>
    </row>
    <row r="53" spans="1:19">
      <c r="A53" s="8" t="s">
        <v>95</v>
      </c>
      <c r="B53" s="198">
        <f>'[2]16'!B55</f>
        <v>75</v>
      </c>
      <c r="C53" s="199">
        <f>'[2]16'!C55</f>
        <v>0</v>
      </c>
      <c r="D53" s="199">
        <f>'[2]16'!D55</f>
        <v>0</v>
      </c>
      <c r="E53" s="199">
        <f>'[2]16'!E55</f>
        <v>0</v>
      </c>
      <c r="F53" s="15">
        <f t="shared" si="6"/>
        <v>75</v>
      </c>
      <c r="G53" s="198">
        <f>'[2]16'!H55</f>
        <v>35</v>
      </c>
      <c r="H53" s="199">
        <f>'[2]16'!I55</f>
        <v>0</v>
      </c>
      <c r="I53" s="199">
        <f>'[2]16'!J55</f>
        <v>0</v>
      </c>
      <c r="J53" s="199">
        <f>'[2]16'!K55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6">
        <f t="shared" si="5"/>
        <v>34.299999999999997</v>
      </c>
      <c r="R53" s="94">
        <v>0.7</v>
      </c>
      <c r="S53" s="212">
        <v>32</v>
      </c>
    </row>
    <row r="54" spans="1:19">
      <c r="A54" s="8" t="s">
        <v>96</v>
      </c>
      <c r="B54" s="198">
        <f>'[2]16'!B56</f>
        <v>75</v>
      </c>
      <c r="C54" s="199">
        <f>'[2]16'!C56</f>
        <v>0</v>
      </c>
      <c r="D54" s="199">
        <f>'[2]16'!D56</f>
        <v>0</v>
      </c>
      <c r="E54" s="199">
        <f>'[2]16'!E56</f>
        <v>0</v>
      </c>
      <c r="F54" s="15">
        <f t="shared" si="6"/>
        <v>75</v>
      </c>
      <c r="G54" s="198">
        <f>'[2]16'!H56</f>
        <v>35</v>
      </c>
      <c r="H54" s="199">
        <f>'[2]16'!I56</f>
        <v>0</v>
      </c>
      <c r="I54" s="199">
        <f>'[2]16'!J56</f>
        <v>0</v>
      </c>
      <c r="J54" s="199">
        <f>'[2]16'!K56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6">
        <f t="shared" si="5"/>
        <v>34.299999999999997</v>
      </c>
      <c r="R54" s="94">
        <v>0.7</v>
      </c>
      <c r="S54" s="212">
        <v>32</v>
      </c>
    </row>
    <row r="55" spans="1:19">
      <c r="A55" s="8" t="s">
        <v>97</v>
      </c>
      <c r="B55" s="198">
        <f>'[2]16'!B57</f>
        <v>75</v>
      </c>
      <c r="C55" s="199">
        <f>'[2]16'!C57</f>
        <v>0</v>
      </c>
      <c r="D55" s="199">
        <f>'[2]16'!D57</f>
        <v>0</v>
      </c>
      <c r="E55" s="199">
        <f>'[2]16'!E57</f>
        <v>0</v>
      </c>
      <c r="F55" s="15">
        <f t="shared" si="6"/>
        <v>75</v>
      </c>
      <c r="G55" s="198">
        <f>'[2]16'!H57</f>
        <v>35</v>
      </c>
      <c r="H55" s="199">
        <f>'[2]16'!I57</f>
        <v>0</v>
      </c>
      <c r="I55" s="199">
        <f>'[2]16'!J57</f>
        <v>0</v>
      </c>
      <c r="J55" s="199">
        <f>'[2]16'!K57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6">
        <f t="shared" si="5"/>
        <v>34.299999999999997</v>
      </c>
      <c r="R55" s="94">
        <v>0.7</v>
      </c>
      <c r="S55" s="212">
        <v>32</v>
      </c>
    </row>
    <row r="56" spans="1:19">
      <c r="A56" s="8" t="s">
        <v>98</v>
      </c>
      <c r="B56" s="198">
        <f>'[2]16'!B58</f>
        <v>75</v>
      </c>
      <c r="C56" s="199">
        <f>'[2]16'!C58</f>
        <v>0</v>
      </c>
      <c r="D56" s="199">
        <f>'[2]16'!D58</f>
        <v>0</v>
      </c>
      <c r="E56" s="199">
        <f>'[2]16'!E58</f>
        <v>0</v>
      </c>
      <c r="F56" s="15">
        <f t="shared" si="6"/>
        <v>75</v>
      </c>
      <c r="G56" s="198">
        <f>'[2]16'!H58</f>
        <v>35</v>
      </c>
      <c r="H56" s="199">
        <f>'[2]16'!I58</f>
        <v>0</v>
      </c>
      <c r="I56" s="199">
        <f>'[2]16'!J58</f>
        <v>0</v>
      </c>
      <c r="J56" s="199">
        <f>'[2]16'!K58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6">
        <f t="shared" si="5"/>
        <v>34.299999999999997</v>
      </c>
      <c r="R56" s="94">
        <v>0.7</v>
      </c>
      <c r="S56" s="212">
        <v>32</v>
      </c>
    </row>
    <row r="57" spans="1:19">
      <c r="A57" s="8" t="s">
        <v>99</v>
      </c>
      <c r="B57" s="198">
        <f>'[2]16'!B59</f>
        <v>75</v>
      </c>
      <c r="C57" s="199">
        <f>'[2]16'!C59</f>
        <v>0</v>
      </c>
      <c r="D57" s="199">
        <f>'[2]16'!D59</f>
        <v>0</v>
      </c>
      <c r="E57" s="199">
        <f>'[2]16'!E59</f>
        <v>0</v>
      </c>
      <c r="F57" s="15">
        <f t="shared" si="6"/>
        <v>75</v>
      </c>
      <c r="G57" s="198">
        <f>'[2]16'!H59</f>
        <v>35</v>
      </c>
      <c r="H57" s="199">
        <f>'[2]16'!I59</f>
        <v>0</v>
      </c>
      <c r="I57" s="199">
        <f>'[2]16'!J59</f>
        <v>0</v>
      </c>
      <c r="J57" s="199">
        <f>'[2]16'!K59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6">
        <f t="shared" si="5"/>
        <v>34.299999999999997</v>
      </c>
      <c r="R57" s="94">
        <v>0.7</v>
      </c>
      <c r="S57" s="212">
        <v>32</v>
      </c>
    </row>
    <row r="58" spans="1:19">
      <c r="A58" s="8" t="s">
        <v>100</v>
      </c>
      <c r="B58" s="198">
        <f>'[2]16'!B60</f>
        <v>75</v>
      </c>
      <c r="C58" s="199">
        <f>'[2]16'!C60</f>
        <v>0</v>
      </c>
      <c r="D58" s="199">
        <f>'[2]16'!D60</f>
        <v>0</v>
      </c>
      <c r="E58" s="199">
        <f>'[2]16'!E60</f>
        <v>0</v>
      </c>
      <c r="F58" s="15">
        <f t="shared" si="6"/>
        <v>75</v>
      </c>
      <c r="G58" s="198">
        <f>'[2]16'!H60</f>
        <v>35</v>
      </c>
      <c r="H58" s="199">
        <f>'[2]16'!I60</f>
        <v>0</v>
      </c>
      <c r="I58" s="199">
        <f>'[2]16'!J60</f>
        <v>0</v>
      </c>
      <c r="J58" s="199">
        <f>'[2]16'!K60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6">
        <f t="shared" si="5"/>
        <v>34.299999999999997</v>
      </c>
      <c r="R58" s="94">
        <v>0.7</v>
      </c>
      <c r="S58" s="212">
        <v>32</v>
      </c>
    </row>
    <row r="59" spans="1:19">
      <c r="A59" s="8" t="s">
        <v>101</v>
      </c>
      <c r="B59" s="198">
        <f>'[2]16'!B61</f>
        <v>75</v>
      </c>
      <c r="C59" s="199">
        <f>'[2]16'!C61</f>
        <v>0</v>
      </c>
      <c r="D59" s="199">
        <f>'[2]16'!D61</f>
        <v>0</v>
      </c>
      <c r="E59" s="199">
        <f>'[2]16'!E61</f>
        <v>0</v>
      </c>
      <c r="F59" s="15">
        <f t="shared" si="6"/>
        <v>75</v>
      </c>
      <c r="G59" s="198">
        <f>'[2]16'!H61</f>
        <v>35</v>
      </c>
      <c r="H59" s="199">
        <f>'[2]16'!I61</f>
        <v>0</v>
      </c>
      <c r="I59" s="199">
        <f>'[2]16'!J61</f>
        <v>0</v>
      </c>
      <c r="J59" s="199">
        <f>'[2]16'!K61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6">
        <f t="shared" si="5"/>
        <v>34.299999999999997</v>
      </c>
      <c r="R59" s="94">
        <v>0.7</v>
      </c>
      <c r="S59" s="212">
        <v>31</v>
      </c>
    </row>
    <row r="60" spans="1:19">
      <c r="A60" s="8" t="s">
        <v>102</v>
      </c>
      <c r="B60" s="198">
        <f>'[2]16'!B62</f>
        <v>75</v>
      </c>
      <c r="C60" s="199">
        <f>'[2]16'!C62</f>
        <v>0</v>
      </c>
      <c r="D60" s="199">
        <f>'[2]16'!D62</f>
        <v>0</v>
      </c>
      <c r="E60" s="199">
        <f>'[2]16'!E62</f>
        <v>0</v>
      </c>
      <c r="F60" s="15">
        <f t="shared" si="6"/>
        <v>75</v>
      </c>
      <c r="G60" s="198">
        <f>'[2]16'!H62</f>
        <v>35</v>
      </c>
      <c r="H60" s="199">
        <f>'[2]16'!I62</f>
        <v>0</v>
      </c>
      <c r="I60" s="199">
        <f>'[2]16'!J62</f>
        <v>0</v>
      </c>
      <c r="J60" s="199">
        <f>'[2]16'!K62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6">
        <f t="shared" si="5"/>
        <v>34.299999999999997</v>
      </c>
      <c r="R60" s="94">
        <v>0.7</v>
      </c>
      <c r="S60" s="212">
        <v>31</v>
      </c>
    </row>
    <row r="61" spans="1:19">
      <c r="A61" s="8" t="s">
        <v>103</v>
      </c>
      <c r="B61" s="198">
        <f>'[2]16'!B63</f>
        <v>75</v>
      </c>
      <c r="C61" s="199">
        <f>'[2]16'!C63</f>
        <v>0</v>
      </c>
      <c r="D61" s="199">
        <f>'[2]16'!D63</f>
        <v>0</v>
      </c>
      <c r="E61" s="199">
        <f>'[2]16'!E63</f>
        <v>0</v>
      </c>
      <c r="F61" s="15">
        <f t="shared" si="6"/>
        <v>75</v>
      </c>
      <c r="G61" s="198">
        <f>'[2]16'!H63</f>
        <v>35</v>
      </c>
      <c r="H61" s="199">
        <f>'[2]16'!I63</f>
        <v>0</v>
      </c>
      <c r="I61" s="199">
        <f>'[2]16'!J63</f>
        <v>0</v>
      </c>
      <c r="J61" s="199">
        <f>'[2]16'!K63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6">
        <f t="shared" si="5"/>
        <v>34.299999999999997</v>
      </c>
      <c r="R61" s="94">
        <v>0.7</v>
      </c>
      <c r="S61" s="212">
        <v>31</v>
      </c>
    </row>
    <row r="62" spans="1:19">
      <c r="A62" s="8" t="s">
        <v>104</v>
      </c>
      <c r="B62" s="198">
        <f>'[2]16'!B64</f>
        <v>75</v>
      </c>
      <c r="C62" s="199">
        <f>'[2]16'!C64</f>
        <v>0</v>
      </c>
      <c r="D62" s="199">
        <f>'[2]16'!D64</f>
        <v>0</v>
      </c>
      <c r="E62" s="199">
        <f>'[2]16'!E64</f>
        <v>0</v>
      </c>
      <c r="F62" s="15">
        <f t="shared" si="6"/>
        <v>75</v>
      </c>
      <c r="G62" s="198">
        <f>'[2]16'!H64</f>
        <v>35</v>
      </c>
      <c r="H62" s="199">
        <f>'[2]16'!I64</f>
        <v>0</v>
      </c>
      <c r="I62" s="199">
        <f>'[2]16'!J64</f>
        <v>0</v>
      </c>
      <c r="J62" s="199">
        <f>'[2]16'!K64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6">
        <f t="shared" si="5"/>
        <v>34.299999999999997</v>
      </c>
      <c r="R62" s="94">
        <v>0.7</v>
      </c>
      <c r="S62" s="212">
        <v>31</v>
      </c>
    </row>
    <row r="63" spans="1:19">
      <c r="A63" s="8" t="s">
        <v>105</v>
      </c>
      <c r="B63" s="198">
        <f>'[2]16'!B65</f>
        <v>75</v>
      </c>
      <c r="C63" s="199">
        <f>'[2]16'!C65</f>
        <v>0</v>
      </c>
      <c r="D63" s="199">
        <f>'[2]16'!D65</f>
        <v>0</v>
      </c>
      <c r="E63" s="199">
        <f>'[2]16'!E65</f>
        <v>0</v>
      </c>
      <c r="F63" s="15">
        <f t="shared" si="6"/>
        <v>75</v>
      </c>
      <c r="G63" s="198">
        <f>'[2]16'!H65</f>
        <v>35</v>
      </c>
      <c r="H63" s="199">
        <f>'[2]16'!I65</f>
        <v>0</v>
      </c>
      <c r="I63" s="199">
        <f>'[2]16'!J65</f>
        <v>0</v>
      </c>
      <c r="J63" s="199">
        <f>'[2]16'!K65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6">
        <f t="shared" si="5"/>
        <v>34.299999999999997</v>
      </c>
      <c r="R63" s="94">
        <v>0.7</v>
      </c>
      <c r="S63" s="212">
        <v>31</v>
      </c>
    </row>
    <row r="64" spans="1:19">
      <c r="A64" s="8" t="s">
        <v>106</v>
      </c>
      <c r="B64" s="198">
        <f>'[2]16'!B66</f>
        <v>75</v>
      </c>
      <c r="C64" s="199">
        <f>'[2]16'!C66</f>
        <v>0</v>
      </c>
      <c r="D64" s="199">
        <f>'[2]16'!D66</f>
        <v>0</v>
      </c>
      <c r="E64" s="199">
        <f>'[2]16'!E66</f>
        <v>0</v>
      </c>
      <c r="F64" s="15">
        <f t="shared" si="6"/>
        <v>75</v>
      </c>
      <c r="G64" s="198">
        <f>'[2]16'!H66</f>
        <v>35</v>
      </c>
      <c r="H64" s="199">
        <f>'[2]16'!I66</f>
        <v>0</v>
      </c>
      <c r="I64" s="199">
        <f>'[2]16'!J66</f>
        <v>0</v>
      </c>
      <c r="J64" s="199">
        <f>'[2]16'!K66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6">
        <f t="shared" si="5"/>
        <v>34.299999999999997</v>
      </c>
      <c r="R64" s="94">
        <v>0.7</v>
      </c>
      <c r="S64" s="212">
        <v>31</v>
      </c>
    </row>
    <row r="65" spans="1:19">
      <c r="A65" s="8" t="s">
        <v>107</v>
      </c>
      <c r="B65" s="198">
        <f>'[2]16'!B67</f>
        <v>75</v>
      </c>
      <c r="C65" s="199">
        <f>'[2]16'!C67</f>
        <v>0</v>
      </c>
      <c r="D65" s="199">
        <f>'[2]16'!D67</f>
        <v>0</v>
      </c>
      <c r="E65" s="199">
        <f>'[2]16'!E67</f>
        <v>0</v>
      </c>
      <c r="F65" s="15">
        <f t="shared" si="6"/>
        <v>75</v>
      </c>
      <c r="G65" s="198">
        <f>'[2]16'!H67</f>
        <v>35</v>
      </c>
      <c r="H65" s="199">
        <f>'[2]16'!I67</f>
        <v>0</v>
      </c>
      <c r="I65" s="199">
        <f>'[2]16'!J67</f>
        <v>0</v>
      </c>
      <c r="J65" s="199">
        <f>'[2]16'!K67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6">
        <f t="shared" si="5"/>
        <v>34.299999999999997</v>
      </c>
      <c r="R65" s="94">
        <v>0.7</v>
      </c>
      <c r="S65" s="212">
        <v>31</v>
      </c>
    </row>
    <row r="66" spans="1:19">
      <c r="A66" s="8" t="s">
        <v>108</v>
      </c>
      <c r="B66" s="198">
        <f>'[2]16'!B68</f>
        <v>75</v>
      </c>
      <c r="C66" s="199">
        <f>'[2]16'!C68</f>
        <v>0</v>
      </c>
      <c r="D66" s="199">
        <f>'[2]16'!D68</f>
        <v>0</v>
      </c>
      <c r="E66" s="199">
        <f>'[2]16'!E68</f>
        <v>0</v>
      </c>
      <c r="F66" s="15">
        <f t="shared" si="6"/>
        <v>75</v>
      </c>
      <c r="G66" s="198">
        <f>'[2]16'!H68</f>
        <v>35</v>
      </c>
      <c r="H66" s="199">
        <f>'[2]16'!I68</f>
        <v>0</v>
      </c>
      <c r="I66" s="199">
        <f>'[2]16'!J68</f>
        <v>0</v>
      </c>
      <c r="J66" s="199">
        <f>'[2]16'!K68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6">
        <f t="shared" si="5"/>
        <v>34.299999999999997</v>
      </c>
      <c r="R66" s="94">
        <v>0.7</v>
      </c>
      <c r="S66" s="212">
        <v>31</v>
      </c>
    </row>
    <row r="67" spans="1:19">
      <c r="A67" s="8" t="s">
        <v>109</v>
      </c>
      <c r="B67" s="198">
        <f>'[2]16'!B69</f>
        <v>75</v>
      </c>
      <c r="C67" s="199">
        <f>'[2]16'!C69</f>
        <v>0</v>
      </c>
      <c r="D67" s="199">
        <f>'[2]16'!D69</f>
        <v>0</v>
      </c>
      <c r="E67" s="199">
        <f>'[2]16'!E69</f>
        <v>0</v>
      </c>
      <c r="F67" s="15">
        <f t="shared" si="6"/>
        <v>75</v>
      </c>
      <c r="G67" s="198">
        <f>'[2]16'!H69</f>
        <v>35</v>
      </c>
      <c r="H67" s="199">
        <f>'[2]16'!I69</f>
        <v>0</v>
      </c>
      <c r="I67" s="199">
        <f>'[2]16'!J69</f>
        <v>0</v>
      </c>
      <c r="J67" s="199">
        <f>'[2]16'!K69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6">
        <f t="shared" si="5"/>
        <v>34.299999999999997</v>
      </c>
      <c r="R67" s="94">
        <v>0.7</v>
      </c>
      <c r="S67" s="212">
        <v>31</v>
      </c>
    </row>
    <row r="68" spans="1:19">
      <c r="A68" s="8" t="s">
        <v>110</v>
      </c>
      <c r="B68" s="198">
        <f>'[2]16'!B70</f>
        <v>75</v>
      </c>
      <c r="C68" s="199">
        <f>'[2]16'!C70</f>
        <v>0</v>
      </c>
      <c r="D68" s="199">
        <f>'[2]16'!D70</f>
        <v>0</v>
      </c>
      <c r="E68" s="199">
        <f>'[2]16'!E70</f>
        <v>0</v>
      </c>
      <c r="F68" s="15">
        <f t="shared" si="6"/>
        <v>75</v>
      </c>
      <c r="G68" s="198">
        <f>'[2]16'!H70</f>
        <v>35</v>
      </c>
      <c r="H68" s="199">
        <f>'[2]16'!I70</f>
        <v>0</v>
      </c>
      <c r="I68" s="199">
        <f>'[2]16'!J70</f>
        <v>0</v>
      </c>
      <c r="J68" s="199">
        <f>'[2]16'!K70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6">
        <f t="shared" ref="Q68:Q98" si="15">SUM(M68:P68)</f>
        <v>34.299999999999997</v>
      </c>
      <c r="R68" s="94">
        <v>0.7</v>
      </c>
      <c r="S68" s="212">
        <v>31</v>
      </c>
    </row>
    <row r="69" spans="1:19">
      <c r="A69" s="8" t="s">
        <v>111</v>
      </c>
      <c r="B69" s="198">
        <f>'[2]16'!B71</f>
        <v>75</v>
      </c>
      <c r="C69" s="199">
        <f>'[2]16'!C71</f>
        <v>0</v>
      </c>
      <c r="D69" s="199">
        <f>'[2]16'!D71</f>
        <v>0</v>
      </c>
      <c r="E69" s="199">
        <f>'[2]16'!E71</f>
        <v>0</v>
      </c>
      <c r="F69" s="15">
        <f t="shared" ref="F69:F98" si="16">SUM(B69:E69)</f>
        <v>75</v>
      </c>
      <c r="G69" s="198">
        <f>'[2]16'!H71</f>
        <v>35</v>
      </c>
      <c r="H69" s="199">
        <f>'[2]16'!I71</f>
        <v>0</v>
      </c>
      <c r="I69" s="199">
        <f>'[2]16'!J71</f>
        <v>0</v>
      </c>
      <c r="J69" s="199">
        <f>'[2]16'!K71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6">
        <f t="shared" si="15"/>
        <v>34.299999999999997</v>
      </c>
      <c r="R69" s="94">
        <v>0.7</v>
      </c>
      <c r="S69" s="212">
        <v>31</v>
      </c>
    </row>
    <row r="70" spans="1:19">
      <c r="A70" s="8" t="s">
        <v>112</v>
      </c>
      <c r="B70" s="198">
        <f>'[2]16'!B72</f>
        <v>75</v>
      </c>
      <c r="C70" s="199">
        <f>'[2]16'!C72</f>
        <v>0</v>
      </c>
      <c r="D70" s="199">
        <f>'[2]16'!D72</f>
        <v>0</v>
      </c>
      <c r="E70" s="199">
        <f>'[2]16'!E72</f>
        <v>0</v>
      </c>
      <c r="F70" s="15">
        <f t="shared" si="16"/>
        <v>75</v>
      </c>
      <c r="G70" s="198">
        <f>'[2]16'!H72</f>
        <v>35</v>
      </c>
      <c r="H70" s="199">
        <f>'[2]16'!I72</f>
        <v>0</v>
      </c>
      <c r="I70" s="199">
        <f>'[2]16'!J72</f>
        <v>0</v>
      </c>
      <c r="J70" s="199">
        <f>'[2]16'!K72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6">
        <f t="shared" si="15"/>
        <v>34.299999999999997</v>
      </c>
      <c r="R70" s="94">
        <v>0.7</v>
      </c>
      <c r="S70" s="212">
        <v>31</v>
      </c>
    </row>
    <row r="71" spans="1:19">
      <c r="A71" s="8" t="s">
        <v>113</v>
      </c>
      <c r="B71" s="198">
        <f>'[2]16'!B73</f>
        <v>75</v>
      </c>
      <c r="C71" s="199">
        <f>'[2]16'!C73</f>
        <v>0</v>
      </c>
      <c r="D71" s="199">
        <f>'[2]16'!D73</f>
        <v>0</v>
      </c>
      <c r="E71" s="199">
        <f>'[2]16'!E73</f>
        <v>0</v>
      </c>
      <c r="F71" s="15">
        <f t="shared" si="16"/>
        <v>75</v>
      </c>
      <c r="G71" s="198">
        <f>'[2]16'!H73</f>
        <v>35</v>
      </c>
      <c r="H71" s="199">
        <f>'[2]16'!I73</f>
        <v>0</v>
      </c>
      <c r="I71" s="199">
        <f>'[2]16'!J73</f>
        <v>0</v>
      </c>
      <c r="J71" s="199">
        <f>'[2]16'!K73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6">
        <f t="shared" si="15"/>
        <v>34.299999999999997</v>
      </c>
      <c r="R71" s="94">
        <v>0.7</v>
      </c>
      <c r="S71" s="212">
        <v>32</v>
      </c>
    </row>
    <row r="72" spans="1:19">
      <c r="A72" s="8" t="s">
        <v>114</v>
      </c>
      <c r="B72" s="198">
        <f>'[2]16'!B74</f>
        <v>75</v>
      </c>
      <c r="C72" s="199">
        <f>'[2]16'!C74</f>
        <v>0</v>
      </c>
      <c r="D72" s="199">
        <f>'[2]16'!D74</f>
        <v>0</v>
      </c>
      <c r="E72" s="199">
        <f>'[2]16'!E74</f>
        <v>0</v>
      </c>
      <c r="F72" s="15">
        <f t="shared" si="16"/>
        <v>75</v>
      </c>
      <c r="G72" s="198">
        <f>'[2]16'!H74</f>
        <v>35</v>
      </c>
      <c r="H72" s="199">
        <f>'[2]16'!I74</f>
        <v>0</v>
      </c>
      <c r="I72" s="199">
        <f>'[2]16'!J74</f>
        <v>0</v>
      </c>
      <c r="J72" s="199">
        <f>'[2]16'!K74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6">
        <f t="shared" si="15"/>
        <v>34.299999999999997</v>
      </c>
      <c r="R72" s="94">
        <v>0.7</v>
      </c>
      <c r="S72" s="212">
        <v>32</v>
      </c>
    </row>
    <row r="73" spans="1:19">
      <c r="A73" s="8" t="s">
        <v>115</v>
      </c>
      <c r="B73" s="198">
        <f>'[2]16'!B75</f>
        <v>75</v>
      </c>
      <c r="C73" s="199">
        <f>'[2]16'!C75</f>
        <v>0</v>
      </c>
      <c r="D73" s="199">
        <f>'[2]16'!D75</f>
        <v>0</v>
      </c>
      <c r="E73" s="199">
        <f>'[2]16'!E75</f>
        <v>0</v>
      </c>
      <c r="F73" s="15">
        <f t="shared" si="16"/>
        <v>75</v>
      </c>
      <c r="G73" s="198">
        <f>'[2]16'!H75</f>
        <v>35</v>
      </c>
      <c r="H73" s="199">
        <f>'[2]16'!I75</f>
        <v>0</v>
      </c>
      <c r="I73" s="199">
        <f>'[2]16'!J75</f>
        <v>0</v>
      </c>
      <c r="J73" s="199">
        <f>'[2]16'!K75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6">
        <f t="shared" si="15"/>
        <v>34.299999999999997</v>
      </c>
      <c r="R73" s="94">
        <v>0.7</v>
      </c>
      <c r="S73" s="212">
        <v>32</v>
      </c>
    </row>
    <row r="74" spans="1:19">
      <c r="A74" s="8" t="s">
        <v>116</v>
      </c>
      <c r="B74" s="198">
        <f>'[2]16'!B76</f>
        <v>75</v>
      </c>
      <c r="C74" s="199">
        <f>'[2]16'!C76</f>
        <v>0</v>
      </c>
      <c r="D74" s="199">
        <f>'[2]16'!D76</f>
        <v>0</v>
      </c>
      <c r="E74" s="199">
        <f>'[2]16'!E76</f>
        <v>0</v>
      </c>
      <c r="F74" s="15">
        <f t="shared" si="16"/>
        <v>75</v>
      </c>
      <c r="G74" s="198">
        <f>'[2]16'!H76</f>
        <v>35</v>
      </c>
      <c r="H74" s="199">
        <f>'[2]16'!I76</f>
        <v>0</v>
      </c>
      <c r="I74" s="199">
        <f>'[2]16'!J76</f>
        <v>0</v>
      </c>
      <c r="J74" s="199">
        <f>'[2]16'!K76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6">
        <f t="shared" si="15"/>
        <v>34.299999999999997</v>
      </c>
      <c r="R74" s="94">
        <v>0.7</v>
      </c>
      <c r="S74" s="212">
        <v>32</v>
      </c>
    </row>
    <row r="75" spans="1:19">
      <c r="A75" s="8" t="s">
        <v>117</v>
      </c>
      <c r="B75" s="198">
        <f>'[2]16'!B77</f>
        <v>75</v>
      </c>
      <c r="C75" s="199">
        <f>'[2]16'!C77</f>
        <v>0</v>
      </c>
      <c r="D75" s="199">
        <f>'[2]16'!D77</f>
        <v>0</v>
      </c>
      <c r="E75" s="199">
        <f>'[2]16'!E77</f>
        <v>0</v>
      </c>
      <c r="F75" s="15">
        <f t="shared" si="16"/>
        <v>75</v>
      </c>
      <c r="G75" s="198">
        <f>'[2]16'!H77</f>
        <v>35</v>
      </c>
      <c r="H75" s="199">
        <f>'[2]16'!I77</f>
        <v>0</v>
      </c>
      <c r="I75" s="199">
        <f>'[2]16'!J77</f>
        <v>0</v>
      </c>
      <c r="J75" s="199">
        <f>'[2]16'!K77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6">
        <f t="shared" si="15"/>
        <v>34.6</v>
      </c>
      <c r="R75" s="94">
        <v>0.4</v>
      </c>
      <c r="S75" s="212">
        <v>32</v>
      </c>
    </row>
    <row r="76" spans="1:19">
      <c r="A76" s="8" t="s">
        <v>118</v>
      </c>
      <c r="B76" s="198">
        <f>'[2]16'!B78</f>
        <v>75</v>
      </c>
      <c r="C76" s="199">
        <f>'[2]16'!C78</f>
        <v>0</v>
      </c>
      <c r="D76" s="199">
        <f>'[2]16'!D78</f>
        <v>0</v>
      </c>
      <c r="E76" s="199">
        <f>'[2]16'!E78</f>
        <v>0</v>
      </c>
      <c r="F76" s="15">
        <f t="shared" si="16"/>
        <v>75</v>
      </c>
      <c r="G76" s="198">
        <f>'[2]16'!H78</f>
        <v>35</v>
      </c>
      <c r="H76" s="199">
        <f>'[2]16'!I78</f>
        <v>0</v>
      </c>
      <c r="I76" s="199">
        <f>'[2]16'!J78</f>
        <v>0</v>
      </c>
      <c r="J76" s="199">
        <f>'[2]16'!K78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6">
        <f t="shared" si="15"/>
        <v>34.6</v>
      </c>
      <c r="R76" s="94">
        <v>0.4</v>
      </c>
      <c r="S76" s="212">
        <v>32</v>
      </c>
    </row>
    <row r="77" spans="1:19">
      <c r="A77" s="8" t="s">
        <v>119</v>
      </c>
      <c r="B77" s="198">
        <f>'[2]16'!B79</f>
        <v>75</v>
      </c>
      <c r="C77" s="199">
        <f>'[2]16'!C79</f>
        <v>0</v>
      </c>
      <c r="D77" s="199">
        <f>'[2]16'!D79</f>
        <v>0</v>
      </c>
      <c r="E77" s="199">
        <f>'[2]16'!E79</f>
        <v>0</v>
      </c>
      <c r="F77" s="15">
        <f t="shared" si="16"/>
        <v>75</v>
      </c>
      <c r="G77" s="198">
        <f>'[2]16'!H79</f>
        <v>35</v>
      </c>
      <c r="H77" s="199">
        <f>'[2]16'!I79</f>
        <v>0</v>
      </c>
      <c r="I77" s="199">
        <f>'[2]16'!J79</f>
        <v>0</v>
      </c>
      <c r="J77" s="199">
        <f>'[2]16'!K79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6">
        <f t="shared" si="15"/>
        <v>34.6</v>
      </c>
      <c r="R77" s="94">
        <v>0.4</v>
      </c>
      <c r="S77" s="212">
        <v>32</v>
      </c>
    </row>
    <row r="78" spans="1:19">
      <c r="A78" s="8" t="s">
        <v>120</v>
      </c>
      <c r="B78" s="198">
        <f>'[2]16'!B80</f>
        <v>75</v>
      </c>
      <c r="C78" s="199">
        <f>'[2]16'!C80</f>
        <v>0</v>
      </c>
      <c r="D78" s="199">
        <f>'[2]16'!D80</f>
        <v>0</v>
      </c>
      <c r="E78" s="199">
        <f>'[2]16'!E80</f>
        <v>0</v>
      </c>
      <c r="F78" s="15">
        <f t="shared" si="16"/>
        <v>75</v>
      </c>
      <c r="G78" s="198">
        <f>'[2]16'!H80</f>
        <v>35</v>
      </c>
      <c r="H78" s="199">
        <f>'[2]16'!I80</f>
        <v>0</v>
      </c>
      <c r="I78" s="199">
        <f>'[2]16'!J80</f>
        <v>0</v>
      </c>
      <c r="J78" s="199">
        <f>'[2]16'!K80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6">
        <f t="shared" si="15"/>
        <v>34.6</v>
      </c>
      <c r="R78" s="94">
        <v>0.4</v>
      </c>
      <c r="S78" s="212">
        <v>32</v>
      </c>
    </row>
    <row r="79" spans="1:19">
      <c r="A79" s="8" t="s">
        <v>121</v>
      </c>
      <c r="B79" s="198">
        <f>'[2]16'!B81</f>
        <v>75</v>
      </c>
      <c r="C79" s="199">
        <f>'[2]16'!C81</f>
        <v>0</v>
      </c>
      <c r="D79" s="199">
        <f>'[2]16'!D81</f>
        <v>0</v>
      </c>
      <c r="E79" s="199">
        <f>'[2]16'!E81</f>
        <v>0</v>
      </c>
      <c r="F79" s="15">
        <f t="shared" si="16"/>
        <v>75</v>
      </c>
      <c r="G79" s="198">
        <f>'[2]16'!H81</f>
        <v>35</v>
      </c>
      <c r="H79" s="199">
        <f>'[2]16'!I81</f>
        <v>0</v>
      </c>
      <c r="I79" s="199">
        <f>'[2]16'!J81</f>
        <v>0</v>
      </c>
      <c r="J79" s="199">
        <f>'[2]16'!K81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6">
        <f t="shared" si="15"/>
        <v>34.6</v>
      </c>
      <c r="R79" s="94">
        <v>0.4</v>
      </c>
      <c r="S79" s="212">
        <v>32</v>
      </c>
    </row>
    <row r="80" spans="1:19">
      <c r="A80" s="8" t="s">
        <v>122</v>
      </c>
      <c r="B80" s="198">
        <f>'[2]16'!B82</f>
        <v>75</v>
      </c>
      <c r="C80" s="199">
        <f>'[2]16'!C82</f>
        <v>0</v>
      </c>
      <c r="D80" s="199">
        <f>'[2]16'!D82</f>
        <v>0</v>
      </c>
      <c r="E80" s="199">
        <f>'[2]16'!E82</f>
        <v>0</v>
      </c>
      <c r="F80" s="15">
        <f t="shared" si="16"/>
        <v>75</v>
      </c>
      <c r="G80" s="198">
        <f>'[2]16'!H82</f>
        <v>35</v>
      </c>
      <c r="H80" s="199">
        <f>'[2]16'!I82</f>
        <v>0</v>
      </c>
      <c r="I80" s="199">
        <f>'[2]16'!J82</f>
        <v>0</v>
      </c>
      <c r="J80" s="199">
        <f>'[2]16'!K82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6">
        <f t="shared" si="15"/>
        <v>34.6</v>
      </c>
      <c r="R80" s="94">
        <v>0.4</v>
      </c>
      <c r="S80" s="212">
        <v>32</v>
      </c>
    </row>
    <row r="81" spans="1:19">
      <c r="A81" s="8" t="s">
        <v>123</v>
      </c>
      <c r="B81" s="198">
        <f>'[2]16'!B83</f>
        <v>75</v>
      </c>
      <c r="C81" s="199">
        <f>'[2]16'!C83</f>
        <v>0</v>
      </c>
      <c r="D81" s="199">
        <f>'[2]16'!D83</f>
        <v>0</v>
      </c>
      <c r="E81" s="199">
        <f>'[2]16'!E83</f>
        <v>0</v>
      </c>
      <c r="F81" s="15">
        <f t="shared" si="16"/>
        <v>75</v>
      </c>
      <c r="G81" s="198">
        <f>'[2]16'!H83</f>
        <v>35</v>
      </c>
      <c r="H81" s="199">
        <f>'[2]16'!I83</f>
        <v>0</v>
      </c>
      <c r="I81" s="199">
        <f>'[2]16'!J83</f>
        <v>0</v>
      </c>
      <c r="J81" s="199">
        <f>'[2]16'!K83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6">
        <f t="shared" si="15"/>
        <v>34.6</v>
      </c>
      <c r="R81" s="94">
        <v>0.4</v>
      </c>
      <c r="S81" s="212">
        <v>32</v>
      </c>
    </row>
    <row r="82" spans="1:19">
      <c r="A82" s="8" t="s">
        <v>124</v>
      </c>
      <c r="B82" s="198">
        <f>'[2]16'!B84</f>
        <v>75</v>
      </c>
      <c r="C82" s="199">
        <f>'[2]16'!C84</f>
        <v>0</v>
      </c>
      <c r="D82" s="199">
        <f>'[2]16'!D84</f>
        <v>0</v>
      </c>
      <c r="E82" s="199">
        <f>'[2]16'!E84</f>
        <v>0</v>
      </c>
      <c r="F82" s="15">
        <f t="shared" si="16"/>
        <v>75</v>
      </c>
      <c r="G82" s="198">
        <f>'[2]16'!H84</f>
        <v>35</v>
      </c>
      <c r="H82" s="199">
        <f>'[2]16'!I84</f>
        <v>0</v>
      </c>
      <c r="I82" s="199">
        <f>'[2]16'!J84</f>
        <v>0</v>
      </c>
      <c r="J82" s="199">
        <f>'[2]16'!K84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6">
        <f t="shared" si="15"/>
        <v>34.6</v>
      </c>
      <c r="R82" s="94">
        <v>0.4</v>
      </c>
      <c r="S82" s="212">
        <v>32</v>
      </c>
    </row>
    <row r="83" spans="1:19">
      <c r="A83" s="8" t="s">
        <v>125</v>
      </c>
      <c r="B83" s="198">
        <f>'[2]16'!B85</f>
        <v>75</v>
      </c>
      <c r="C83" s="199">
        <f>'[2]16'!C85</f>
        <v>0</v>
      </c>
      <c r="D83" s="199">
        <f>'[2]16'!D85</f>
        <v>0</v>
      </c>
      <c r="E83" s="199">
        <f>'[2]16'!E85</f>
        <v>0</v>
      </c>
      <c r="F83" s="15">
        <f t="shared" si="16"/>
        <v>75</v>
      </c>
      <c r="G83" s="198">
        <f>'[2]16'!H85</f>
        <v>35</v>
      </c>
      <c r="H83" s="199">
        <f>'[2]16'!I85</f>
        <v>0</v>
      </c>
      <c r="I83" s="199">
        <f>'[2]16'!J85</f>
        <v>0</v>
      </c>
      <c r="J83" s="199">
        <f>'[2]16'!K85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6">
        <f t="shared" si="15"/>
        <v>34.6</v>
      </c>
      <c r="R83" s="94">
        <v>0.4</v>
      </c>
      <c r="S83" s="212">
        <v>32</v>
      </c>
    </row>
    <row r="84" spans="1:19">
      <c r="A84" s="8" t="s">
        <v>126</v>
      </c>
      <c r="B84" s="198">
        <f>'[2]16'!B86</f>
        <v>75</v>
      </c>
      <c r="C84" s="199">
        <f>'[2]16'!C86</f>
        <v>0</v>
      </c>
      <c r="D84" s="199">
        <f>'[2]16'!D86</f>
        <v>0</v>
      </c>
      <c r="E84" s="199">
        <f>'[2]16'!E86</f>
        <v>0</v>
      </c>
      <c r="F84" s="15">
        <f t="shared" si="16"/>
        <v>75</v>
      </c>
      <c r="G84" s="198">
        <f>'[2]16'!H86</f>
        <v>35</v>
      </c>
      <c r="H84" s="199">
        <f>'[2]16'!I86</f>
        <v>0</v>
      </c>
      <c r="I84" s="199">
        <f>'[2]16'!J86</f>
        <v>0</v>
      </c>
      <c r="J84" s="199">
        <f>'[2]16'!K86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6">
        <f t="shared" si="15"/>
        <v>34.6</v>
      </c>
      <c r="R84" s="94">
        <v>0.4</v>
      </c>
      <c r="S84" s="212">
        <v>32</v>
      </c>
    </row>
    <row r="85" spans="1:19">
      <c r="A85" s="8" t="s">
        <v>127</v>
      </c>
      <c r="B85" s="198">
        <f>'[2]16'!B87</f>
        <v>75</v>
      </c>
      <c r="C85" s="199">
        <f>'[2]16'!C87</f>
        <v>0</v>
      </c>
      <c r="D85" s="199">
        <f>'[2]16'!D87</f>
        <v>0</v>
      </c>
      <c r="E85" s="199">
        <f>'[2]16'!E87</f>
        <v>0</v>
      </c>
      <c r="F85" s="15">
        <f t="shared" si="16"/>
        <v>75</v>
      </c>
      <c r="G85" s="198">
        <f>'[2]16'!H87</f>
        <v>35</v>
      </c>
      <c r="H85" s="199">
        <f>'[2]16'!I87</f>
        <v>0</v>
      </c>
      <c r="I85" s="199">
        <f>'[2]16'!J87</f>
        <v>0</v>
      </c>
      <c r="J85" s="199">
        <f>'[2]16'!K87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6">
        <f t="shared" si="15"/>
        <v>34.6</v>
      </c>
      <c r="R85" s="94">
        <v>0.4</v>
      </c>
      <c r="S85" s="212">
        <v>32</v>
      </c>
    </row>
    <row r="86" spans="1:19">
      <c r="A86" s="8" t="s">
        <v>128</v>
      </c>
      <c r="B86" s="198">
        <f>'[2]16'!B88</f>
        <v>75</v>
      </c>
      <c r="C86" s="199">
        <f>'[2]16'!C88</f>
        <v>0</v>
      </c>
      <c r="D86" s="199">
        <f>'[2]16'!D88</f>
        <v>0</v>
      </c>
      <c r="E86" s="199">
        <f>'[2]16'!E88</f>
        <v>0</v>
      </c>
      <c r="F86" s="15">
        <f t="shared" si="16"/>
        <v>75</v>
      </c>
      <c r="G86" s="198">
        <f>'[2]16'!H88</f>
        <v>35</v>
      </c>
      <c r="H86" s="199">
        <f>'[2]16'!I88</f>
        <v>0</v>
      </c>
      <c r="I86" s="199">
        <f>'[2]16'!J88</f>
        <v>0</v>
      </c>
      <c r="J86" s="199">
        <f>'[2]16'!K88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6">
        <f t="shared" si="15"/>
        <v>34.6</v>
      </c>
      <c r="R86" s="94">
        <v>0.4</v>
      </c>
      <c r="S86" s="212">
        <v>35</v>
      </c>
    </row>
    <row r="87" spans="1:19">
      <c r="A87" s="8" t="s">
        <v>129</v>
      </c>
      <c r="B87" s="198">
        <f>'[2]16'!B89</f>
        <v>75</v>
      </c>
      <c r="C87" s="199">
        <f>'[2]16'!C89</f>
        <v>0</v>
      </c>
      <c r="D87" s="199">
        <f>'[2]16'!D89</f>
        <v>0</v>
      </c>
      <c r="E87" s="199">
        <f>'[2]16'!E89</f>
        <v>0</v>
      </c>
      <c r="F87" s="15">
        <f t="shared" si="16"/>
        <v>75</v>
      </c>
      <c r="G87" s="198">
        <f>'[2]16'!H89</f>
        <v>35</v>
      </c>
      <c r="H87" s="199">
        <f>'[2]16'!I89</f>
        <v>0</v>
      </c>
      <c r="I87" s="199">
        <f>'[2]16'!J89</f>
        <v>0</v>
      </c>
      <c r="J87" s="199">
        <f>'[2]16'!K89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6">
        <f t="shared" si="15"/>
        <v>34.6</v>
      </c>
      <c r="R87" s="94">
        <v>0.4</v>
      </c>
      <c r="S87" s="212">
        <v>35</v>
      </c>
    </row>
    <row r="88" spans="1:19">
      <c r="A88" s="8" t="s">
        <v>130</v>
      </c>
      <c r="B88" s="198">
        <f>'[2]16'!B90</f>
        <v>75</v>
      </c>
      <c r="C88" s="199">
        <f>'[2]16'!C90</f>
        <v>0</v>
      </c>
      <c r="D88" s="199">
        <f>'[2]16'!D90</f>
        <v>0</v>
      </c>
      <c r="E88" s="199">
        <f>'[2]16'!E90</f>
        <v>0</v>
      </c>
      <c r="F88" s="15">
        <f t="shared" si="16"/>
        <v>75</v>
      </c>
      <c r="G88" s="198">
        <f>'[2]16'!H90</f>
        <v>35</v>
      </c>
      <c r="H88" s="199">
        <f>'[2]16'!I90</f>
        <v>0</v>
      </c>
      <c r="I88" s="199">
        <f>'[2]16'!J90</f>
        <v>0</v>
      </c>
      <c r="J88" s="199">
        <f>'[2]16'!K90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6">
        <f t="shared" si="15"/>
        <v>34.6</v>
      </c>
      <c r="R88" s="94">
        <v>0.4</v>
      </c>
      <c r="S88" s="212">
        <v>35</v>
      </c>
    </row>
    <row r="89" spans="1:19">
      <c r="A89" s="8" t="s">
        <v>131</v>
      </c>
      <c r="B89" s="198">
        <f>'[2]16'!B91</f>
        <v>75</v>
      </c>
      <c r="C89" s="199">
        <f>'[2]16'!C91</f>
        <v>0</v>
      </c>
      <c r="D89" s="199">
        <f>'[2]16'!D91</f>
        <v>0</v>
      </c>
      <c r="E89" s="199">
        <f>'[2]16'!E91</f>
        <v>0</v>
      </c>
      <c r="F89" s="15">
        <f t="shared" si="16"/>
        <v>75</v>
      </c>
      <c r="G89" s="198">
        <f>'[2]16'!H91</f>
        <v>35</v>
      </c>
      <c r="H89" s="199">
        <f>'[2]16'!I91</f>
        <v>0</v>
      </c>
      <c r="I89" s="199">
        <f>'[2]16'!J91</f>
        <v>0</v>
      </c>
      <c r="J89" s="199">
        <f>'[2]16'!K91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6">
        <f t="shared" si="15"/>
        <v>34.6</v>
      </c>
      <c r="R89" s="94">
        <v>0.4</v>
      </c>
      <c r="S89" s="212">
        <v>35</v>
      </c>
    </row>
    <row r="90" spans="1:19">
      <c r="A90" s="8" t="s">
        <v>132</v>
      </c>
      <c r="B90" s="198">
        <f>'[2]16'!B92</f>
        <v>75</v>
      </c>
      <c r="C90" s="199">
        <f>'[2]16'!C92</f>
        <v>0</v>
      </c>
      <c r="D90" s="199">
        <f>'[2]16'!D92</f>
        <v>0</v>
      </c>
      <c r="E90" s="199">
        <f>'[2]16'!E92</f>
        <v>0</v>
      </c>
      <c r="F90" s="15">
        <f t="shared" si="16"/>
        <v>75</v>
      </c>
      <c r="G90" s="198">
        <f>'[2]16'!H92</f>
        <v>35</v>
      </c>
      <c r="H90" s="199">
        <f>'[2]16'!I92</f>
        <v>0</v>
      </c>
      <c r="I90" s="199">
        <f>'[2]16'!J92</f>
        <v>0</v>
      </c>
      <c r="J90" s="199">
        <f>'[2]16'!K92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6">
        <f t="shared" si="15"/>
        <v>34.6</v>
      </c>
      <c r="R90" s="94">
        <v>0.4</v>
      </c>
      <c r="S90" s="212">
        <v>35</v>
      </c>
    </row>
    <row r="91" spans="1:19">
      <c r="A91" s="8" t="s">
        <v>133</v>
      </c>
      <c r="B91" s="198">
        <f>'[2]16'!B93</f>
        <v>75</v>
      </c>
      <c r="C91" s="199">
        <f>'[2]16'!C93</f>
        <v>0</v>
      </c>
      <c r="D91" s="199">
        <f>'[2]16'!D93</f>
        <v>0</v>
      </c>
      <c r="E91" s="199">
        <f>'[2]16'!E93</f>
        <v>0</v>
      </c>
      <c r="F91" s="15">
        <f t="shared" si="16"/>
        <v>75</v>
      </c>
      <c r="G91" s="198">
        <f>'[2]16'!H93</f>
        <v>35</v>
      </c>
      <c r="H91" s="199">
        <f>'[2]16'!I93</f>
        <v>0</v>
      </c>
      <c r="I91" s="199">
        <f>'[2]16'!J93</f>
        <v>0</v>
      </c>
      <c r="J91" s="199">
        <f>'[2]16'!K93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6">
        <f t="shared" si="15"/>
        <v>34.6</v>
      </c>
      <c r="R91" s="94">
        <v>0.4</v>
      </c>
      <c r="S91" s="212">
        <v>35</v>
      </c>
    </row>
    <row r="92" spans="1:19">
      <c r="A92" s="8" t="s">
        <v>134</v>
      </c>
      <c r="B92" s="198">
        <f>'[2]16'!B94</f>
        <v>75</v>
      </c>
      <c r="C92" s="199">
        <f>'[2]16'!C94</f>
        <v>0</v>
      </c>
      <c r="D92" s="199">
        <f>'[2]16'!D94</f>
        <v>0</v>
      </c>
      <c r="E92" s="199">
        <f>'[2]16'!E94</f>
        <v>0</v>
      </c>
      <c r="F92" s="15">
        <f t="shared" si="16"/>
        <v>75</v>
      </c>
      <c r="G92" s="198">
        <f>'[2]16'!H94</f>
        <v>35</v>
      </c>
      <c r="H92" s="199">
        <f>'[2]16'!I94</f>
        <v>0</v>
      </c>
      <c r="I92" s="199">
        <f>'[2]16'!J94</f>
        <v>0</v>
      </c>
      <c r="J92" s="199">
        <f>'[2]16'!K94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6">
        <f t="shared" si="15"/>
        <v>34.6</v>
      </c>
      <c r="R92" s="94">
        <v>0.4</v>
      </c>
      <c r="S92" s="212">
        <v>35</v>
      </c>
    </row>
    <row r="93" spans="1:19">
      <c r="A93" s="8" t="s">
        <v>135</v>
      </c>
      <c r="B93" s="198">
        <f>'[2]16'!B95</f>
        <v>75</v>
      </c>
      <c r="C93" s="199">
        <f>'[2]16'!C95</f>
        <v>0</v>
      </c>
      <c r="D93" s="199">
        <f>'[2]16'!D95</f>
        <v>0</v>
      </c>
      <c r="E93" s="199">
        <f>'[2]16'!E95</f>
        <v>0</v>
      </c>
      <c r="F93" s="15">
        <f t="shared" si="16"/>
        <v>75</v>
      </c>
      <c r="G93" s="198">
        <f>'[2]16'!H95</f>
        <v>35</v>
      </c>
      <c r="H93" s="199">
        <f>'[2]16'!I95</f>
        <v>0</v>
      </c>
      <c r="I93" s="199">
        <f>'[2]16'!J95</f>
        <v>0</v>
      </c>
      <c r="J93" s="199">
        <f>'[2]16'!K95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6">
        <f t="shared" si="15"/>
        <v>34.6</v>
      </c>
      <c r="R93" s="94">
        <v>0.4</v>
      </c>
      <c r="S93" s="212">
        <v>35</v>
      </c>
    </row>
    <row r="94" spans="1:19">
      <c r="A94" s="8" t="s">
        <v>136</v>
      </c>
      <c r="B94" s="198">
        <f>'[2]16'!B96</f>
        <v>75</v>
      </c>
      <c r="C94" s="199">
        <f>'[2]16'!C96</f>
        <v>0</v>
      </c>
      <c r="D94" s="199">
        <f>'[2]16'!D96</f>
        <v>0</v>
      </c>
      <c r="E94" s="199">
        <f>'[2]16'!E96</f>
        <v>0</v>
      </c>
      <c r="F94" s="15">
        <f t="shared" si="16"/>
        <v>75</v>
      </c>
      <c r="G94" s="198">
        <f>'[2]16'!H96</f>
        <v>35</v>
      </c>
      <c r="H94" s="199">
        <f>'[2]16'!I96</f>
        <v>0</v>
      </c>
      <c r="I94" s="199">
        <f>'[2]16'!J96</f>
        <v>0</v>
      </c>
      <c r="J94" s="199">
        <f>'[2]16'!K96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6">
        <f t="shared" si="15"/>
        <v>34.6</v>
      </c>
      <c r="R94" s="94">
        <v>0.4</v>
      </c>
      <c r="S94" s="212">
        <v>35</v>
      </c>
    </row>
    <row r="95" spans="1:19">
      <c r="A95" s="8" t="s">
        <v>137</v>
      </c>
      <c r="B95" s="198">
        <f>'[2]16'!B97</f>
        <v>75</v>
      </c>
      <c r="C95" s="199">
        <f>'[2]16'!C97</f>
        <v>0</v>
      </c>
      <c r="D95" s="199">
        <f>'[2]16'!D97</f>
        <v>0</v>
      </c>
      <c r="E95" s="199">
        <f>'[2]16'!E97</f>
        <v>0</v>
      </c>
      <c r="F95" s="15">
        <f t="shared" si="16"/>
        <v>75</v>
      </c>
      <c r="G95" s="198">
        <f>'[2]16'!H97</f>
        <v>35</v>
      </c>
      <c r="H95" s="199">
        <f>'[2]16'!I97</f>
        <v>0</v>
      </c>
      <c r="I95" s="199">
        <f>'[2]16'!J97</f>
        <v>0</v>
      </c>
      <c r="J95" s="199">
        <f>'[2]16'!K97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6">
        <f t="shared" si="15"/>
        <v>34.6</v>
      </c>
      <c r="R95" s="94">
        <v>0.4</v>
      </c>
      <c r="S95" s="212">
        <v>35</v>
      </c>
    </row>
    <row r="96" spans="1:19">
      <c r="A96" s="8" t="s">
        <v>138</v>
      </c>
      <c r="B96" s="198">
        <f>'[2]16'!B98</f>
        <v>75</v>
      </c>
      <c r="C96" s="199">
        <f>'[2]16'!C98</f>
        <v>0</v>
      </c>
      <c r="D96" s="199">
        <f>'[2]16'!D98</f>
        <v>0</v>
      </c>
      <c r="E96" s="199">
        <f>'[2]16'!E98</f>
        <v>0</v>
      </c>
      <c r="F96" s="15">
        <f t="shared" si="16"/>
        <v>75</v>
      </c>
      <c r="G96" s="198">
        <f>'[2]16'!H98</f>
        <v>35</v>
      </c>
      <c r="H96" s="199">
        <f>'[2]16'!I98</f>
        <v>0</v>
      </c>
      <c r="I96" s="199">
        <f>'[2]16'!J98</f>
        <v>0</v>
      </c>
      <c r="J96" s="199">
        <f>'[2]16'!K98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6">
        <f t="shared" si="15"/>
        <v>34.6</v>
      </c>
      <c r="R96" s="94">
        <v>0.4</v>
      </c>
      <c r="S96" s="212">
        <v>35</v>
      </c>
    </row>
    <row r="97" spans="1:19">
      <c r="A97" s="8" t="s">
        <v>139</v>
      </c>
      <c r="B97" s="198">
        <f>'[2]16'!B99</f>
        <v>75</v>
      </c>
      <c r="C97" s="199">
        <f>'[2]16'!C99</f>
        <v>0</v>
      </c>
      <c r="D97" s="199">
        <f>'[2]16'!D99</f>
        <v>0</v>
      </c>
      <c r="E97" s="199">
        <f>'[2]16'!E99</f>
        <v>0</v>
      </c>
      <c r="F97" s="15">
        <f t="shared" si="16"/>
        <v>75</v>
      </c>
      <c r="G97" s="198">
        <f>'[2]16'!H99</f>
        <v>35</v>
      </c>
      <c r="H97" s="199">
        <f>'[2]16'!I99</f>
        <v>0</v>
      </c>
      <c r="I97" s="199">
        <f>'[2]16'!J99</f>
        <v>0</v>
      </c>
      <c r="J97" s="199">
        <f>'[2]16'!K99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6">
        <f t="shared" si="15"/>
        <v>34.6</v>
      </c>
      <c r="R97" s="94">
        <v>0.4</v>
      </c>
      <c r="S97" s="212">
        <v>35</v>
      </c>
    </row>
    <row r="98" spans="1:19" ht="15.75" thickBot="1">
      <c r="A98" s="8" t="s">
        <v>140</v>
      </c>
      <c r="B98" s="198">
        <f>'[2]16'!B100</f>
        <v>75</v>
      </c>
      <c r="C98" s="199">
        <f>'[2]16'!C100</f>
        <v>0</v>
      </c>
      <c r="D98" s="199">
        <f>'[2]16'!D100</f>
        <v>0</v>
      </c>
      <c r="E98" s="199">
        <f>'[2]16'!E100</f>
        <v>0</v>
      </c>
      <c r="F98" s="15">
        <f t="shared" si="16"/>
        <v>75</v>
      </c>
      <c r="G98" s="198">
        <f>'[2]16'!H100</f>
        <v>35</v>
      </c>
      <c r="H98" s="199">
        <f>'[2]16'!I100</f>
        <v>0</v>
      </c>
      <c r="I98" s="199">
        <f>'[2]16'!J100</f>
        <v>0</v>
      </c>
      <c r="J98" s="199">
        <f>'[2]16'!K100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6">
        <f t="shared" si="15"/>
        <v>34.6</v>
      </c>
      <c r="R98" s="94">
        <v>0.4</v>
      </c>
      <c r="S98" s="212">
        <v>35</v>
      </c>
    </row>
    <row r="99" spans="1:19" ht="15.75" thickBot="1">
      <c r="A99" s="128" t="s">
        <v>171</v>
      </c>
      <c r="B99" s="128">
        <f t="shared" ref="B99:S99" si="17">SUM(B3:B98)/4000</f>
        <v>1.8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1.8</v>
      </c>
      <c r="G99" s="128">
        <f t="shared" si="17"/>
        <v>0.83950000000000002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0.83950000000000002</v>
      </c>
      <c r="L99" s="128">
        <f t="shared" si="17"/>
        <v>2.4E-2</v>
      </c>
      <c r="M99" s="128">
        <f t="shared" si="17"/>
        <v>0.82719999999999971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0.82719999999999971</v>
      </c>
      <c r="R99" s="211">
        <f t="shared" si="17"/>
        <v>1.2299999999999997E-2</v>
      </c>
      <c r="S99" s="209">
        <f t="shared" si="17"/>
        <v>0.80049999999999999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K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47" width="9.140625" style="8"/>
    <col min="48" max="48" width="16.42578125" style="8" customWidth="1"/>
    <col min="49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45428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205" t="s">
        <v>604</v>
      </c>
      <c r="AW1" s="241" t="s">
        <v>169</v>
      </c>
      <c r="AX1" s="241"/>
      <c r="AY1" s="241"/>
      <c r="AZ1" s="241"/>
      <c r="BA1" s="241"/>
      <c r="BB1" s="241"/>
      <c r="BD1" s="241" t="s">
        <v>170</v>
      </c>
      <c r="BE1" s="241"/>
      <c r="BF1" s="241"/>
      <c r="BG1" s="241"/>
      <c r="BH1" s="241"/>
      <c r="BI1" s="241"/>
      <c r="BL1" s="8" t="s">
        <v>199</v>
      </c>
      <c r="BM1" s="8" t="s">
        <v>200</v>
      </c>
      <c r="BN1" s="241" t="s">
        <v>346</v>
      </c>
      <c r="BO1" s="241"/>
      <c r="BP1" s="242" t="s">
        <v>345</v>
      </c>
      <c r="BQ1" s="242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206" t="s">
        <v>605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930</v>
      </c>
      <c r="G3" s="16">
        <f>'[3]16'!G5</f>
        <v>0</v>
      </c>
      <c r="H3" s="17">
        <f>SUM(B3:G3)</f>
        <v>1250</v>
      </c>
      <c r="I3" s="15">
        <f>'[3]16'!J5</f>
        <v>320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739.49</v>
      </c>
      <c r="N3" s="16">
        <f>'[3]16'!O5</f>
        <v>0</v>
      </c>
      <c r="O3" s="17">
        <f>SUM(I3:N3)</f>
        <v>1059.49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739.49</v>
      </c>
      <c r="V3" s="16">
        <f t="shared" si="0"/>
        <v>0</v>
      </c>
      <c r="W3" s="17">
        <f>SUM(Q3:V3)</f>
        <v>1059.49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>Q3-X3-AE3</f>
        <v>256</v>
      </c>
      <c r="AM3" s="8">
        <f t="shared" ref="AL3:AQ18" si="3">R3-Y3-AF3</f>
        <v>0</v>
      </c>
      <c r="AN3" s="8">
        <f t="shared" si="3"/>
        <v>0</v>
      </c>
      <c r="AO3" s="8">
        <f t="shared" si="3"/>
        <v>0</v>
      </c>
      <c r="AP3" s="8">
        <f>U3-AB3-AI3</f>
        <v>739.49</v>
      </c>
      <c r="AQ3" s="8">
        <f t="shared" si="3"/>
        <v>0</v>
      </c>
      <c r="AR3" s="8">
        <f>SUM(AL3:AQ3)</f>
        <v>995.49</v>
      </c>
      <c r="AT3" s="8">
        <v>30.93</v>
      </c>
      <c r="AU3" s="8">
        <v>30.93</v>
      </c>
      <c r="AV3" s="204">
        <v>0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8">
        <f>BL3-BN3</f>
        <v>-1.0700000000000003</v>
      </c>
      <c r="BQ3" s="138">
        <f>BM3-BO3</f>
        <v>-1.0700000000000003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930</v>
      </c>
      <c r="G4" s="16">
        <f>'[3]16'!G6</f>
        <v>0</v>
      </c>
      <c r="H4" s="17">
        <f>SUM(B4:G4)</f>
        <v>1250</v>
      </c>
      <c r="I4" s="15">
        <f>'[3]16'!J6</f>
        <v>320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689.49</v>
      </c>
      <c r="N4" s="16">
        <f>'[3]16'!O6</f>
        <v>0</v>
      </c>
      <c r="O4" s="17">
        <f>SUM(I4:N4)</f>
        <v>1009.49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689.49</v>
      </c>
      <c r="V4" s="16">
        <f>IF($P4=1,N4,IF(AND($P4=0.985,N4&gt;0.985*G4),G4*0.985,IF(AND($P4=0.965,N4&gt;0.965*G4),0.965*G4,N4)))</f>
        <v>0</v>
      </c>
      <c r="W4" s="17">
        <f>SUM(Q4:V4)</f>
        <v>1009.49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689.49</v>
      </c>
      <c r="AQ4" s="8">
        <f t="shared" si="3"/>
        <v>0</v>
      </c>
      <c r="AR4" s="8">
        <f t="shared" ref="AR4:AR67" si="18">SUM(AL4:AQ4)</f>
        <v>945.49</v>
      </c>
      <c r="AT4" s="8">
        <v>30.93</v>
      </c>
      <c r="AU4" s="8">
        <v>30.93</v>
      </c>
      <c r="AV4" s="204">
        <v>0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-1.0700000000000003</v>
      </c>
      <c r="BQ4" s="138">
        <f t="shared" ref="BQ4:BQ67" si="26">BM4-BO4</f>
        <v>-1.0700000000000003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930</v>
      </c>
      <c r="G5" s="16">
        <f>'[3]16'!G7</f>
        <v>0</v>
      </c>
      <c r="H5" s="17">
        <f t="shared" ref="H5:H68" si="27">SUM(B5:G5)</f>
        <v>1250</v>
      </c>
      <c r="I5" s="15">
        <f>'[3]16'!J7</f>
        <v>320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689.49</v>
      </c>
      <c r="N5" s="16">
        <f>'[3]16'!O7</f>
        <v>0</v>
      </c>
      <c r="O5" s="17">
        <f t="shared" ref="O5:O68" si="28">SUM(I5:N5)</f>
        <v>1009.49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689.49</v>
      </c>
      <c r="V5" s="16">
        <f t="shared" si="0"/>
        <v>0</v>
      </c>
      <c r="W5" s="17">
        <f t="shared" ref="W5:W68" si="30">SUM(Q5:V5)</f>
        <v>1009.49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689.49</v>
      </c>
      <c r="AQ5" s="8">
        <f t="shared" si="3"/>
        <v>0</v>
      </c>
      <c r="AR5" s="8">
        <f t="shared" si="18"/>
        <v>945.49</v>
      </c>
      <c r="AT5" s="8">
        <v>30.93</v>
      </c>
      <c r="AU5" s="8">
        <v>30.93</v>
      </c>
      <c r="AV5" s="204">
        <v>0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8">
        <f t="shared" si="25"/>
        <v>-1.0700000000000003</v>
      </c>
      <c r="BQ5" s="138">
        <f t="shared" si="26"/>
        <v>-1.0700000000000003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930</v>
      </c>
      <c r="G6" s="16">
        <f>'[3]16'!G8</f>
        <v>0</v>
      </c>
      <c r="H6" s="17">
        <f t="shared" si="27"/>
        <v>1250</v>
      </c>
      <c r="I6" s="15">
        <f>'[3]16'!J8</f>
        <v>320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639.49</v>
      </c>
      <c r="N6" s="16">
        <f>'[3]16'!O8</f>
        <v>0</v>
      </c>
      <c r="O6" s="17">
        <f t="shared" si="28"/>
        <v>959.49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639.49</v>
      </c>
      <c r="V6" s="16">
        <f t="shared" si="0"/>
        <v>0</v>
      </c>
      <c r="W6" s="17">
        <f t="shared" si="30"/>
        <v>959.49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639.49</v>
      </c>
      <c r="AQ6" s="8">
        <f t="shared" si="3"/>
        <v>0</v>
      </c>
      <c r="AR6" s="8">
        <f t="shared" si="18"/>
        <v>895.49</v>
      </c>
      <c r="AT6" s="8">
        <v>30.93</v>
      </c>
      <c r="AU6" s="8">
        <v>30.93</v>
      </c>
      <c r="AV6" s="204">
        <v>0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8">
        <f t="shared" si="25"/>
        <v>-1.0700000000000003</v>
      </c>
      <c r="BQ6" s="138">
        <f t="shared" si="26"/>
        <v>-1.0700000000000003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930</v>
      </c>
      <c r="G7" s="16">
        <f>'[3]16'!G9</f>
        <v>0</v>
      </c>
      <c r="H7" s="17">
        <f t="shared" si="27"/>
        <v>1250</v>
      </c>
      <c r="I7" s="15">
        <f>'[3]16'!J9</f>
        <v>320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639.49</v>
      </c>
      <c r="N7" s="16">
        <f>'[3]16'!O9</f>
        <v>0</v>
      </c>
      <c r="O7" s="17">
        <f t="shared" si="28"/>
        <v>959.49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639.49</v>
      </c>
      <c r="V7" s="16">
        <f t="shared" si="0"/>
        <v>0</v>
      </c>
      <c r="W7" s="17">
        <f t="shared" si="30"/>
        <v>959.49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639.49</v>
      </c>
      <c r="AQ7" s="8">
        <f t="shared" si="3"/>
        <v>0</v>
      </c>
      <c r="AR7" s="8">
        <f t="shared" si="18"/>
        <v>895.49</v>
      </c>
      <c r="AT7" s="8">
        <v>30.93</v>
      </c>
      <c r="AU7" s="8">
        <v>30.93</v>
      </c>
      <c r="AV7" s="204">
        <v>0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8">
        <f t="shared" si="25"/>
        <v>-1.0700000000000003</v>
      </c>
      <c r="BQ7" s="138">
        <f t="shared" si="26"/>
        <v>-1.0700000000000003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930</v>
      </c>
      <c r="G8" s="16">
        <f>'[3]16'!G10</f>
        <v>0</v>
      </c>
      <c r="H8" s="17">
        <f t="shared" si="27"/>
        <v>1250</v>
      </c>
      <c r="I8" s="15">
        <f>'[3]16'!J10</f>
        <v>320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589.49</v>
      </c>
      <c r="N8" s="16">
        <f>'[3]16'!O10</f>
        <v>0</v>
      </c>
      <c r="O8" s="17">
        <f t="shared" si="28"/>
        <v>909.49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589.49</v>
      </c>
      <c r="V8" s="16">
        <f t="shared" si="0"/>
        <v>0</v>
      </c>
      <c r="W8" s="17">
        <f t="shared" si="30"/>
        <v>909.49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589.49</v>
      </c>
      <c r="AQ8" s="8">
        <f t="shared" si="3"/>
        <v>0</v>
      </c>
      <c r="AR8" s="8">
        <f t="shared" si="18"/>
        <v>845.49</v>
      </c>
      <c r="AT8" s="8">
        <v>30.93</v>
      </c>
      <c r="AU8" s="8">
        <v>30.93</v>
      </c>
      <c r="AV8" s="204">
        <v>30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8">
        <f t="shared" si="25"/>
        <v>-1.0700000000000003</v>
      </c>
      <c r="BQ8" s="138">
        <f t="shared" si="26"/>
        <v>-1.0700000000000003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930</v>
      </c>
      <c r="G9" s="16">
        <f>'[3]16'!G11</f>
        <v>0</v>
      </c>
      <c r="H9" s="17">
        <f t="shared" si="27"/>
        <v>1250</v>
      </c>
      <c r="I9" s="15">
        <f>'[3]16'!J11</f>
        <v>320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539.49</v>
      </c>
      <c r="N9" s="16">
        <f>'[3]16'!O11</f>
        <v>0</v>
      </c>
      <c r="O9" s="17">
        <f t="shared" si="28"/>
        <v>859.49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539.49</v>
      </c>
      <c r="V9" s="16">
        <f t="shared" si="0"/>
        <v>0</v>
      </c>
      <c r="W9" s="17">
        <f t="shared" si="30"/>
        <v>859.49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539.49</v>
      </c>
      <c r="AQ9" s="8">
        <f t="shared" si="3"/>
        <v>0</v>
      </c>
      <c r="AR9" s="8">
        <f t="shared" si="18"/>
        <v>795.49</v>
      </c>
      <c r="AT9" s="8">
        <v>30.93</v>
      </c>
      <c r="AU9" s="8">
        <v>30.93</v>
      </c>
      <c r="AV9" s="204">
        <v>80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8">
        <f t="shared" si="25"/>
        <v>-1.0700000000000003</v>
      </c>
      <c r="BQ9" s="138">
        <f t="shared" si="26"/>
        <v>-1.0700000000000003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930</v>
      </c>
      <c r="G10" s="16">
        <f>'[3]16'!G12</f>
        <v>0</v>
      </c>
      <c r="H10" s="17">
        <f t="shared" si="27"/>
        <v>1250</v>
      </c>
      <c r="I10" s="15">
        <f>'[3]16'!J12</f>
        <v>320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439.49</v>
      </c>
      <c r="N10" s="16">
        <f>'[3]16'!O12</f>
        <v>0</v>
      </c>
      <c r="O10" s="17">
        <f t="shared" si="28"/>
        <v>759.49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439.49</v>
      </c>
      <c r="V10" s="16">
        <f t="shared" si="0"/>
        <v>0</v>
      </c>
      <c r="W10" s="17">
        <f t="shared" si="30"/>
        <v>759.49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439.49</v>
      </c>
      <c r="AQ10" s="8">
        <f t="shared" si="3"/>
        <v>0</v>
      </c>
      <c r="AR10" s="8">
        <f t="shared" si="18"/>
        <v>695.49</v>
      </c>
      <c r="AT10" s="8">
        <v>30.93</v>
      </c>
      <c r="AU10" s="8">
        <v>30.93</v>
      </c>
      <c r="AV10" s="204">
        <v>180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8">
        <f t="shared" si="25"/>
        <v>-1.0700000000000003</v>
      </c>
      <c r="BQ10" s="138">
        <f t="shared" si="26"/>
        <v>-1.0700000000000003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930</v>
      </c>
      <c r="G11" s="16">
        <f>'[3]16'!G13</f>
        <v>0</v>
      </c>
      <c r="H11" s="17">
        <f t="shared" si="27"/>
        <v>1250</v>
      </c>
      <c r="I11" s="15">
        <f>'[3]16'!J13</f>
        <v>320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289.49</v>
      </c>
      <c r="N11" s="16">
        <f>'[3]16'!O13</f>
        <v>0</v>
      </c>
      <c r="O11" s="17">
        <f t="shared" si="28"/>
        <v>609.49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289.49</v>
      </c>
      <c r="V11" s="16">
        <f t="shared" si="0"/>
        <v>0</v>
      </c>
      <c r="W11" s="17">
        <f t="shared" si="30"/>
        <v>609.49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289.49</v>
      </c>
      <c r="AQ11" s="8">
        <f t="shared" si="3"/>
        <v>0</v>
      </c>
      <c r="AR11" s="8">
        <f t="shared" si="18"/>
        <v>545.49</v>
      </c>
      <c r="AT11" s="8">
        <v>30.93</v>
      </c>
      <c r="AU11" s="8">
        <v>30.93</v>
      </c>
      <c r="AV11" s="204">
        <v>280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8">
        <f t="shared" si="25"/>
        <v>-1.0700000000000003</v>
      </c>
      <c r="BQ11" s="138">
        <f t="shared" si="26"/>
        <v>-1.0700000000000003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930</v>
      </c>
      <c r="G12" s="16">
        <f>'[3]16'!G14</f>
        <v>0</v>
      </c>
      <c r="H12" s="17">
        <f t="shared" si="27"/>
        <v>1250</v>
      </c>
      <c r="I12" s="15">
        <f>'[3]16'!J14</f>
        <v>320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250</v>
      </c>
      <c r="N12" s="16">
        <f>'[3]16'!O14</f>
        <v>0</v>
      </c>
      <c r="O12" s="17">
        <f t="shared" si="28"/>
        <v>570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250</v>
      </c>
      <c r="V12" s="16">
        <f t="shared" si="0"/>
        <v>0</v>
      </c>
      <c r="W12" s="17">
        <f t="shared" si="30"/>
        <v>570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250</v>
      </c>
      <c r="AQ12" s="8">
        <f t="shared" si="3"/>
        <v>0</v>
      </c>
      <c r="AR12" s="8">
        <f t="shared" si="18"/>
        <v>506</v>
      </c>
      <c r="AT12" s="8">
        <v>30.93</v>
      </c>
      <c r="AU12" s="8">
        <v>30.93</v>
      </c>
      <c r="AV12" s="204">
        <v>330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8">
        <f t="shared" si="25"/>
        <v>-1.0700000000000003</v>
      </c>
      <c r="BQ12" s="138">
        <f t="shared" si="26"/>
        <v>-1.0700000000000003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930</v>
      </c>
      <c r="G13" s="16">
        <f>'[3]16'!G15</f>
        <v>0</v>
      </c>
      <c r="H13" s="17">
        <f t="shared" si="27"/>
        <v>1250</v>
      </c>
      <c r="I13" s="15">
        <f>'[3]16'!J15</f>
        <v>320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200</v>
      </c>
      <c r="N13" s="16">
        <f>'[3]16'!O15</f>
        <v>0</v>
      </c>
      <c r="O13" s="17">
        <f t="shared" si="28"/>
        <v>520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200</v>
      </c>
      <c r="V13" s="16">
        <f t="shared" si="0"/>
        <v>0</v>
      </c>
      <c r="W13" s="17">
        <f t="shared" si="30"/>
        <v>520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24.95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24.95</v>
      </c>
      <c r="AL13" s="8">
        <f t="shared" si="3"/>
        <v>263.05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200</v>
      </c>
      <c r="AQ13" s="8">
        <f t="shared" si="3"/>
        <v>0</v>
      </c>
      <c r="AR13" s="8">
        <f t="shared" si="18"/>
        <v>463.05</v>
      </c>
      <c r="AT13" s="8">
        <v>30.93</v>
      </c>
      <c r="AU13" s="8">
        <v>24.12</v>
      </c>
      <c r="AV13" s="204">
        <v>330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24.95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24.95</v>
      </c>
      <c r="BL13" s="8">
        <f t="shared" si="21"/>
        <v>30.93</v>
      </c>
      <c r="BM13" s="8">
        <f t="shared" si="22"/>
        <v>24.12</v>
      </c>
      <c r="BN13" s="8">
        <f t="shared" si="23"/>
        <v>32</v>
      </c>
      <c r="BO13" s="8">
        <f t="shared" si="24"/>
        <v>24.95</v>
      </c>
      <c r="BP13" s="138">
        <f t="shared" si="25"/>
        <v>-1.0700000000000003</v>
      </c>
      <c r="BQ13" s="138">
        <f t="shared" si="26"/>
        <v>-0.82999999999999829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930</v>
      </c>
      <c r="G14" s="16">
        <f>'[3]16'!G16</f>
        <v>0</v>
      </c>
      <c r="H14" s="17">
        <f t="shared" si="27"/>
        <v>1250</v>
      </c>
      <c r="I14" s="15">
        <f>'[3]16'!J16</f>
        <v>320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200</v>
      </c>
      <c r="N14" s="16">
        <f>'[3]16'!O16</f>
        <v>0</v>
      </c>
      <c r="O14" s="17">
        <f t="shared" si="28"/>
        <v>520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200</v>
      </c>
      <c r="V14" s="16">
        <f t="shared" si="0"/>
        <v>0</v>
      </c>
      <c r="W14" s="17">
        <f t="shared" si="30"/>
        <v>520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24.95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24.95</v>
      </c>
      <c r="AL14" s="8">
        <f t="shared" si="3"/>
        <v>263.05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200</v>
      </c>
      <c r="AQ14" s="8">
        <f t="shared" si="3"/>
        <v>0</v>
      </c>
      <c r="AR14" s="8">
        <f t="shared" si="18"/>
        <v>463.05</v>
      </c>
      <c r="AT14" s="8">
        <v>30.93</v>
      </c>
      <c r="AU14" s="8">
        <v>24.12</v>
      </c>
      <c r="AV14" s="204">
        <v>330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24.95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24.95</v>
      </c>
      <c r="BL14" s="8">
        <f t="shared" si="21"/>
        <v>30.93</v>
      </c>
      <c r="BM14" s="8">
        <f t="shared" si="22"/>
        <v>24.12</v>
      </c>
      <c r="BN14" s="8">
        <f t="shared" si="23"/>
        <v>32</v>
      </c>
      <c r="BO14" s="8">
        <f t="shared" si="24"/>
        <v>24.95</v>
      </c>
      <c r="BP14" s="138">
        <f t="shared" si="25"/>
        <v>-1.0700000000000003</v>
      </c>
      <c r="BQ14" s="138">
        <f t="shared" si="26"/>
        <v>-0.82999999999999829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930</v>
      </c>
      <c r="G15" s="16">
        <f>'[3]16'!G17</f>
        <v>0</v>
      </c>
      <c r="H15" s="17">
        <f t="shared" si="27"/>
        <v>1250</v>
      </c>
      <c r="I15" s="15">
        <f>'[3]16'!J17</f>
        <v>320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200</v>
      </c>
      <c r="N15" s="16">
        <f>'[3]16'!O17</f>
        <v>0</v>
      </c>
      <c r="O15" s="17">
        <f t="shared" si="28"/>
        <v>520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200</v>
      </c>
      <c r="V15" s="16">
        <f t="shared" si="0"/>
        <v>0</v>
      </c>
      <c r="W15" s="17">
        <f t="shared" si="30"/>
        <v>520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25.86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25.86</v>
      </c>
      <c r="AL15" s="8">
        <f t="shared" si="3"/>
        <v>262.14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200</v>
      </c>
      <c r="AQ15" s="8">
        <f t="shared" si="3"/>
        <v>0</v>
      </c>
      <c r="AR15" s="8">
        <f t="shared" si="18"/>
        <v>462.14</v>
      </c>
      <c r="AT15" s="8">
        <v>30.93</v>
      </c>
      <c r="AU15" s="8">
        <v>25</v>
      </c>
      <c r="AV15" s="204">
        <v>330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25.86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25.86</v>
      </c>
      <c r="BL15" s="8">
        <f t="shared" si="21"/>
        <v>30.93</v>
      </c>
      <c r="BM15" s="8">
        <f t="shared" si="22"/>
        <v>25</v>
      </c>
      <c r="BN15" s="8">
        <f t="shared" si="23"/>
        <v>32</v>
      </c>
      <c r="BO15" s="8">
        <f t="shared" si="24"/>
        <v>25.86</v>
      </c>
      <c r="BP15" s="138">
        <f t="shared" si="25"/>
        <v>-1.0700000000000003</v>
      </c>
      <c r="BQ15" s="138">
        <f t="shared" si="26"/>
        <v>-0.85999999999999943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930</v>
      </c>
      <c r="G16" s="16">
        <f>'[3]16'!G18</f>
        <v>0</v>
      </c>
      <c r="H16" s="17">
        <f t="shared" si="27"/>
        <v>1250</v>
      </c>
      <c r="I16" s="15">
        <f>'[3]16'!J18</f>
        <v>320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150</v>
      </c>
      <c r="N16" s="16">
        <f>'[3]16'!O18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25.86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25.86</v>
      </c>
      <c r="AL16" s="8">
        <f t="shared" si="3"/>
        <v>262.14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412.14</v>
      </c>
      <c r="AT16" s="8">
        <v>30.93</v>
      </c>
      <c r="AU16" s="8">
        <v>25</v>
      </c>
      <c r="AV16" s="204">
        <v>370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25.86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25.86</v>
      </c>
      <c r="BL16" s="8">
        <f t="shared" si="21"/>
        <v>30.93</v>
      </c>
      <c r="BM16" s="8">
        <f t="shared" si="22"/>
        <v>25</v>
      </c>
      <c r="BN16" s="8">
        <f t="shared" si="23"/>
        <v>32</v>
      </c>
      <c r="BO16" s="8">
        <f t="shared" si="24"/>
        <v>25.86</v>
      </c>
      <c r="BP16" s="138">
        <f t="shared" si="25"/>
        <v>-1.0700000000000003</v>
      </c>
      <c r="BQ16" s="138">
        <f t="shared" si="26"/>
        <v>-0.85999999999999943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930</v>
      </c>
      <c r="G17" s="16">
        <f>'[3]16'!G19</f>
        <v>0</v>
      </c>
      <c r="H17" s="17">
        <f t="shared" si="27"/>
        <v>1250</v>
      </c>
      <c r="I17" s="15">
        <f>'[3]16'!J19</f>
        <v>320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150</v>
      </c>
      <c r="N17" s="16">
        <f>'[3]16'!O19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25.86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25.86</v>
      </c>
      <c r="AL17" s="8">
        <f t="shared" si="3"/>
        <v>262.14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412.14</v>
      </c>
      <c r="AT17" s="8">
        <v>30.93</v>
      </c>
      <c r="AU17" s="8">
        <v>25</v>
      </c>
      <c r="AV17" s="204">
        <v>370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25.86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25.86</v>
      </c>
      <c r="BL17" s="8">
        <f t="shared" si="21"/>
        <v>30.93</v>
      </c>
      <c r="BM17" s="8">
        <f t="shared" si="22"/>
        <v>25</v>
      </c>
      <c r="BN17" s="8">
        <f t="shared" si="23"/>
        <v>32</v>
      </c>
      <c r="BO17" s="8">
        <f t="shared" si="24"/>
        <v>25.86</v>
      </c>
      <c r="BP17" s="138">
        <f t="shared" si="25"/>
        <v>-1.0700000000000003</v>
      </c>
      <c r="BQ17" s="138">
        <f t="shared" si="26"/>
        <v>-0.85999999999999943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930</v>
      </c>
      <c r="G18" s="16">
        <f>'[3]16'!G20</f>
        <v>0</v>
      </c>
      <c r="H18" s="17">
        <f t="shared" si="27"/>
        <v>1250</v>
      </c>
      <c r="I18" s="15">
        <f>'[3]16'!J20</f>
        <v>320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150</v>
      </c>
      <c r="N18" s="16">
        <f>'[3]16'!O20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25.86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25.86</v>
      </c>
      <c r="AL18" s="8">
        <f t="shared" si="3"/>
        <v>262.14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412.14</v>
      </c>
      <c r="AT18" s="8">
        <v>30.93</v>
      </c>
      <c r="AU18" s="8">
        <v>25</v>
      </c>
      <c r="AV18" s="204">
        <v>420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25.86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25.86</v>
      </c>
      <c r="BL18" s="8">
        <f t="shared" si="21"/>
        <v>30.93</v>
      </c>
      <c r="BM18" s="8">
        <f t="shared" si="22"/>
        <v>25</v>
      </c>
      <c r="BN18" s="8">
        <f t="shared" si="23"/>
        <v>32</v>
      </c>
      <c r="BO18" s="8">
        <f t="shared" si="24"/>
        <v>25.86</v>
      </c>
      <c r="BP18" s="138">
        <f t="shared" si="25"/>
        <v>-1.0700000000000003</v>
      </c>
      <c r="BQ18" s="138">
        <f t="shared" si="26"/>
        <v>-0.85999999999999943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930</v>
      </c>
      <c r="G19" s="16">
        <f>'[3]16'!G21</f>
        <v>0</v>
      </c>
      <c r="H19" s="17">
        <f t="shared" si="27"/>
        <v>1250</v>
      </c>
      <c r="I19" s="15">
        <f>'[3]16'!J21</f>
        <v>320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150</v>
      </c>
      <c r="N19" s="16">
        <f>'[3]16'!O21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25.86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25.86</v>
      </c>
      <c r="AL19" s="8">
        <f t="shared" ref="AL19:AQ61" si="31">Q19-X19-AE19</f>
        <v>262.14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412.14</v>
      </c>
      <c r="AT19" s="8">
        <v>30.93</v>
      </c>
      <c r="AU19" s="8">
        <v>25</v>
      </c>
      <c r="AV19" s="204">
        <v>440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25.86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25.86</v>
      </c>
      <c r="BL19" s="8">
        <f t="shared" si="21"/>
        <v>30.93</v>
      </c>
      <c r="BM19" s="8">
        <f t="shared" si="22"/>
        <v>25</v>
      </c>
      <c r="BN19" s="8">
        <f t="shared" si="23"/>
        <v>32</v>
      </c>
      <c r="BO19" s="8">
        <f t="shared" si="24"/>
        <v>25.86</v>
      </c>
      <c r="BP19" s="138">
        <f t="shared" si="25"/>
        <v>-1.0700000000000003</v>
      </c>
      <c r="BQ19" s="138">
        <f t="shared" si="26"/>
        <v>-0.85999999999999943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930</v>
      </c>
      <c r="G20" s="16">
        <f>'[3]16'!G22</f>
        <v>0</v>
      </c>
      <c r="H20" s="17">
        <f t="shared" si="27"/>
        <v>1250</v>
      </c>
      <c r="I20" s="15">
        <f>'[3]16'!J22</f>
        <v>320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150</v>
      </c>
      <c r="N20" s="16">
        <f>'[3]16'!O22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25.86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25.86</v>
      </c>
      <c r="AL20" s="8">
        <f t="shared" si="31"/>
        <v>262.14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412.14</v>
      </c>
      <c r="AT20" s="8">
        <v>30.93</v>
      </c>
      <c r="AU20" s="8">
        <v>25</v>
      </c>
      <c r="AV20" s="204">
        <v>470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25.86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25.86</v>
      </c>
      <c r="BL20" s="8">
        <f t="shared" si="21"/>
        <v>30.93</v>
      </c>
      <c r="BM20" s="8">
        <f t="shared" si="22"/>
        <v>25</v>
      </c>
      <c r="BN20" s="8">
        <f t="shared" si="23"/>
        <v>32</v>
      </c>
      <c r="BO20" s="8">
        <f t="shared" si="24"/>
        <v>25.86</v>
      </c>
      <c r="BP20" s="138">
        <f t="shared" si="25"/>
        <v>-1.0700000000000003</v>
      </c>
      <c r="BQ20" s="138">
        <f t="shared" si="26"/>
        <v>-0.85999999999999943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930</v>
      </c>
      <c r="G21" s="16">
        <f>'[3]16'!G23</f>
        <v>0</v>
      </c>
      <c r="H21" s="17">
        <f t="shared" si="27"/>
        <v>1250</v>
      </c>
      <c r="I21" s="15">
        <f>'[3]16'!J23</f>
        <v>320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150</v>
      </c>
      <c r="N21" s="16">
        <f>'[3]16'!O23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25.86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25.86</v>
      </c>
      <c r="AL21" s="8">
        <f t="shared" si="31"/>
        <v>262.14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412.14</v>
      </c>
      <c r="AT21" s="8">
        <v>30.93</v>
      </c>
      <c r="AU21" s="8">
        <v>25</v>
      </c>
      <c r="AV21" s="204">
        <v>470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25.86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25.86</v>
      </c>
      <c r="BL21" s="8">
        <f t="shared" si="21"/>
        <v>30.93</v>
      </c>
      <c r="BM21" s="8">
        <f t="shared" si="22"/>
        <v>25</v>
      </c>
      <c r="BN21" s="8">
        <f t="shared" si="23"/>
        <v>32</v>
      </c>
      <c r="BO21" s="8">
        <f t="shared" si="24"/>
        <v>25.86</v>
      </c>
      <c r="BP21" s="138">
        <f t="shared" si="25"/>
        <v>-1.0700000000000003</v>
      </c>
      <c r="BQ21" s="138">
        <f t="shared" si="26"/>
        <v>-0.85999999999999943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930</v>
      </c>
      <c r="G22" s="16">
        <f>'[3]16'!G24</f>
        <v>0</v>
      </c>
      <c r="H22" s="17">
        <f t="shared" si="27"/>
        <v>1250</v>
      </c>
      <c r="I22" s="15">
        <f>'[3]16'!J24</f>
        <v>320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150</v>
      </c>
      <c r="N22" s="16">
        <f>'[3]16'!O24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25.86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25.86</v>
      </c>
      <c r="AL22" s="8">
        <f t="shared" si="31"/>
        <v>262.14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412.14</v>
      </c>
      <c r="AT22" s="8">
        <v>30.93</v>
      </c>
      <c r="AU22" s="8">
        <v>25</v>
      </c>
      <c r="AV22" s="204">
        <v>470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25.86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25.86</v>
      </c>
      <c r="BL22" s="8">
        <f t="shared" si="21"/>
        <v>30.93</v>
      </c>
      <c r="BM22" s="8">
        <f t="shared" si="22"/>
        <v>25</v>
      </c>
      <c r="BN22" s="8">
        <f t="shared" si="23"/>
        <v>32</v>
      </c>
      <c r="BO22" s="8">
        <f t="shared" si="24"/>
        <v>25.86</v>
      </c>
      <c r="BP22" s="138">
        <f t="shared" si="25"/>
        <v>-1.0700000000000003</v>
      </c>
      <c r="BQ22" s="138">
        <f t="shared" si="26"/>
        <v>-0.85999999999999943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930</v>
      </c>
      <c r="G23" s="16">
        <f>'[3]16'!G25</f>
        <v>0</v>
      </c>
      <c r="H23" s="17">
        <f t="shared" si="27"/>
        <v>1250</v>
      </c>
      <c r="I23" s="15">
        <f>'[3]16'!J25</f>
        <v>320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150</v>
      </c>
      <c r="N23" s="16">
        <f>'[3]16'!O25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25.86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25.86</v>
      </c>
      <c r="AL23" s="8">
        <f t="shared" si="31"/>
        <v>262.14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412.14</v>
      </c>
      <c r="AT23" s="8">
        <v>30.93</v>
      </c>
      <c r="AU23" s="8">
        <v>25</v>
      </c>
      <c r="AV23" s="204">
        <v>470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25.86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25.86</v>
      </c>
      <c r="BL23" s="8">
        <f t="shared" si="21"/>
        <v>30.93</v>
      </c>
      <c r="BM23" s="8">
        <f t="shared" si="22"/>
        <v>25</v>
      </c>
      <c r="BN23" s="8">
        <f t="shared" si="23"/>
        <v>32</v>
      </c>
      <c r="BO23" s="8">
        <f t="shared" si="24"/>
        <v>25.86</v>
      </c>
      <c r="BP23" s="138">
        <f t="shared" si="25"/>
        <v>-1.0700000000000003</v>
      </c>
      <c r="BQ23" s="138">
        <f t="shared" si="26"/>
        <v>-0.85999999999999943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930</v>
      </c>
      <c r="G24" s="16">
        <f>'[3]16'!G26</f>
        <v>0</v>
      </c>
      <c r="H24" s="17">
        <f t="shared" si="27"/>
        <v>1250</v>
      </c>
      <c r="I24" s="15">
        <f>'[3]16'!J26</f>
        <v>320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150</v>
      </c>
      <c r="N24" s="16">
        <f>'[3]16'!O26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25.86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25.86</v>
      </c>
      <c r="AL24" s="8">
        <f t="shared" si="31"/>
        <v>262.14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412.14</v>
      </c>
      <c r="AT24" s="8">
        <v>30.93</v>
      </c>
      <c r="AU24" s="8">
        <v>25</v>
      </c>
      <c r="AV24" s="204">
        <v>470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25.86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25.86</v>
      </c>
      <c r="BL24" s="8">
        <f t="shared" si="21"/>
        <v>30.93</v>
      </c>
      <c r="BM24" s="8">
        <f t="shared" si="22"/>
        <v>25</v>
      </c>
      <c r="BN24" s="8">
        <f t="shared" si="23"/>
        <v>32</v>
      </c>
      <c r="BO24" s="8">
        <f t="shared" si="24"/>
        <v>25.86</v>
      </c>
      <c r="BP24" s="138">
        <f t="shared" si="25"/>
        <v>-1.0700000000000003</v>
      </c>
      <c r="BQ24" s="138">
        <f t="shared" si="26"/>
        <v>-0.85999999999999943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930</v>
      </c>
      <c r="G25" s="16">
        <f>'[3]16'!G27</f>
        <v>0</v>
      </c>
      <c r="H25" s="17">
        <f t="shared" si="27"/>
        <v>1250</v>
      </c>
      <c r="I25" s="15">
        <f>'[3]16'!J27</f>
        <v>320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150</v>
      </c>
      <c r="N25" s="16">
        <f>'[3]16'!O27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26.78</v>
      </c>
      <c r="AE25" s="8">
        <f t="shared" si="11"/>
        <v>26.78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26.78</v>
      </c>
      <c r="AL25" s="8">
        <f t="shared" si="31"/>
        <v>266.44000000000005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416.44000000000005</v>
      </c>
      <c r="AT25" s="8">
        <v>30.93</v>
      </c>
      <c r="AU25" s="8">
        <v>25</v>
      </c>
      <c r="AV25" s="204">
        <v>470</v>
      </c>
      <c r="AW25" s="202">
        <v>26.78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26.78</v>
      </c>
      <c r="BD25" s="202">
        <v>26.78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26.78</v>
      </c>
      <c r="BL25" s="8">
        <f t="shared" si="21"/>
        <v>30.93</v>
      </c>
      <c r="BM25" s="8">
        <f t="shared" si="22"/>
        <v>25</v>
      </c>
      <c r="BN25" s="8">
        <f t="shared" si="23"/>
        <v>26.78</v>
      </c>
      <c r="BO25" s="8">
        <f t="shared" si="24"/>
        <v>26.78</v>
      </c>
      <c r="BP25" s="138">
        <f t="shared" si="25"/>
        <v>4.1499999999999986</v>
      </c>
      <c r="BQ25" s="138">
        <f t="shared" si="26"/>
        <v>-1.7800000000000011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930</v>
      </c>
      <c r="G26" s="16">
        <f>'[3]16'!G28</f>
        <v>0</v>
      </c>
      <c r="H26" s="17">
        <f t="shared" si="27"/>
        <v>1250</v>
      </c>
      <c r="I26" s="15">
        <f>'[3]16'!J28</f>
        <v>320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150</v>
      </c>
      <c r="N26" s="16">
        <f>'[3]16'!O28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26.78</v>
      </c>
      <c r="AE26" s="8">
        <f t="shared" si="11"/>
        <v>26.78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26.78</v>
      </c>
      <c r="AL26" s="8">
        <f t="shared" si="31"/>
        <v>266.44000000000005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416.44000000000005</v>
      </c>
      <c r="AT26" s="8">
        <v>30.93</v>
      </c>
      <c r="AU26" s="8">
        <v>25</v>
      </c>
      <c r="AV26" s="204">
        <v>470</v>
      </c>
      <c r="AW26" s="202">
        <v>26.78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26.78</v>
      </c>
      <c r="BD26" s="202">
        <v>26.78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26.78</v>
      </c>
      <c r="BL26" s="8">
        <f t="shared" si="21"/>
        <v>30.93</v>
      </c>
      <c r="BM26" s="8">
        <f t="shared" si="22"/>
        <v>25</v>
      </c>
      <c r="BN26" s="8">
        <f t="shared" si="23"/>
        <v>26.78</v>
      </c>
      <c r="BO26" s="8">
        <f t="shared" si="24"/>
        <v>26.78</v>
      </c>
      <c r="BP26" s="138">
        <f t="shared" si="25"/>
        <v>4.1499999999999986</v>
      </c>
      <c r="BQ26" s="138">
        <f t="shared" si="26"/>
        <v>-1.7800000000000011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930</v>
      </c>
      <c r="G27" s="16">
        <f>'[3]16'!G29</f>
        <v>0</v>
      </c>
      <c r="H27" s="17">
        <f t="shared" si="27"/>
        <v>1250</v>
      </c>
      <c r="I27" s="15">
        <f>'[3]16'!J29</f>
        <v>320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150</v>
      </c>
      <c r="N27" s="16">
        <f>'[3]16'!O29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26.78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26.78</v>
      </c>
      <c r="AE27" s="8">
        <f t="shared" si="11"/>
        <v>26.78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26.78</v>
      </c>
      <c r="AL27" s="8">
        <f t="shared" si="31"/>
        <v>266.44000000000005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416.44000000000005</v>
      </c>
      <c r="AT27" s="8">
        <v>30.93</v>
      </c>
      <c r="AU27" s="8">
        <v>25</v>
      </c>
      <c r="AV27" s="204">
        <v>470</v>
      </c>
      <c r="AW27" s="202">
        <v>26.78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26.78</v>
      </c>
      <c r="BD27" s="202">
        <v>26.78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26.78</v>
      </c>
      <c r="BL27" s="8">
        <f t="shared" si="21"/>
        <v>30.93</v>
      </c>
      <c r="BM27" s="8">
        <f t="shared" si="22"/>
        <v>25</v>
      </c>
      <c r="BN27" s="8">
        <f t="shared" si="23"/>
        <v>26.78</v>
      </c>
      <c r="BO27" s="8">
        <f t="shared" si="24"/>
        <v>26.78</v>
      </c>
      <c r="BP27" s="138">
        <f t="shared" si="25"/>
        <v>4.1499999999999986</v>
      </c>
      <c r="BQ27" s="138">
        <f t="shared" si="26"/>
        <v>-1.7800000000000011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930</v>
      </c>
      <c r="G28" s="16">
        <f>'[3]16'!G30</f>
        <v>0</v>
      </c>
      <c r="H28" s="17">
        <f t="shared" si="27"/>
        <v>1250</v>
      </c>
      <c r="I28" s="15">
        <f>'[3]16'!J30</f>
        <v>320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150</v>
      </c>
      <c r="N28" s="16">
        <f>'[3]16'!O30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26.78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26.78</v>
      </c>
      <c r="AE28" s="8">
        <f t="shared" si="11"/>
        <v>26.78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26.78</v>
      </c>
      <c r="AL28" s="8">
        <f t="shared" si="31"/>
        <v>266.44000000000005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416.44000000000005</v>
      </c>
      <c r="AT28" s="8">
        <v>30.93</v>
      </c>
      <c r="AU28" s="8">
        <v>25</v>
      </c>
      <c r="AV28" s="204">
        <v>470</v>
      </c>
      <c r="AW28" s="202">
        <v>26.78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26.78</v>
      </c>
      <c r="BD28" s="202">
        <v>26.78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26.78</v>
      </c>
      <c r="BL28" s="8">
        <f t="shared" si="21"/>
        <v>30.93</v>
      </c>
      <c r="BM28" s="8">
        <f t="shared" si="22"/>
        <v>25</v>
      </c>
      <c r="BN28" s="8">
        <f t="shared" si="23"/>
        <v>26.78</v>
      </c>
      <c r="BO28" s="8">
        <f t="shared" si="24"/>
        <v>26.78</v>
      </c>
      <c r="BP28" s="138">
        <f t="shared" si="25"/>
        <v>4.1499999999999986</v>
      </c>
      <c r="BQ28" s="138">
        <f t="shared" si="26"/>
        <v>-1.7800000000000011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930</v>
      </c>
      <c r="G29" s="16">
        <f>'[3]16'!G31</f>
        <v>0</v>
      </c>
      <c r="H29" s="17">
        <f t="shared" si="27"/>
        <v>1250</v>
      </c>
      <c r="I29" s="15">
        <f>'[3]16'!J31</f>
        <v>320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150</v>
      </c>
      <c r="N29" s="16">
        <f>'[3]16'!O31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25.86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25.86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262.14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412.14</v>
      </c>
      <c r="AT29" s="8">
        <v>25</v>
      </c>
      <c r="AU29" s="8">
        <v>30.93</v>
      </c>
      <c r="AV29" s="204">
        <v>470</v>
      </c>
      <c r="AW29" s="202">
        <v>25.86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25.86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25</v>
      </c>
      <c r="BM29" s="8">
        <f t="shared" si="22"/>
        <v>30.93</v>
      </c>
      <c r="BN29" s="8">
        <f t="shared" si="23"/>
        <v>25.86</v>
      </c>
      <c r="BO29" s="8">
        <f t="shared" si="24"/>
        <v>32</v>
      </c>
      <c r="BP29" s="138">
        <f t="shared" si="25"/>
        <v>-0.85999999999999943</v>
      </c>
      <c r="BQ29" s="138">
        <f t="shared" si="26"/>
        <v>-1.0700000000000003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930</v>
      </c>
      <c r="G30" s="16">
        <f>'[3]16'!G32</f>
        <v>0</v>
      </c>
      <c r="H30" s="17">
        <f t="shared" si="27"/>
        <v>1250</v>
      </c>
      <c r="I30" s="15">
        <f>'[3]16'!J32</f>
        <v>320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150</v>
      </c>
      <c r="N30" s="16">
        <f>'[3]16'!O32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25.86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25.86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262.14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412.14</v>
      </c>
      <c r="AT30" s="8">
        <v>25</v>
      </c>
      <c r="AU30" s="8">
        <v>30.93</v>
      </c>
      <c r="AV30" s="204">
        <v>470</v>
      </c>
      <c r="AW30" s="202">
        <v>25.86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25.86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25</v>
      </c>
      <c r="BM30" s="8">
        <f t="shared" si="22"/>
        <v>30.93</v>
      </c>
      <c r="BN30" s="8">
        <f t="shared" si="23"/>
        <v>25.86</v>
      </c>
      <c r="BO30" s="8">
        <f t="shared" si="24"/>
        <v>32</v>
      </c>
      <c r="BP30" s="138">
        <f t="shared" si="25"/>
        <v>-0.85999999999999943</v>
      </c>
      <c r="BQ30" s="138">
        <f t="shared" si="26"/>
        <v>-1.0700000000000003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930</v>
      </c>
      <c r="G31" s="16">
        <f>'[3]16'!G33</f>
        <v>0</v>
      </c>
      <c r="H31" s="17">
        <f t="shared" si="27"/>
        <v>1250</v>
      </c>
      <c r="I31" s="15">
        <f>'[3]16'!J33</f>
        <v>320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150</v>
      </c>
      <c r="N31" s="16">
        <f>'[3]16'!O33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25.86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25.86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262.14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412.14</v>
      </c>
      <c r="AT31" s="8">
        <v>25</v>
      </c>
      <c r="AU31" s="8">
        <v>30.93</v>
      </c>
      <c r="AV31" s="204">
        <v>470</v>
      </c>
      <c r="AW31" s="202">
        <v>25.86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25.86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25</v>
      </c>
      <c r="BM31" s="8">
        <f t="shared" si="22"/>
        <v>30.93</v>
      </c>
      <c r="BN31" s="8">
        <f t="shared" si="23"/>
        <v>25.86</v>
      </c>
      <c r="BO31" s="8">
        <f t="shared" si="24"/>
        <v>32</v>
      </c>
      <c r="BP31" s="138">
        <f t="shared" si="25"/>
        <v>-0.85999999999999943</v>
      </c>
      <c r="BQ31" s="138">
        <f t="shared" si="26"/>
        <v>-1.0700000000000003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930</v>
      </c>
      <c r="G32" s="16">
        <f>'[3]16'!G34</f>
        <v>0</v>
      </c>
      <c r="H32" s="17">
        <f t="shared" si="27"/>
        <v>1250</v>
      </c>
      <c r="I32" s="15">
        <f>'[3]16'!J34</f>
        <v>320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150</v>
      </c>
      <c r="N32" s="16">
        <f>'[3]16'!O34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25.86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25.86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262.14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412.14</v>
      </c>
      <c r="AT32" s="8">
        <v>25</v>
      </c>
      <c r="AU32" s="8">
        <v>30.93</v>
      </c>
      <c r="AV32" s="204">
        <v>470</v>
      </c>
      <c r="AW32" s="202">
        <v>25.86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25.86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25</v>
      </c>
      <c r="BM32" s="8">
        <f t="shared" si="22"/>
        <v>30.93</v>
      </c>
      <c r="BN32" s="8">
        <f t="shared" si="23"/>
        <v>25.86</v>
      </c>
      <c r="BO32" s="8">
        <f t="shared" si="24"/>
        <v>32</v>
      </c>
      <c r="BP32" s="138">
        <f t="shared" si="25"/>
        <v>-0.85999999999999943</v>
      </c>
      <c r="BQ32" s="138">
        <f t="shared" si="26"/>
        <v>-1.0700000000000003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930</v>
      </c>
      <c r="G33" s="16">
        <f>'[3]16'!G35</f>
        <v>0</v>
      </c>
      <c r="H33" s="17">
        <f t="shared" si="27"/>
        <v>1250</v>
      </c>
      <c r="I33" s="15">
        <f>'[3]16'!J35</f>
        <v>320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150</v>
      </c>
      <c r="N33" s="16">
        <f>'[3]16'!O35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26.78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26.78</v>
      </c>
      <c r="AE33" s="8">
        <f t="shared" si="11"/>
        <v>26.78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26.78</v>
      </c>
      <c r="AL33" s="8">
        <f t="shared" si="31"/>
        <v>266.44000000000005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416.44000000000005</v>
      </c>
      <c r="AT33" s="8">
        <v>25.89</v>
      </c>
      <c r="AU33" s="8">
        <v>25.89</v>
      </c>
      <c r="AV33" s="204">
        <v>470</v>
      </c>
      <c r="AW33" s="202">
        <v>26.78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26.78</v>
      </c>
      <c r="BD33" s="202">
        <v>26.78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26.78</v>
      </c>
      <c r="BL33" s="8">
        <f t="shared" si="21"/>
        <v>25.89</v>
      </c>
      <c r="BM33" s="8">
        <f t="shared" si="22"/>
        <v>25.89</v>
      </c>
      <c r="BN33" s="8">
        <f t="shared" si="23"/>
        <v>26.78</v>
      </c>
      <c r="BO33" s="8">
        <f t="shared" si="24"/>
        <v>26.78</v>
      </c>
      <c r="BP33" s="138">
        <f t="shared" si="25"/>
        <v>-0.89000000000000057</v>
      </c>
      <c r="BQ33" s="138">
        <f t="shared" si="26"/>
        <v>-0.89000000000000057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930</v>
      </c>
      <c r="G34" s="16">
        <f>'[3]16'!G36</f>
        <v>0</v>
      </c>
      <c r="H34" s="17">
        <f t="shared" si="27"/>
        <v>1250</v>
      </c>
      <c r="I34" s="15">
        <f>'[3]16'!J36</f>
        <v>320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150</v>
      </c>
      <c r="N34" s="16">
        <f>'[3]16'!O36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26.78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26.78</v>
      </c>
      <c r="AE34" s="8">
        <f t="shared" si="11"/>
        <v>26.78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26.78</v>
      </c>
      <c r="AL34" s="8">
        <f t="shared" si="31"/>
        <v>266.44000000000005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416.44000000000005</v>
      </c>
      <c r="AT34" s="8">
        <v>25.89</v>
      </c>
      <c r="AU34" s="8">
        <v>25.89</v>
      </c>
      <c r="AV34" s="204">
        <v>470</v>
      </c>
      <c r="AW34" s="202">
        <v>26.78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26.78</v>
      </c>
      <c r="BD34" s="202">
        <v>26.78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26.78</v>
      </c>
      <c r="BL34" s="8">
        <f t="shared" si="21"/>
        <v>25.89</v>
      </c>
      <c r="BM34" s="8">
        <f t="shared" si="22"/>
        <v>25.89</v>
      </c>
      <c r="BN34" s="8">
        <f t="shared" si="23"/>
        <v>26.78</v>
      </c>
      <c r="BO34" s="8">
        <f t="shared" si="24"/>
        <v>26.78</v>
      </c>
      <c r="BP34" s="138">
        <f t="shared" si="25"/>
        <v>-0.89000000000000057</v>
      </c>
      <c r="BQ34" s="138">
        <f t="shared" si="26"/>
        <v>-0.89000000000000057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930</v>
      </c>
      <c r="G35" s="16">
        <f>'[3]16'!G37</f>
        <v>0</v>
      </c>
      <c r="H35" s="17">
        <f t="shared" si="27"/>
        <v>1250</v>
      </c>
      <c r="I35" s="15">
        <f>'[3]16'!J37</f>
        <v>320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150</v>
      </c>
      <c r="N35" s="16">
        <f>'[3]16'!O37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26.78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26.78</v>
      </c>
      <c r="AE35" s="8">
        <f t="shared" si="11"/>
        <v>26.78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26.78</v>
      </c>
      <c r="AL35" s="8">
        <f t="shared" si="31"/>
        <v>266.44000000000005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416.44000000000005</v>
      </c>
      <c r="AT35" s="8">
        <v>25.89</v>
      </c>
      <c r="AU35" s="8">
        <v>25.89</v>
      </c>
      <c r="AV35" s="204">
        <v>470</v>
      </c>
      <c r="AW35" s="202">
        <v>26.78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26.78</v>
      </c>
      <c r="BD35" s="202">
        <v>26.78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26.78</v>
      </c>
      <c r="BL35" s="8">
        <f t="shared" si="21"/>
        <v>25.89</v>
      </c>
      <c r="BM35" s="8">
        <f t="shared" si="22"/>
        <v>25.89</v>
      </c>
      <c r="BN35" s="8">
        <f t="shared" si="23"/>
        <v>26.78</v>
      </c>
      <c r="BO35" s="8">
        <f t="shared" si="24"/>
        <v>26.78</v>
      </c>
      <c r="BP35" s="138">
        <f t="shared" si="25"/>
        <v>-0.89000000000000057</v>
      </c>
      <c r="BQ35" s="138">
        <f t="shared" si="26"/>
        <v>-0.89000000000000057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930</v>
      </c>
      <c r="G36" s="16">
        <f>'[3]16'!G38</f>
        <v>0</v>
      </c>
      <c r="H36" s="17">
        <f t="shared" si="27"/>
        <v>1250</v>
      </c>
      <c r="I36" s="15">
        <f>'[3]16'!J38</f>
        <v>320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150</v>
      </c>
      <c r="N36" s="16">
        <f>'[3]16'!O38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26.78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26.78</v>
      </c>
      <c r="AE36" s="8">
        <f t="shared" si="11"/>
        <v>26.78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26.78</v>
      </c>
      <c r="AL36" s="8">
        <f t="shared" si="31"/>
        <v>266.44000000000005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416.44000000000005</v>
      </c>
      <c r="AT36" s="8">
        <v>25.89</v>
      </c>
      <c r="AU36" s="8">
        <v>25.89</v>
      </c>
      <c r="AV36" s="204">
        <v>470</v>
      </c>
      <c r="AW36" s="202">
        <v>26.78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26.78</v>
      </c>
      <c r="BD36" s="202">
        <v>26.78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26.78</v>
      </c>
      <c r="BL36" s="8">
        <f t="shared" si="21"/>
        <v>25.89</v>
      </c>
      <c r="BM36" s="8">
        <f t="shared" si="22"/>
        <v>25.89</v>
      </c>
      <c r="BN36" s="8">
        <f t="shared" si="23"/>
        <v>26.78</v>
      </c>
      <c r="BO36" s="8">
        <f t="shared" si="24"/>
        <v>26.78</v>
      </c>
      <c r="BP36" s="138">
        <f t="shared" si="25"/>
        <v>-0.89000000000000057</v>
      </c>
      <c r="BQ36" s="138">
        <f t="shared" si="26"/>
        <v>-0.89000000000000057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930</v>
      </c>
      <c r="G37" s="16">
        <f>'[3]16'!G39</f>
        <v>0</v>
      </c>
      <c r="H37" s="17">
        <f t="shared" si="27"/>
        <v>1250</v>
      </c>
      <c r="I37" s="15">
        <f>'[3]16'!J39</f>
        <v>320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150</v>
      </c>
      <c r="N37" s="16">
        <f>'[3]16'!O39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26.78</v>
      </c>
      <c r="AE37" s="8">
        <f t="shared" si="11"/>
        <v>26.78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26.78</v>
      </c>
      <c r="AL37" s="8">
        <f t="shared" si="31"/>
        <v>266.44000000000005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416.44000000000005</v>
      </c>
      <c r="AT37" s="8">
        <v>25.89</v>
      </c>
      <c r="AU37" s="8">
        <v>25.89</v>
      </c>
      <c r="AV37" s="204">
        <v>470</v>
      </c>
      <c r="AW37" s="202">
        <v>26.78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26.78</v>
      </c>
      <c r="BD37" s="202">
        <v>26.78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26.78</v>
      </c>
      <c r="BL37" s="8">
        <f t="shared" si="21"/>
        <v>25.89</v>
      </c>
      <c r="BM37" s="8">
        <f t="shared" si="22"/>
        <v>25.89</v>
      </c>
      <c r="BN37" s="8">
        <f t="shared" si="23"/>
        <v>26.78</v>
      </c>
      <c r="BO37" s="8">
        <f t="shared" si="24"/>
        <v>26.78</v>
      </c>
      <c r="BP37" s="138">
        <f t="shared" si="25"/>
        <v>-0.89000000000000057</v>
      </c>
      <c r="BQ37" s="138">
        <f t="shared" si="26"/>
        <v>-0.89000000000000057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930</v>
      </c>
      <c r="G38" s="16">
        <f>'[3]16'!G40</f>
        <v>0</v>
      </c>
      <c r="H38" s="17">
        <f t="shared" si="27"/>
        <v>1250</v>
      </c>
      <c r="I38" s="15">
        <f>'[3]16'!J40</f>
        <v>320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150</v>
      </c>
      <c r="N38" s="16">
        <f>'[3]16'!O40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26.78</v>
      </c>
      <c r="AE38" s="8">
        <f t="shared" si="11"/>
        <v>26.78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26.78</v>
      </c>
      <c r="AL38" s="8">
        <f t="shared" si="31"/>
        <v>266.44000000000005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416.44000000000005</v>
      </c>
      <c r="AT38" s="8">
        <v>25.89</v>
      </c>
      <c r="AU38" s="8">
        <v>25.89</v>
      </c>
      <c r="AV38" s="204">
        <v>470</v>
      </c>
      <c r="AW38" s="202">
        <v>26.78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26.78</v>
      </c>
      <c r="BD38" s="202">
        <v>26.78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26.78</v>
      </c>
      <c r="BL38" s="8">
        <f t="shared" si="21"/>
        <v>25.89</v>
      </c>
      <c r="BM38" s="8">
        <f t="shared" si="22"/>
        <v>25.89</v>
      </c>
      <c r="BN38" s="8">
        <f t="shared" si="23"/>
        <v>26.78</v>
      </c>
      <c r="BO38" s="8">
        <f t="shared" si="24"/>
        <v>26.78</v>
      </c>
      <c r="BP38" s="138">
        <f t="shared" si="25"/>
        <v>-0.89000000000000057</v>
      </c>
      <c r="BQ38" s="138">
        <f t="shared" si="26"/>
        <v>-0.89000000000000057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910</v>
      </c>
      <c r="G39" s="16">
        <f>'[3]16'!G41</f>
        <v>0</v>
      </c>
      <c r="H39" s="17">
        <f t="shared" si="27"/>
        <v>1230</v>
      </c>
      <c r="I39" s="15">
        <f>'[3]16'!J41</f>
        <v>320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150</v>
      </c>
      <c r="N39" s="16">
        <f>'[3]16'!O41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25.86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25.86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262.14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412.14</v>
      </c>
      <c r="AT39" s="8">
        <v>25</v>
      </c>
      <c r="AU39" s="8">
        <v>30.93</v>
      </c>
      <c r="AV39" s="204">
        <v>470</v>
      </c>
      <c r="AW39" s="202">
        <v>25.86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25.86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25</v>
      </c>
      <c r="BM39" s="8">
        <f t="shared" si="22"/>
        <v>30.93</v>
      </c>
      <c r="BN39" s="8">
        <f t="shared" si="23"/>
        <v>25.86</v>
      </c>
      <c r="BO39" s="8">
        <f t="shared" si="24"/>
        <v>32</v>
      </c>
      <c r="BP39" s="138">
        <f t="shared" si="25"/>
        <v>-0.85999999999999943</v>
      </c>
      <c r="BQ39" s="138">
        <f t="shared" si="26"/>
        <v>-1.0700000000000003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910</v>
      </c>
      <c r="G40" s="16">
        <f>'[3]16'!G42</f>
        <v>0</v>
      </c>
      <c r="H40" s="17">
        <f t="shared" si="27"/>
        <v>1230</v>
      </c>
      <c r="I40" s="15">
        <f>'[3]16'!J42</f>
        <v>320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150</v>
      </c>
      <c r="N40" s="16">
        <f>'[3]16'!O42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25.86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25.86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262.14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412.14</v>
      </c>
      <c r="AT40" s="8">
        <v>25</v>
      </c>
      <c r="AU40" s="8">
        <v>30.93</v>
      </c>
      <c r="AV40" s="204">
        <v>470</v>
      </c>
      <c r="AW40" s="202">
        <v>25.86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25.86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25</v>
      </c>
      <c r="BM40" s="8">
        <f t="shared" si="22"/>
        <v>30.93</v>
      </c>
      <c r="BN40" s="8">
        <f t="shared" si="23"/>
        <v>25.86</v>
      </c>
      <c r="BO40" s="8">
        <f t="shared" si="24"/>
        <v>32</v>
      </c>
      <c r="BP40" s="138">
        <f t="shared" si="25"/>
        <v>-0.85999999999999943</v>
      </c>
      <c r="BQ40" s="138">
        <f t="shared" si="26"/>
        <v>-1.0700000000000003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910</v>
      </c>
      <c r="G41" s="16">
        <f>'[3]16'!G43</f>
        <v>0</v>
      </c>
      <c r="H41" s="17">
        <f t="shared" si="27"/>
        <v>1230</v>
      </c>
      <c r="I41" s="15">
        <f>'[3]16'!J43</f>
        <v>320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150</v>
      </c>
      <c r="N41" s="16">
        <f>'[3]16'!O43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25.86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25.86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262.14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412.14</v>
      </c>
      <c r="AT41" s="8">
        <v>25</v>
      </c>
      <c r="AU41" s="8">
        <v>30.93</v>
      </c>
      <c r="AV41" s="204">
        <v>470</v>
      </c>
      <c r="AW41" s="202">
        <v>25.86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25.86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25</v>
      </c>
      <c r="BM41" s="8">
        <f t="shared" si="22"/>
        <v>30.93</v>
      </c>
      <c r="BN41" s="8">
        <f t="shared" si="23"/>
        <v>25.86</v>
      </c>
      <c r="BO41" s="8">
        <f t="shared" si="24"/>
        <v>32</v>
      </c>
      <c r="BP41" s="138">
        <f t="shared" si="25"/>
        <v>-0.85999999999999943</v>
      </c>
      <c r="BQ41" s="138">
        <f t="shared" si="26"/>
        <v>-1.0700000000000003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910</v>
      </c>
      <c r="G42" s="16">
        <f>'[3]16'!G44</f>
        <v>0</v>
      </c>
      <c r="H42" s="17">
        <f t="shared" si="27"/>
        <v>1230</v>
      </c>
      <c r="I42" s="15">
        <f>'[3]16'!J44</f>
        <v>320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150</v>
      </c>
      <c r="N42" s="16">
        <f>'[3]16'!O44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25.86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25.86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262.14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412.14</v>
      </c>
      <c r="AT42" s="8">
        <v>25</v>
      </c>
      <c r="AU42" s="8">
        <v>30.93</v>
      </c>
      <c r="AV42" s="204">
        <v>470</v>
      </c>
      <c r="AW42" s="202">
        <v>25.86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25.86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25</v>
      </c>
      <c r="BM42" s="8">
        <f t="shared" si="22"/>
        <v>30.93</v>
      </c>
      <c r="BN42" s="8">
        <f t="shared" si="23"/>
        <v>25.86</v>
      </c>
      <c r="BO42" s="8">
        <f t="shared" si="24"/>
        <v>32</v>
      </c>
      <c r="BP42" s="138">
        <f t="shared" si="25"/>
        <v>-0.85999999999999943</v>
      </c>
      <c r="BQ42" s="138">
        <f t="shared" si="26"/>
        <v>-1.0700000000000003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910</v>
      </c>
      <c r="G43" s="16">
        <f>'[3]16'!G45</f>
        <v>0</v>
      </c>
      <c r="H43" s="17">
        <f t="shared" si="27"/>
        <v>1230</v>
      </c>
      <c r="I43" s="15">
        <f>'[3]16'!J45</f>
        <v>320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150</v>
      </c>
      <c r="N43" s="16">
        <f>'[3]16'!O45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30.93</v>
      </c>
      <c r="AU43" s="8">
        <v>30.93</v>
      </c>
      <c r="AV43" s="204">
        <v>470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30.93</v>
      </c>
      <c r="BM43" s="8">
        <f t="shared" si="22"/>
        <v>30.93</v>
      </c>
      <c r="BN43" s="8">
        <f t="shared" si="23"/>
        <v>32</v>
      </c>
      <c r="BO43" s="8">
        <f t="shared" si="24"/>
        <v>32</v>
      </c>
      <c r="BP43" s="138">
        <f t="shared" si="25"/>
        <v>-1.0700000000000003</v>
      </c>
      <c r="BQ43" s="138">
        <f t="shared" si="26"/>
        <v>-1.0700000000000003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910</v>
      </c>
      <c r="G44" s="16">
        <f>'[3]16'!G46</f>
        <v>0</v>
      </c>
      <c r="H44" s="17">
        <f t="shared" si="27"/>
        <v>1230</v>
      </c>
      <c r="I44" s="15">
        <f>'[3]16'!J46</f>
        <v>320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150</v>
      </c>
      <c r="N44" s="16">
        <f>'[3]16'!O46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30.93</v>
      </c>
      <c r="AU44" s="8">
        <v>30.93</v>
      </c>
      <c r="AV44" s="204">
        <v>470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30.93</v>
      </c>
      <c r="BM44" s="8">
        <f t="shared" si="22"/>
        <v>30.93</v>
      </c>
      <c r="BN44" s="8">
        <f t="shared" si="23"/>
        <v>32</v>
      </c>
      <c r="BO44" s="8">
        <f t="shared" si="24"/>
        <v>32</v>
      </c>
      <c r="BP44" s="138">
        <f t="shared" si="25"/>
        <v>-1.0700000000000003</v>
      </c>
      <c r="BQ44" s="138">
        <f t="shared" si="26"/>
        <v>-1.0700000000000003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910</v>
      </c>
      <c r="G45" s="16">
        <f>'[3]16'!G47</f>
        <v>0</v>
      </c>
      <c r="H45" s="17">
        <f t="shared" si="27"/>
        <v>1230</v>
      </c>
      <c r="I45" s="15">
        <f>'[3]16'!J47</f>
        <v>320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150</v>
      </c>
      <c r="N45" s="16">
        <f>'[3]16'!O47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30.93</v>
      </c>
      <c r="AU45" s="8">
        <v>30.93</v>
      </c>
      <c r="AV45" s="204">
        <v>470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30.93</v>
      </c>
      <c r="BM45" s="8">
        <f t="shared" si="22"/>
        <v>30.93</v>
      </c>
      <c r="BN45" s="8">
        <f t="shared" si="23"/>
        <v>32</v>
      </c>
      <c r="BO45" s="8">
        <f t="shared" si="24"/>
        <v>32</v>
      </c>
      <c r="BP45" s="138">
        <f t="shared" si="25"/>
        <v>-1.0700000000000003</v>
      </c>
      <c r="BQ45" s="138">
        <f t="shared" si="26"/>
        <v>-1.0700000000000003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910</v>
      </c>
      <c r="G46" s="16">
        <f>'[3]16'!G48</f>
        <v>0</v>
      </c>
      <c r="H46" s="17">
        <f t="shared" si="27"/>
        <v>1230</v>
      </c>
      <c r="I46" s="15">
        <f>'[3]16'!J48</f>
        <v>320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150</v>
      </c>
      <c r="N46" s="16">
        <f>'[3]16'!O48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30.93</v>
      </c>
      <c r="AU46" s="8">
        <v>30.93</v>
      </c>
      <c r="AV46" s="204">
        <v>470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30.93</v>
      </c>
      <c r="BM46" s="8">
        <f t="shared" si="22"/>
        <v>30.93</v>
      </c>
      <c r="BN46" s="8">
        <f t="shared" si="23"/>
        <v>32</v>
      </c>
      <c r="BO46" s="8">
        <f t="shared" si="24"/>
        <v>32</v>
      </c>
      <c r="BP46" s="138">
        <f t="shared" si="25"/>
        <v>-1.0700000000000003</v>
      </c>
      <c r="BQ46" s="138">
        <f t="shared" si="26"/>
        <v>-1.0700000000000003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910</v>
      </c>
      <c r="G47" s="16">
        <f>'[3]16'!G49</f>
        <v>0</v>
      </c>
      <c r="H47" s="17">
        <f t="shared" si="27"/>
        <v>1230</v>
      </c>
      <c r="I47" s="15">
        <f>'[3]16'!J49</f>
        <v>320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150</v>
      </c>
      <c r="N47" s="16">
        <f>'[3]16'!O49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30.93</v>
      </c>
      <c r="AU47" s="8">
        <v>30.93</v>
      </c>
      <c r="AV47" s="204">
        <v>470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30.93</v>
      </c>
      <c r="BM47" s="8">
        <f t="shared" si="22"/>
        <v>30.93</v>
      </c>
      <c r="BN47" s="8">
        <f t="shared" si="23"/>
        <v>32</v>
      </c>
      <c r="BO47" s="8">
        <f t="shared" si="24"/>
        <v>32</v>
      </c>
      <c r="BP47" s="138">
        <f t="shared" si="25"/>
        <v>-1.0700000000000003</v>
      </c>
      <c r="BQ47" s="138">
        <f t="shared" si="26"/>
        <v>-1.0700000000000003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910</v>
      </c>
      <c r="G48" s="16">
        <f>'[3]16'!G50</f>
        <v>0</v>
      </c>
      <c r="H48" s="17">
        <f t="shared" si="27"/>
        <v>1230</v>
      </c>
      <c r="I48" s="15">
        <f>'[3]16'!J50</f>
        <v>320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150</v>
      </c>
      <c r="N48" s="16">
        <f>'[3]16'!O50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30.93</v>
      </c>
      <c r="AU48" s="8">
        <v>30.93</v>
      </c>
      <c r="AV48" s="204">
        <v>470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30.93</v>
      </c>
      <c r="BM48" s="8">
        <f t="shared" si="22"/>
        <v>30.93</v>
      </c>
      <c r="BN48" s="8">
        <f t="shared" si="23"/>
        <v>32</v>
      </c>
      <c r="BO48" s="8">
        <f t="shared" si="24"/>
        <v>32</v>
      </c>
      <c r="BP48" s="138">
        <f t="shared" si="25"/>
        <v>-1.0700000000000003</v>
      </c>
      <c r="BQ48" s="138">
        <f t="shared" si="26"/>
        <v>-1.0700000000000003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910</v>
      </c>
      <c r="G49" s="16">
        <f>'[3]16'!G51</f>
        <v>0</v>
      </c>
      <c r="H49" s="17">
        <f t="shared" si="27"/>
        <v>1230</v>
      </c>
      <c r="I49" s="15">
        <f>'[3]16'!J51</f>
        <v>320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150</v>
      </c>
      <c r="N49" s="16">
        <f>'[3]16'!O51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25.86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25.86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262.14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412.14</v>
      </c>
      <c r="AT49" s="8">
        <v>30.93</v>
      </c>
      <c r="AU49" s="8">
        <v>30.93</v>
      </c>
      <c r="AV49" s="204">
        <v>470</v>
      </c>
      <c r="AW49" s="202">
        <v>25.86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25.86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30.93</v>
      </c>
      <c r="BM49" s="8">
        <f t="shared" si="22"/>
        <v>30.93</v>
      </c>
      <c r="BN49" s="8">
        <f t="shared" si="23"/>
        <v>25.86</v>
      </c>
      <c r="BO49" s="8">
        <f t="shared" si="24"/>
        <v>32</v>
      </c>
      <c r="BP49" s="138">
        <f t="shared" si="25"/>
        <v>5.07</v>
      </c>
      <c r="BQ49" s="138">
        <f t="shared" si="26"/>
        <v>-1.0700000000000003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910</v>
      </c>
      <c r="G50" s="16">
        <f>'[3]16'!G52</f>
        <v>0</v>
      </c>
      <c r="H50" s="17">
        <f t="shared" si="27"/>
        <v>1230</v>
      </c>
      <c r="I50" s="15">
        <f>'[3]16'!J52</f>
        <v>320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150</v>
      </c>
      <c r="N50" s="16">
        <f>'[3]16'!O52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25.86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25.86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262.14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412.14</v>
      </c>
      <c r="AT50" s="8">
        <v>30.93</v>
      </c>
      <c r="AU50" s="8">
        <v>30.93</v>
      </c>
      <c r="AV50" s="204">
        <v>470</v>
      </c>
      <c r="AW50" s="202">
        <v>25.86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25.86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30.93</v>
      </c>
      <c r="BM50" s="8">
        <f t="shared" si="22"/>
        <v>30.93</v>
      </c>
      <c r="BN50" s="8">
        <f t="shared" si="23"/>
        <v>25.86</v>
      </c>
      <c r="BO50" s="8">
        <f t="shared" si="24"/>
        <v>32</v>
      </c>
      <c r="BP50" s="138">
        <f t="shared" si="25"/>
        <v>5.07</v>
      </c>
      <c r="BQ50" s="138">
        <f t="shared" si="26"/>
        <v>-1.0700000000000003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890</v>
      </c>
      <c r="G51" s="16">
        <f>'[3]16'!G53</f>
        <v>0</v>
      </c>
      <c r="H51" s="17">
        <f t="shared" si="27"/>
        <v>1210</v>
      </c>
      <c r="I51" s="15">
        <f>'[3]16'!J53</f>
        <v>320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150</v>
      </c>
      <c r="N51" s="16">
        <f>'[3]16'!O53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25.86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25.86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262.14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412.14</v>
      </c>
      <c r="AT51" s="8">
        <v>25</v>
      </c>
      <c r="AU51" s="8">
        <v>30.93</v>
      </c>
      <c r="AV51" s="204">
        <v>470</v>
      </c>
      <c r="AW51" s="202">
        <v>25.86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25.86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25</v>
      </c>
      <c r="BM51" s="8">
        <f t="shared" si="22"/>
        <v>30.93</v>
      </c>
      <c r="BN51" s="8">
        <f t="shared" si="23"/>
        <v>25.86</v>
      </c>
      <c r="BO51" s="8">
        <f t="shared" si="24"/>
        <v>32</v>
      </c>
      <c r="BP51" s="138">
        <f t="shared" si="25"/>
        <v>-0.85999999999999943</v>
      </c>
      <c r="BQ51" s="138">
        <f t="shared" si="26"/>
        <v>-1.0700000000000003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890</v>
      </c>
      <c r="G52" s="16">
        <f>'[3]16'!G54</f>
        <v>0</v>
      </c>
      <c r="H52" s="17">
        <f t="shared" si="27"/>
        <v>1210</v>
      </c>
      <c r="I52" s="15">
        <f>'[3]16'!J54</f>
        <v>320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150</v>
      </c>
      <c r="N52" s="16">
        <f>'[3]16'!O54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25.86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25.86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262.14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412.14</v>
      </c>
      <c r="AT52" s="8">
        <v>25</v>
      </c>
      <c r="AU52" s="8">
        <v>30.93</v>
      </c>
      <c r="AV52" s="204">
        <v>470</v>
      </c>
      <c r="AW52" s="202">
        <v>25.86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25.86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25</v>
      </c>
      <c r="BM52" s="8">
        <f t="shared" si="22"/>
        <v>30.93</v>
      </c>
      <c r="BN52" s="8">
        <f t="shared" si="23"/>
        <v>25.86</v>
      </c>
      <c r="BO52" s="8">
        <f t="shared" si="24"/>
        <v>32</v>
      </c>
      <c r="BP52" s="138">
        <f t="shared" si="25"/>
        <v>-0.85999999999999943</v>
      </c>
      <c r="BQ52" s="138">
        <f t="shared" si="26"/>
        <v>-1.0700000000000003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890</v>
      </c>
      <c r="G53" s="16">
        <f>'[3]16'!G55</f>
        <v>0</v>
      </c>
      <c r="H53" s="17">
        <f t="shared" si="27"/>
        <v>1210</v>
      </c>
      <c r="I53" s="15">
        <f>'[3]16'!J55</f>
        <v>320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150</v>
      </c>
      <c r="N53" s="16">
        <f>'[3]16'!O55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25.86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25.86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262.14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412.14</v>
      </c>
      <c r="AT53" s="8">
        <v>25</v>
      </c>
      <c r="AU53" s="8">
        <v>30.93</v>
      </c>
      <c r="AV53" s="204">
        <v>470</v>
      </c>
      <c r="AW53" s="202">
        <v>25.86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25.86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25</v>
      </c>
      <c r="BM53" s="8">
        <f t="shared" si="22"/>
        <v>30.93</v>
      </c>
      <c r="BN53" s="8">
        <f t="shared" si="23"/>
        <v>25.86</v>
      </c>
      <c r="BO53" s="8">
        <f t="shared" si="24"/>
        <v>32</v>
      </c>
      <c r="BP53" s="138">
        <f t="shared" si="25"/>
        <v>-0.85999999999999943</v>
      </c>
      <c r="BQ53" s="138">
        <f t="shared" si="26"/>
        <v>-1.0700000000000003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890</v>
      </c>
      <c r="G54" s="16">
        <f>'[3]16'!G56</f>
        <v>0</v>
      </c>
      <c r="H54" s="17">
        <f t="shared" si="27"/>
        <v>1210</v>
      </c>
      <c r="I54" s="15">
        <f>'[3]16'!J56</f>
        <v>320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150</v>
      </c>
      <c r="N54" s="16">
        <f>'[3]16'!O56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25.86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25.86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262.14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412.14</v>
      </c>
      <c r="AT54" s="8">
        <v>25</v>
      </c>
      <c r="AU54" s="8">
        <v>30.93</v>
      </c>
      <c r="AV54" s="204">
        <v>470</v>
      </c>
      <c r="AW54" s="202">
        <v>25.86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25.86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25</v>
      </c>
      <c r="BM54" s="8">
        <f t="shared" si="22"/>
        <v>30.93</v>
      </c>
      <c r="BN54" s="8">
        <f t="shared" si="23"/>
        <v>25.86</v>
      </c>
      <c r="BO54" s="8">
        <f t="shared" si="24"/>
        <v>32</v>
      </c>
      <c r="BP54" s="138">
        <f t="shared" si="25"/>
        <v>-0.85999999999999943</v>
      </c>
      <c r="BQ54" s="138">
        <f t="shared" si="26"/>
        <v>-1.0700000000000003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890</v>
      </c>
      <c r="G55" s="16">
        <f>'[3]16'!G57</f>
        <v>0</v>
      </c>
      <c r="H55" s="17">
        <f t="shared" si="27"/>
        <v>1210</v>
      </c>
      <c r="I55" s="15">
        <f>'[3]16'!J57</f>
        <v>320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150</v>
      </c>
      <c r="N55" s="16">
        <f>'[3]16'!O57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25.86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25.86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262.14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412.14</v>
      </c>
      <c r="AT55" s="8">
        <v>25</v>
      </c>
      <c r="AU55" s="8">
        <v>30.93</v>
      </c>
      <c r="AV55" s="204">
        <v>470</v>
      </c>
      <c r="AW55" s="202">
        <v>25.86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25.86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25</v>
      </c>
      <c r="BM55" s="8">
        <f t="shared" si="22"/>
        <v>30.93</v>
      </c>
      <c r="BN55" s="8">
        <f t="shared" si="23"/>
        <v>25.86</v>
      </c>
      <c r="BO55" s="8">
        <f t="shared" si="24"/>
        <v>32</v>
      </c>
      <c r="BP55" s="138">
        <f t="shared" si="25"/>
        <v>-0.85999999999999943</v>
      </c>
      <c r="BQ55" s="138">
        <f t="shared" si="26"/>
        <v>-1.0700000000000003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890</v>
      </c>
      <c r="G56" s="16">
        <f>'[3]16'!G58</f>
        <v>0</v>
      </c>
      <c r="H56" s="17">
        <f t="shared" si="27"/>
        <v>1210</v>
      </c>
      <c r="I56" s="15">
        <f>'[3]16'!J58</f>
        <v>320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150</v>
      </c>
      <c r="N56" s="16">
        <f>'[3]16'!O58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25.86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25.86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262.14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412.14</v>
      </c>
      <c r="AT56" s="8">
        <v>25</v>
      </c>
      <c r="AU56" s="8">
        <v>30.93</v>
      </c>
      <c r="AV56" s="204">
        <v>470</v>
      </c>
      <c r="AW56" s="202">
        <v>25.86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25.86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25</v>
      </c>
      <c r="BM56" s="8">
        <f t="shared" si="22"/>
        <v>30.93</v>
      </c>
      <c r="BN56" s="8">
        <f t="shared" si="23"/>
        <v>25.86</v>
      </c>
      <c r="BO56" s="8">
        <f t="shared" si="24"/>
        <v>32</v>
      </c>
      <c r="BP56" s="138">
        <f t="shared" si="25"/>
        <v>-0.85999999999999943</v>
      </c>
      <c r="BQ56" s="138">
        <f t="shared" si="26"/>
        <v>-1.0700000000000003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890</v>
      </c>
      <c r="G57" s="16">
        <f>'[3]16'!G59</f>
        <v>0</v>
      </c>
      <c r="H57" s="17">
        <f t="shared" si="27"/>
        <v>1210</v>
      </c>
      <c r="I57" s="15">
        <f>'[3]16'!J59</f>
        <v>320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150</v>
      </c>
      <c r="N57" s="16">
        <f>'[3]16'!O59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25.86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25.86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262.14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412.14</v>
      </c>
      <c r="AT57" s="8">
        <v>25</v>
      </c>
      <c r="AU57" s="8">
        <v>30.93</v>
      </c>
      <c r="AV57" s="204">
        <v>470</v>
      </c>
      <c r="AW57" s="202">
        <v>25.86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25.86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25</v>
      </c>
      <c r="BM57" s="8">
        <f t="shared" si="22"/>
        <v>30.93</v>
      </c>
      <c r="BN57" s="8">
        <f t="shared" si="23"/>
        <v>25.86</v>
      </c>
      <c r="BO57" s="8">
        <f t="shared" si="24"/>
        <v>32</v>
      </c>
      <c r="BP57" s="138">
        <f t="shared" si="25"/>
        <v>-0.85999999999999943</v>
      </c>
      <c r="BQ57" s="138">
        <f t="shared" si="26"/>
        <v>-1.0700000000000003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890</v>
      </c>
      <c r="G58" s="16">
        <f>'[3]16'!G60</f>
        <v>0</v>
      </c>
      <c r="H58" s="17">
        <f t="shared" si="27"/>
        <v>1210</v>
      </c>
      <c r="I58" s="15">
        <f>'[3]16'!J60</f>
        <v>320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150</v>
      </c>
      <c r="N58" s="16">
        <f>'[3]16'!O60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25.86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25.86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262.14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412.14</v>
      </c>
      <c r="AT58" s="8">
        <v>25</v>
      </c>
      <c r="AU58" s="8">
        <v>30.93</v>
      </c>
      <c r="AV58" s="204">
        <v>470</v>
      </c>
      <c r="AW58" s="202">
        <v>25.86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25.86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25</v>
      </c>
      <c r="BM58" s="8">
        <f t="shared" si="22"/>
        <v>30.93</v>
      </c>
      <c r="BN58" s="8">
        <f t="shared" si="23"/>
        <v>25.86</v>
      </c>
      <c r="BO58" s="8">
        <f t="shared" si="24"/>
        <v>32</v>
      </c>
      <c r="BP58" s="138">
        <f t="shared" si="25"/>
        <v>-0.85999999999999943</v>
      </c>
      <c r="BQ58" s="138">
        <f t="shared" si="26"/>
        <v>-1.0700000000000003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890</v>
      </c>
      <c r="G59" s="16">
        <f>'[3]16'!G61</f>
        <v>0</v>
      </c>
      <c r="H59" s="17">
        <f t="shared" si="27"/>
        <v>1210</v>
      </c>
      <c r="I59" s="15">
        <f>'[3]16'!J61</f>
        <v>320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150</v>
      </c>
      <c r="N59" s="16">
        <f>'[3]16'!O61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25.86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25.86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262.14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412.14</v>
      </c>
      <c r="AT59" s="8">
        <v>25</v>
      </c>
      <c r="AU59" s="8">
        <v>30.93</v>
      </c>
      <c r="AV59" s="204">
        <v>470</v>
      </c>
      <c r="AW59" s="202">
        <v>25.86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25.86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25</v>
      </c>
      <c r="BM59" s="8">
        <f t="shared" si="22"/>
        <v>30.93</v>
      </c>
      <c r="BN59" s="8">
        <f t="shared" si="23"/>
        <v>25.86</v>
      </c>
      <c r="BO59" s="8">
        <f t="shared" si="24"/>
        <v>32</v>
      </c>
      <c r="BP59" s="138">
        <f t="shared" si="25"/>
        <v>-0.85999999999999943</v>
      </c>
      <c r="BQ59" s="138">
        <f t="shared" si="26"/>
        <v>-1.0700000000000003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890</v>
      </c>
      <c r="G60" s="16">
        <f>'[3]16'!G62</f>
        <v>0</v>
      </c>
      <c r="H60" s="17">
        <f t="shared" si="27"/>
        <v>1210</v>
      </c>
      <c r="I60" s="15">
        <f>'[3]16'!J62</f>
        <v>320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150</v>
      </c>
      <c r="N60" s="16">
        <f>'[3]16'!O62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25.86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25.86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262.14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412.14</v>
      </c>
      <c r="AT60" s="8">
        <v>25</v>
      </c>
      <c r="AU60" s="8">
        <v>30.93</v>
      </c>
      <c r="AV60" s="204">
        <v>470</v>
      </c>
      <c r="AW60" s="202">
        <v>25.86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25.86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25</v>
      </c>
      <c r="BM60" s="8">
        <f t="shared" si="22"/>
        <v>30.93</v>
      </c>
      <c r="BN60" s="8">
        <f t="shared" si="23"/>
        <v>25.86</v>
      </c>
      <c r="BO60" s="8">
        <f t="shared" si="24"/>
        <v>32</v>
      </c>
      <c r="BP60" s="138">
        <f t="shared" si="25"/>
        <v>-0.85999999999999943</v>
      </c>
      <c r="BQ60" s="138">
        <f t="shared" si="26"/>
        <v>-1.0700000000000003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890</v>
      </c>
      <c r="G61" s="16">
        <f>'[3]16'!G63</f>
        <v>0</v>
      </c>
      <c r="H61" s="17">
        <f t="shared" si="27"/>
        <v>1210</v>
      </c>
      <c r="I61" s="15">
        <f>'[3]16'!J63</f>
        <v>320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150</v>
      </c>
      <c r="N61" s="16">
        <f>'[3]16'!O63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13.39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13.39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274.61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424.61</v>
      </c>
      <c r="AT61" s="8">
        <v>25</v>
      </c>
      <c r="AU61" s="8">
        <v>30.93</v>
      </c>
      <c r="AV61" s="204">
        <v>470</v>
      </c>
      <c r="AW61" s="202">
        <v>13.39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13.39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25</v>
      </c>
      <c r="BM61" s="8">
        <f t="shared" si="22"/>
        <v>30.93</v>
      </c>
      <c r="BN61" s="8">
        <f t="shared" si="23"/>
        <v>13.39</v>
      </c>
      <c r="BO61" s="8">
        <f t="shared" si="24"/>
        <v>32</v>
      </c>
      <c r="BP61" s="138">
        <f t="shared" si="25"/>
        <v>11.61</v>
      </c>
      <c r="BQ61" s="138">
        <f t="shared" si="26"/>
        <v>-1.0700000000000003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890</v>
      </c>
      <c r="G62" s="16">
        <f>'[3]16'!G64</f>
        <v>0</v>
      </c>
      <c r="H62" s="17">
        <f t="shared" si="27"/>
        <v>1210</v>
      </c>
      <c r="I62" s="15">
        <f>'[3]16'!J64</f>
        <v>320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150</v>
      </c>
      <c r="N62" s="16">
        <f>'[3]16'!O64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13.39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13.39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274.61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424.61</v>
      </c>
      <c r="AT62" s="8">
        <v>25</v>
      </c>
      <c r="AU62" s="8">
        <v>30.93</v>
      </c>
      <c r="AV62" s="204">
        <v>470</v>
      </c>
      <c r="AW62" s="202">
        <v>13.39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13.39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25</v>
      </c>
      <c r="BM62" s="8">
        <f t="shared" si="22"/>
        <v>30.93</v>
      </c>
      <c r="BN62" s="8">
        <f t="shared" si="23"/>
        <v>13.39</v>
      </c>
      <c r="BO62" s="8">
        <f t="shared" si="24"/>
        <v>32</v>
      </c>
      <c r="BP62" s="138">
        <f t="shared" si="25"/>
        <v>11.61</v>
      </c>
      <c r="BQ62" s="138">
        <f t="shared" si="26"/>
        <v>-1.0700000000000003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890</v>
      </c>
      <c r="G63" s="16">
        <f>'[3]16'!G65</f>
        <v>0</v>
      </c>
      <c r="H63" s="17">
        <f t="shared" si="27"/>
        <v>1210</v>
      </c>
      <c r="I63" s="15">
        <f>'[3]16'!J65</f>
        <v>320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150</v>
      </c>
      <c r="N63" s="16">
        <f>'[3]16'!O65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T63" s="8">
        <v>30.93</v>
      </c>
      <c r="AU63" s="8">
        <v>30.93</v>
      </c>
      <c r="AV63" s="204">
        <v>470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30.93</v>
      </c>
      <c r="BM63" s="8">
        <f t="shared" si="22"/>
        <v>30.93</v>
      </c>
      <c r="BN63" s="8">
        <f t="shared" si="23"/>
        <v>32</v>
      </c>
      <c r="BO63" s="8">
        <f t="shared" si="24"/>
        <v>32</v>
      </c>
      <c r="BP63" s="138">
        <f t="shared" si="25"/>
        <v>-1.0700000000000003</v>
      </c>
      <c r="BQ63" s="138">
        <f t="shared" si="26"/>
        <v>-1.0700000000000003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890</v>
      </c>
      <c r="G64" s="16">
        <f>'[3]16'!G66</f>
        <v>0</v>
      </c>
      <c r="H64" s="17">
        <f t="shared" si="27"/>
        <v>1210</v>
      </c>
      <c r="I64" s="15">
        <f>'[3]16'!J66</f>
        <v>320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150</v>
      </c>
      <c r="N64" s="16">
        <f>'[3]16'!O66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T64" s="8">
        <v>30.93</v>
      </c>
      <c r="AU64" s="8">
        <v>30.93</v>
      </c>
      <c r="AV64" s="204">
        <v>470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30.93</v>
      </c>
      <c r="BM64" s="8">
        <f t="shared" si="22"/>
        <v>30.93</v>
      </c>
      <c r="BN64" s="8">
        <f t="shared" si="23"/>
        <v>32</v>
      </c>
      <c r="BO64" s="8">
        <f t="shared" si="24"/>
        <v>32</v>
      </c>
      <c r="BP64" s="138">
        <f t="shared" si="25"/>
        <v>-1.0700000000000003</v>
      </c>
      <c r="BQ64" s="138">
        <f t="shared" si="26"/>
        <v>-1.0700000000000003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890</v>
      </c>
      <c r="G65" s="16">
        <f>'[3]16'!G67</f>
        <v>0</v>
      </c>
      <c r="H65" s="17">
        <f t="shared" si="27"/>
        <v>1210</v>
      </c>
      <c r="I65" s="15">
        <f>'[3]16'!J67</f>
        <v>320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150</v>
      </c>
      <c r="N65" s="16">
        <f>'[3]16'!O67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30.93</v>
      </c>
      <c r="AU65" s="8">
        <v>30.93</v>
      </c>
      <c r="AV65" s="204">
        <v>470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30.93</v>
      </c>
      <c r="BM65" s="8">
        <f t="shared" si="22"/>
        <v>30.93</v>
      </c>
      <c r="BN65" s="8">
        <f t="shared" si="23"/>
        <v>32</v>
      </c>
      <c r="BO65" s="8">
        <f t="shared" si="24"/>
        <v>32</v>
      </c>
      <c r="BP65" s="138">
        <f t="shared" si="25"/>
        <v>-1.0700000000000003</v>
      </c>
      <c r="BQ65" s="138">
        <f t="shared" si="26"/>
        <v>-1.0700000000000003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890</v>
      </c>
      <c r="G66" s="16">
        <f>'[3]16'!G68</f>
        <v>0</v>
      </c>
      <c r="H66" s="17">
        <f t="shared" si="27"/>
        <v>1210</v>
      </c>
      <c r="I66" s="15">
        <f>'[3]16'!J68</f>
        <v>320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150</v>
      </c>
      <c r="N66" s="16">
        <f>'[3]16'!O68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30.93</v>
      </c>
      <c r="AU66" s="8">
        <v>30.93</v>
      </c>
      <c r="AV66" s="204">
        <v>470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30.93</v>
      </c>
      <c r="BM66" s="8">
        <f t="shared" si="22"/>
        <v>30.93</v>
      </c>
      <c r="BN66" s="8">
        <f t="shared" si="23"/>
        <v>32</v>
      </c>
      <c r="BO66" s="8">
        <f t="shared" si="24"/>
        <v>32</v>
      </c>
      <c r="BP66" s="138">
        <f t="shared" si="25"/>
        <v>-1.0700000000000003</v>
      </c>
      <c r="BQ66" s="138">
        <f t="shared" si="26"/>
        <v>-1.0700000000000003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890</v>
      </c>
      <c r="G67" s="16">
        <f>'[3]16'!G69</f>
        <v>0</v>
      </c>
      <c r="H67" s="17">
        <f t="shared" si="27"/>
        <v>1210</v>
      </c>
      <c r="I67" s="15">
        <f>'[3]16'!J69</f>
        <v>320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150</v>
      </c>
      <c r="N67" s="16">
        <f>'[3]16'!O69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30.93</v>
      </c>
      <c r="AU67" s="8">
        <v>30.93</v>
      </c>
      <c r="AV67" s="204">
        <v>470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30.93</v>
      </c>
      <c r="BM67" s="8">
        <f t="shared" si="22"/>
        <v>30.93</v>
      </c>
      <c r="BN67" s="8">
        <f t="shared" si="23"/>
        <v>32</v>
      </c>
      <c r="BO67" s="8">
        <f t="shared" si="24"/>
        <v>32</v>
      </c>
      <c r="BP67" s="138">
        <f t="shared" si="25"/>
        <v>-1.0700000000000003</v>
      </c>
      <c r="BQ67" s="138">
        <f t="shared" si="26"/>
        <v>-1.0700000000000003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890</v>
      </c>
      <c r="G68" s="16">
        <f>'[3]16'!G70</f>
        <v>0</v>
      </c>
      <c r="H68" s="17">
        <f t="shared" si="27"/>
        <v>1210</v>
      </c>
      <c r="I68" s="15">
        <f>'[3]16'!J70</f>
        <v>320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150</v>
      </c>
      <c r="N68" s="16">
        <f>'[3]16'!O70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30.93</v>
      </c>
      <c r="AU68" s="8">
        <v>30.93</v>
      </c>
      <c r="AV68" s="204">
        <v>470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30.93</v>
      </c>
      <c r="BM68" s="8">
        <f t="shared" ref="BM68:BM98" si="54">AU68</f>
        <v>30.93</v>
      </c>
      <c r="BN68" s="8">
        <f t="shared" ref="BN68:BN98" si="55">BC68</f>
        <v>32</v>
      </c>
      <c r="BO68" s="8">
        <f t="shared" ref="BO68:BO98" si="56">BJ68</f>
        <v>32</v>
      </c>
      <c r="BP68" s="138">
        <f t="shared" ref="BP68:BP98" si="57">BL68-BN68</f>
        <v>-1.0700000000000003</v>
      </c>
      <c r="BQ68" s="138">
        <f t="shared" ref="BQ68:BQ98" si="58">BM68-BO68</f>
        <v>-1.0700000000000003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890</v>
      </c>
      <c r="G69" s="16">
        <f>'[3]16'!G71</f>
        <v>0</v>
      </c>
      <c r="H69" s="17">
        <f t="shared" ref="H69:H98" si="59">SUM(B69:G69)</f>
        <v>1210</v>
      </c>
      <c r="I69" s="15">
        <f>'[3]16'!J71</f>
        <v>320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150</v>
      </c>
      <c r="N69" s="16">
        <f>'[3]16'!O71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30.93</v>
      </c>
      <c r="AU69" s="8">
        <v>30.93</v>
      </c>
      <c r="AV69" s="204">
        <v>470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30.93</v>
      </c>
      <c r="BM69" s="8">
        <f t="shared" si="54"/>
        <v>30.93</v>
      </c>
      <c r="BN69" s="8">
        <f t="shared" si="55"/>
        <v>32</v>
      </c>
      <c r="BO69" s="8">
        <f t="shared" si="56"/>
        <v>32</v>
      </c>
      <c r="BP69" s="138">
        <f t="shared" si="57"/>
        <v>-1.0700000000000003</v>
      </c>
      <c r="BQ69" s="138">
        <f t="shared" si="58"/>
        <v>-1.0700000000000003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890</v>
      </c>
      <c r="G70" s="16">
        <f>'[3]16'!G72</f>
        <v>0</v>
      </c>
      <c r="H70" s="17">
        <f t="shared" si="59"/>
        <v>1210</v>
      </c>
      <c r="I70" s="15">
        <f>'[3]16'!J72</f>
        <v>320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150</v>
      </c>
      <c r="N70" s="16">
        <f>'[3]16'!O72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30.93</v>
      </c>
      <c r="AU70" s="8">
        <v>30.93</v>
      </c>
      <c r="AV70" s="204">
        <v>470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30.93</v>
      </c>
      <c r="BM70" s="8">
        <f t="shared" si="54"/>
        <v>30.93</v>
      </c>
      <c r="BN70" s="8">
        <f t="shared" si="55"/>
        <v>32</v>
      </c>
      <c r="BO70" s="8">
        <f t="shared" si="56"/>
        <v>32</v>
      </c>
      <c r="BP70" s="138">
        <f t="shared" si="57"/>
        <v>-1.0700000000000003</v>
      </c>
      <c r="BQ70" s="138">
        <f t="shared" si="58"/>
        <v>-1.0700000000000003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890</v>
      </c>
      <c r="G71" s="16">
        <f>'[3]16'!G73</f>
        <v>0</v>
      </c>
      <c r="H71" s="17">
        <f t="shared" si="59"/>
        <v>1210</v>
      </c>
      <c r="I71" s="15">
        <f>'[3]16'!J73</f>
        <v>320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150</v>
      </c>
      <c r="N71" s="16">
        <f>'[3]16'!O73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30.93</v>
      </c>
      <c r="AU71" s="8">
        <v>30.93</v>
      </c>
      <c r="AV71" s="204">
        <v>470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8">
        <f t="shared" si="57"/>
        <v>-1.0700000000000003</v>
      </c>
      <c r="BQ71" s="138">
        <f t="shared" si="58"/>
        <v>-1.0700000000000003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890</v>
      </c>
      <c r="G72" s="16">
        <f>'[3]16'!G74</f>
        <v>0</v>
      </c>
      <c r="H72" s="17">
        <f t="shared" si="59"/>
        <v>1210</v>
      </c>
      <c r="I72" s="15">
        <f>'[3]16'!J74</f>
        <v>320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150</v>
      </c>
      <c r="N72" s="16">
        <f>'[3]16'!O74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30.93</v>
      </c>
      <c r="AU72" s="8">
        <v>30.93</v>
      </c>
      <c r="AV72" s="204">
        <v>470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30.93</v>
      </c>
      <c r="BM72" s="8">
        <f t="shared" si="54"/>
        <v>30.93</v>
      </c>
      <c r="BN72" s="8">
        <f t="shared" si="55"/>
        <v>32</v>
      </c>
      <c r="BO72" s="8">
        <f t="shared" si="56"/>
        <v>32</v>
      </c>
      <c r="BP72" s="138">
        <f t="shared" si="57"/>
        <v>-1.0700000000000003</v>
      </c>
      <c r="BQ72" s="138">
        <f t="shared" si="58"/>
        <v>-1.0700000000000003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890</v>
      </c>
      <c r="G73" s="16">
        <f>'[3]16'!G75</f>
        <v>0</v>
      </c>
      <c r="H73" s="17">
        <f t="shared" si="59"/>
        <v>1210</v>
      </c>
      <c r="I73" s="15">
        <f>'[3]16'!J75</f>
        <v>320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150</v>
      </c>
      <c r="N73" s="16">
        <f>'[3]16'!O75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30.93</v>
      </c>
      <c r="AU73" s="8">
        <v>30.93</v>
      </c>
      <c r="AV73" s="204">
        <v>470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30.93</v>
      </c>
      <c r="BM73" s="8">
        <f t="shared" si="54"/>
        <v>30.93</v>
      </c>
      <c r="BN73" s="8">
        <f t="shared" si="55"/>
        <v>32</v>
      </c>
      <c r="BO73" s="8">
        <f t="shared" si="56"/>
        <v>32</v>
      </c>
      <c r="BP73" s="138">
        <f t="shared" si="57"/>
        <v>-1.0700000000000003</v>
      </c>
      <c r="BQ73" s="138">
        <f t="shared" si="58"/>
        <v>-1.0700000000000003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890</v>
      </c>
      <c r="G74" s="16">
        <f>'[3]16'!G76</f>
        <v>0</v>
      </c>
      <c r="H74" s="17">
        <f t="shared" si="59"/>
        <v>1210</v>
      </c>
      <c r="I74" s="15">
        <f>'[3]16'!J76</f>
        <v>320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150</v>
      </c>
      <c r="N74" s="16">
        <f>'[3]16'!O76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30.93</v>
      </c>
      <c r="AU74" s="8">
        <v>30.93</v>
      </c>
      <c r="AV74" s="204">
        <v>470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8">
        <f t="shared" si="57"/>
        <v>-1.0700000000000003</v>
      </c>
      <c r="BQ74" s="138">
        <f t="shared" si="58"/>
        <v>-1.0700000000000003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920</v>
      </c>
      <c r="G75" s="16">
        <f>'[3]16'!G77</f>
        <v>0</v>
      </c>
      <c r="H75" s="17">
        <f t="shared" si="59"/>
        <v>1240</v>
      </c>
      <c r="I75" s="15">
        <f>'[3]16'!J77</f>
        <v>320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250</v>
      </c>
      <c r="N75" s="16">
        <f>'[3]16'!O77</f>
        <v>0</v>
      </c>
      <c r="O75" s="17">
        <f t="shared" si="60"/>
        <v>570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250</v>
      </c>
      <c r="V75" s="16">
        <f t="shared" si="32"/>
        <v>0</v>
      </c>
      <c r="W75" s="17">
        <f t="shared" si="61"/>
        <v>570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250</v>
      </c>
      <c r="AQ75" s="8">
        <f t="shared" si="34"/>
        <v>0</v>
      </c>
      <c r="AR75" s="8">
        <f t="shared" si="50"/>
        <v>506</v>
      </c>
      <c r="AT75" s="8">
        <v>30.93</v>
      </c>
      <c r="AU75" s="8">
        <v>30.93</v>
      </c>
      <c r="AV75" s="204">
        <v>370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8">
        <f t="shared" si="57"/>
        <v>-1.0700000000000003</v>
      </c>
      <c r="BQ75" s="138">
        <f t="shared" si="58"/>
        <v>-1.0700000000000003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920</v>
      </c>
      <c r="G76" s="16">
        <f>'[3]16'!G78</f>
        <v>0</v>
      </c>
      <c r="H76" s="17">
        <f t="shared" si="59"/>
        <v>1240</v>
      </c>
      <c r="I76" s="15">
        <f>'[3]16'!J78</f>
        <v>320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250</v>
      </c>
      <c r="N76" s="16">
        <f>'[3]16'!O78</f>
        <v>0</v>
      </c>
      <c r="O76" s="17">
        <f t="shared" si="60"/>
        <v>570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250</v>
      </c>
      <c r="V76" s="16">
        <f t="shared" si="32"/>
        <v>0</v>
      </c>
      <c r="W76" s="17">
        <f t="shared" si="61"/>
        <v>570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250</v>
      </c>
      <c r="AQ76" s="8">
        <f t="shared" si="34"/>
        <v>0</v>
      </c>
      <c r="AR76" s="8">
        <f t="shared" si="50"/>
        <v>506</v>
      </c>
      <c r="AT76" s="8">
        <v>30.93</v>
      </c>
      <c r="AU76" s="8">
        <v>30.93</v>
      </c>
      <c r="AV76" s="204">
        <v>370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8">
        <f t="shared" si="57"/>
        <v>-1.0700000000000003</v>
      </c>
      <c r="BQ76" s="138">
        <f t="shared" si="58"/>
        <v>-1.0700000000000003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920</v>
      </c>
      <c r="G77" s="16">
        <f>'[3]16'!G79</f>
        <v>0</v>
      </c>
      <c r="H77" s="17">
        <f t="shared" si="59"/>
        <v>1240</v>
      </c>
      <c r="I77" s="15">
        <f>'[3]16'!J79</f>
        <v>320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180</v>
      </c>
      <c r="N77" s="16">
        <f>'[3]16'!O79</f>
        <v>0</v>
      </c>
      <c r="O77" s="17">
        <f t="shared" si="60"/>
        <v>500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180</v>
      </c>
      <c r="V77" s="16">
        <f t="shared" si="32"/>
        <v>0</v>
      </c>
      <c r="W77" s="17">
        <f t="shared" si="61"/>
        <v>500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180</v>
      </c>
      <c r="AQ77" s="8">
        <f t="shared" si="34"/>
        <v>0</v>
      </c>
      <c r="AR77" s="8">
        <f t="shared" si="50"/>
        <v>436</v>
      </c>
      <c r="AT77" s="8">
        <v>30.93</v>
      </c>
      <c r="AU77" s="8">
        <v>30.93</v>
      </c>
      <c r="AV77" s="204">
        <v>440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8">
        <f t="shared" si="57"/>
        <v>-1.0700000000000003</v>
      </c>
      <c r="BQ77" s="138">
        <f t="shared" si="58"/>
        <v>-1.0700000000000003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920</v>
      </c>
      <c r="G78" s="16">
        <f>'[3]16'!G80</f>
        <v>0</v>
      </c>
      <c r="H78" s="17">
        <f t="shared" si="59"/>
        <v>1240</v>
      </c>
      <c r="I78" s="15">
        <f>'[3]16'!J80</f>
        <v>320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165</v>
      </c>
      <c r="N78" s="16">
        <f>'[3]16'!O80</f>
        <v>0</v>
      </c>
      <c r="O78" s="17">
        <f t="shared" si="60"/>
        <v>485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165</v>
      </c>
      <c r="V78" s="16">
        <f t="shared" si="32"/>
        <v>0</v>
      </c>
      <c r="W78" s="17">
        <f t="shared" si="61"/>
        <v>485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165</v>
      </c>
      <c r="AQ78" s="8">
        <f t="shared" si="34"/>
        <v>0</v>
      </c>
      <c r="AR78" s="8">
        <f t="shared" si="50"/>
        <v>421</v>
      </c>
      <c r="AT78" s="8">
        <v>30.93</v>
      </c>
      <c r="AU78" s="8">
        <v>30.93</v>
      </c>
      <c r="AV78" s="204">
        <v>455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8">
        <f t="shared" si="57"/>
        <v>-1.0700000000000003</v>
      </c>
      <c r="BQ78" s="138">
        <f t="shared" si="58"/>
        <v>-1.0700000000000003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920</v>
      </c>
      <c r="G79" s="16">
        <f>'[3]16'!G81</f>
        <v>0</v>
      </c>
      <c r="H79" s="17">
        <f t="shared" si="59"/>
        <v>1240</v>
      </c>
      <c r="I79" s="15">
        <f>'[3]16'!J81</f>
        <v>320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180</v>
      </c>
      <c r="N79" s="16">
        <f>'[3]16'!O81</f>
        <v>0</v>
      </c>
      <c r="O79" s="17">
        <f t="shared" si="60"/>
        <v>500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180</v>
      </c>
      <c r="V79" s="16">
        <f t="shared" si="32"/>
        <v>0</v>
      </c>
      <c r="W79" s="17">
        <f t="shared" si="61"/>
        <v>500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180</v>
      </c>
      <c r="AQ79" s="8">
        <f t="shared" si="34"/>
        <v>0</v>
      </c>
      <c r="AR79" s="8">
        <f t="shared" si="50"/>
        <v>436</v>
      </c>
      <c r="AT79" s="8">
        <v>30.93</v>
      </c>
      <c r="AU79" s="8">
        <v>30.93</v>
      </c>
      <c r="AV79" s="204">
        <v>440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8">
        <f t="shared" si="57"/>
        <v>-1.0700000000000003</v>
      </c>
      <c r="BQ79" s="138">
        <f t="shared" si="58"/>
        <v>-1.0700000000000003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920</v>
      </c>
      <c r="G80" s="16">
        <f>'[3]16'!G82</f>
        <v>0</v>
      </c>
      <c r="H80" s="17">
        <f t="shared" si="59"/>
        <v>1240</v>
      </c>
      <c r="I80" s="15">
        <f>'[3]16'!J82</f>
        <v>320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225</v>
      </c>
      <c r="N80" s="16">
        <f>'[3]16'!O82</f>
        <v>0</v>
      </c>
      <c r="O80" s="17">
        <f t="shared" si="60"/>
        <v>545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225</v>
      </c>
      <c r="V80" s="16">
        <f t="shared" si="32"/>
        <v>0</v>
      </c>
      <c r="W80" s="17">
        <f t="shared" si="61"/>
        <v>545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225</v>
      </c>
      <c r="AQ80" s="8">
        <f t="shared" si="34"/>
        <v>0</v>
      </c>
      <c r="AR80" s="8">
        <f t="shared" si="50"/>
        <v>481</v>
      </c>
      <c r="AT80" s="8">
        <v>30.93</v>
      </c>
      <c r="AU80" s="8">
        <v>30.93</v>
      </c>
      <c r="AV80" s="204">
        <v>395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8">
        <f t="shared" si="57"/>
        <v>-1.0700000000000003</v>
      </c>
      <c r="BQ80" s="138">
        <f t="shared" si="58"/>
        <v>-1.0700000000000003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920</v>
      </c>
      <c r="G81" s="16">
        <f>'[3]16'!G83</f>
        <v>0</v>
      </c>
      <c r="H81" s="17">
        <f t="shared" si="59"/>
        <v>1240</v>
      </c>
      <c r="I81" s="15">
        <f>'[3]16'!J83</f>
        <v>320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240</v>
      </c>
      <c r="N81" s="16">
        <f>'[3]16'!O83</f>
        <v>0</v>
      </c>
      <c r="O81" s="17">
        <f t="shared" si="60"/>
        <v>560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240</v>
      </c>
      <c r="V81" s="16">
        <f t="shared" si="32"/>
        <v>0</v>
      </c>
      <c r="W81" s="17">
        <f t="shared" si="61"/>
        <v>560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240</v>
      </c>
      <c r="AQ81" s="8">
        <f t="shared" si="34"/>
        <v>0</v>
      </c>
      <c r="AR81" s="8">
        <f t="shared" si="50"/>
        <v>496</v>
      </c>
      <c r="AT81" s="8">
        <v>30.93</v>
      </c>
      <c r="AU81" s="8">
        <v>30.93</v>
      </c>
      <c r="AV81" s="204">
        <v>380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8">
        <f t="shared" si="57"/>
        <v>-1.0700000000000003</v>
      </c>
      <c r="BQ81" s="138">
        <f t="shared" si="58"/>
        <v>-1.0700000000000003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920</v>
      </c>
      <c r="G82" s="16">
        <f>'[3]16'!G84</f>
        <v>0</v>
      </c>
      <c r="H82" s="17">
        <f t="shared" si="59"/>
        <v>1240</v>
      </c>
      <c r="I82" s="15">
        <f>'[3]16'!J84</f>
        <v>320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263</v>
      </c>
      <c r="N82" s="16">
        <f>'[3]16'!O84</f>
        <v>0</v>
      </c>
      <c r="O82" s="17">
        <f t="shared" si="60"/>
        <v>583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263</v>
      </c>
      <c r="V82" s="16">
        <f t="shared" si="32"/>
        <v>0</v>
      </c>
      <c r="W82" s="17">
        <f t="shared" si="61"/>
        <v>583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263</v>
      </c>
      <c r="AQ82" s="8">
        <f t="shared" si="34"/>
        <v>0</v>
      </c>
      <c r="AR82" s="8">
        <f t="shared" si="50"/>
        <v>519</v>
      </c>
      <c r="AT82" s="8">
        <v>30.93</v>
      </c>
      <c r="AU82" s="8">
        <v>30.93</v>
      </c>
      <c r="AV82" s="204">
        <v>357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8">
        <f t="shared" si="57"/>
        <v>-1.0700000000000003</v>
      </c>
      <c r="BQ82" s="138">
        <f t="shared" si="58"/>
        <v>-1.0700000000000003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920</v>
      </c>
      <c r="G83" s="16">
        <f>'[3]16'!G85</f>
        <v>0</v>
      </c>
      <c r="H83" s="17">
        <f t="shared" si="59"/>
        <v>1240</v>
      </c>
      <c r="I83" s="15">
        <f>'[3]16'!J85</f>
        <v>320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289</v>
      </c>
      <c r="N83" s="16">
        <f>'[3]16'!O85</f>
        <v>0</v>
      </c>
      <c r="O83" s="17">
        <f t="shared" si="60"/>
        <v>609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289</v>
      </c>
      <c r="V83" s="16">
        <f t="shared" si="32"/>
        <v>0</v>
      </c>
      <c r="W83" s="17">
        <f t="shared" si="61"/>
        <v>609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289</v>
      </c>
      <c r="AQ83" s="8">
        <f t="shared" si="34"/>
        <v>0</v>
      </c>
      <c r="AR83" s="8">
        <f t="shared" si="50"/>
        <v>545</v>
      </c>
      <c r="AT83" s="8">
        <v>30.93</v>
      </c>
      <c r="AU83" s="8">
        <v>30.93</v>
      </c>
      <c r="AV83" s="204">
        <v>331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8">
        <f t="shared" si="57"/>
        <v>-1.0700000000000003</v>
      </c>
      <c r="BQ83" s="138">
        <f t="shared" si="58"/>
        <v>-1.0700000000000003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920</v>
      </c>
      <c r="G84" s="16">
        <f>'[3]16'!G86</f>
        <v>0</v>
      </c>
      <c r="H84" s="17">
        <f t="shared" si="59"/>
        <v>1240</v>
      </c>
      <c r="I84" s="15">
        <f>'[3]16'!J86</f>
        <v>320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306.37799999999999</v>
      </c>
      <c r="N84" s="16">
        <f>'[3]16'!O86</f>
        <v>0</v>
      </c>
      <c r="O84" s="17">
        <f t="shared" si="60"/>
        <v>626.37799999999993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306.37799999999999</v>
      </c>
      <c r="V84" s="16">
        <f t="shared" si="32"/>
        <v>0</v>
      </c>
      <c r="W84" s="17">
        <f t="shared" si="61"/>
        <v>626.37799999999993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306.37799999999999</v>
      </c>
      <c r="AQ84" s="8">
        <f t="shared" si="34"/>
        <v>0</v>
      </c>
      <c r="AR84" s="8">
        <f t="shared" si="50"/>
        <v>562.37799999999993</v>
      </c>
      <c r="AT84" s="8">
        <v>30.93</v>
      </c>
      <c r="AU84" s="8">
        <v>30.93</v>
      </c>
      <c r="AV84" s="204">
        <v>313.62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8">
        <f t="shared" si="57"/>
        <v>-1.0700000000000003</v>
      </c>
      <c r="BQ84" s="138">
        <f t="shared" si="58"/>
        <v>-1.0700000000000003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920</v>
      </c>
      <c r="G85" s="16">
        <f>'[3]16'!G87</f>
        <v>0</v>
      </c>
      <c r="H85" s="17">
        <f t="shared" si="59"/>
        <v>1240</v>
      </c>
      <c r="I85" s="15">
        <f>'[3]16'!J87</f>
        <v>320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356.37799999999999</v>
      </c>
      <c r="N85" s="16">
        <f>'[3]16'!O87</f>
        <v>0</v>
      </c>
      <c r="O85" s="17">
        <f t="shared" si="60"/>
        <v>676.37799999999993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356.37799999999999</v>
      </c>
      <c r="V85" s="16">
        <f t="shared" si="32"/>
        <v>0</v>
      </c>
      <c r="W85" s="17">
        <f t="shared" si="61"/>
        <v>676.37799999999993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356.37799999999999</v>
      </c>
      <c r="AQ85" s="8">
        <f t="shared" si="34"/>
        <v>0</v>
      </c>
      <c r="AR85" s="8">
        <f t="shared" si="50"/>
        <v>612.37799999999993</v>
      </c>
      <c r="AT85" s="8">
        <v>30.93</v>
      </c>
      <c r="AU85" s="8">
        <v>30.93</v>
      </c>
      <c r="AV85" s="204">
        <v>263.62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8">
        <f t="shared" si="57"/>
        <v>-1.0700000000000003</v>
      </c>
      <c r="BQ85" s="138">
        <f t="shared" si="58"/>
        <v>-1.0700000000000003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920</v>
      </c>
      <c r="G86" s="16">
        <f>'[3]16'!G88</f>
        <v>0</v>
      </c>
      <c r="H86" s="17">
        <f t="shared" si="59"/>
        <v>1240</v>
      </c>
      <c r="I86" s="15">
        <f>'[3]16'!J88</f>
        <v>320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346.37799999999999</v>
      </c>
      <c r="N86" s="16">
        <f>'[3]16'!O88</f>
        <v>0</v>
      </c>
      <c r="O86" s="17">
        <f t="shared" si="60"/>
        <v>666.37799999999993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346.37799999999999</v>
      </c>
      <c r="V86" s="16">
        <f t="shared" si="32"/>
        <v>0</v>
      </c>
      <c r="W86" s="17">
        <f t="shared" si="61"/>
        <v>666.37799999999993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346.37799999999999</v>
      </c>
      <c r="AQ86" s="8">
        <f t="shared" si="34"/>
        <v>0</v>
      </c>
      <c r="AR86" s="8">
        <f t="shared" si="50"/>
        <v>602.37799999999993</v>
      </c>
      <c r="AT86" s="8">
        <v>30.93</v>
      </c>
      <c r="AU86" s="8">
        <v>30.93</v>
      </c>
      <c r="AV86" s="204">
        <v>273.62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8">
        <f t="shared" si="57"/>
        <v>-1.0700000000000003</v>
      </c>
      <c r="BQ86" s="138">
        <f t="shared" si="58"/>
        <v>-1.0700000000000003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920</v>
      </c>
      <c r="G87" s="16">
        <f>'[3]16'!G89</f>
        <v>0</v>
      </c>
      <c r="H87" s="17">
        <f t="shared" si="59"/>
        <v>1240</v>
      </c>
      <c r="I87" s="15">
        <f>'[3]16'!J89</f>
        <v>320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466.37799999999999</v>
      </c>
      <c r="N87" s="16">
        <f>'[3]16'!O89</f>
        <v>0</v>
      </c>
      <c r="O87" s="17">
        <f t="shared" si="60"/>
        <v>786.37799999999993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466.37799999999999</v>
      </c>
      <c r="V87" s="16">
        <f t="shared" si="32"/>
        <v>0</v>
      </c>
      <c r="W87" s="17">
        <f t="shared" si="61"/>
        <v>786.37799999999993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466.37799999999999</v>
      </c>
      <c r="AQ87" s="8">
        <f t="shared" si="34"/>
        <v>0</v>
      </c>
      <c r="AR87" s="8">
        <f t="shared" si="50"/>
        <v>722.37799999999993</v>
      </c>
      <c r="AT87" s="8">
        <v>30.93</v>
      </c>
      <c r="AU87" s="8">
        <v>30.93</v>
      </c>
      <c r="AV87" s="204">
        <v>153.62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8">
        <f t="shared" si="57"/>
        <v>-1.0700000000000003</v>
      </c>
      <c r="BQ87" s="138">
        <f t="shared" si="58"/>
        <v>-1.0700000000000003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920</v>
      </c>
      <c r="G88" s="16">
        <f>'[3]16'!G90</f>
        <v>0</v>
      </c>
      <c r="H88" s="17">
        <f t="shared" si="59"/>
        <v>1240</v>
      </c>
      <c r="I88" s="15">
        <f>'[3]16'!J90</f>
        <v>320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496.37799999999999</v>
      </c>
      <c r="N88" s="16">
        <f>'[3]16'!O90</f>
        <v>0</v>
      </c>
      <c r="O88" s="17">
        <f t="shared" si="60"/>
        <v>816.37799999999993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496.37799999999999</v>
      </c>
      <c r="V88" s="16">
        <f t="shared" si="32"/>
        <v>0</v>
      </c>
      <c r="W88" s="17">
        <f t="shared" si="61"/>
        <v>816.37799999999993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496.37799999999999</v>
      </c>
      <c r="AQ88" s="8">
        <f t="shared" si="34"/>
        <v>0</v>
      </c>
      <c r="AR88" s="8">
        <f t="shared" si="50"/>
        <v>752.37799999999993</v>
      </c>
      <c r="AT88" s="8">
        <v>30.93</v>
      </c>
      <c r="AU88" s="8">
        <v>30.93</v>
      </c>
      <c r="AV88" s="204">
        <v>123.62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8">
        <f t="shared" si="57"/>
        <v>-1.0700000000000003</v>
      </c>
      <c r="BQ88" s="138">
        <f t="shared" si="58"/>
        <v>-1.0700000000000003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920</v>
      </c>
      <c r="G89" s="16">
        <f>'[3]16'!G91</f>
        <v>0</v>
      </c>
      <c r="H89" s="17">
        <f t="shared" si="59"/>
        <v>1240</v>
      </c>
      <c r="I89" s="15">
        <f>'[3]16'!J91</f>
        <v>320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626.37800000000004</v>
      </c>
      <c r="N89" s="16">
        <f>'[3]16'!O91</f>
        <v>0</v>
      </c>
      <c r="O89" s="17">
        <f t="shared" si="60"/>
        <v>946.37800000000004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626.37800000000004</v>
      </c>
      <c r="V89" s="16">
        <f t="shared" si="32"/>
        <v>0</v>
      </c>
      <c r="W89" s="17">
        <f t="shared" si="61"/>
        <v>946.37800000000004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626.37800000000004</v>
      </c>
      <c r="AQ89" s="8">
        <f t="shared" si="34"/>
        <v>0</v>
      </c>
      <c r="AR89" s="8">
        <f t="shared" si="50"/>
        <v>882.37800000000004</v>
      </c>
      <c r="AT89" s="8">
        <v>30.93</v>
      </c>
      <c r="AU89" s="8">
        <v>30.93</v>
      </c>
      <c r="AV89" s="204">
        <v>0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8">
        <f t="shared" si="57"/>
        <v>-1.0700000000000003</v>
      </c>
      <c r="BQ89" s="138">
        <f t="shared" si="58"/>
        <v>-1.0700000000000003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920</v>
      </c>
      <c r="G90" s="16">
        <f>'[3]16'!G92</f>
        <v>0</v>
      </c>
      <c r="H90" s="17">
        <f t="shared" si="59"/>
        <v>1240</v>
      </c>
      <c r="I90" s="15">
        <f>'[3]16'!J92</f>
        <v>320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656.37800000000004</v>
      </c>
      <c r="N90" s="16">
        <f>'[3]16'!O92</f>
        <v>0</v>
      </c>
      <c r="O90" s="17">
        <f t="shared" si="60"/>
        <v>976.37800000000004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656.37800000000004</v>
      </c>
      <c r="V90" s="16">
        <f t="shared" si="32"/>
        <v>0</v>
      </c>
      <c r="W90" s="17">
        <f t="shared" si="61"/>
        <v>976.37800000000004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656.37800000000004</v>
      </c>
      <c r="AQ90" s="8">
        <f t="shared" si="34"/>
        <v>0</v>
      </c>
      <c r="AR90" s="8">
        <f t="shared" si="50"/>
        <v>912.37800000000004</v>
      </c>
      <c r="AT90" s="8">
        <v>30.93</v>
      </c>
      <c r="AU90" s="8">
        <v>30.93</v>
      </c>
      <c r="AV90" s="204">
        <v>0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8">
        <f t="shared" si="57"/>
        <v>-1.0700000000000003</v>
      </c>
      <c r="BQ90" s="138">
        <f t="shared" si="58"/>
        <v>-1.0700000000000003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920</v>
      </c>
      <c r="G91" s="16">
        <f>'[3]16'!G93</f>
        <v>0</v>
      </c>
      <c r="H91" s="17">
        <f t="shared" si="59"/>
        <v>1240</v>
      </c>
      <c r="I91" s="15">
        <f>'[3]16'!J93</f>
        <v>320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746.37800000000004</v>
      </c>
      <c r="N91" s="16">
        <f>'[3]16'!O93</f>
        <v>0</v>
      </c>
      <c r="O91" s="17">
        <f t="shared" si="60"/>
        <v>1066.3780000000002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746.37800000000004</v>
      </c>
      <c r="V91" s="16">
        <f t="shared" si="32"/>
        <v>0</v>
      </c>
      <c r="W91" s="17">
        <f t="shared" si="61"/>
        <v>1066.3780000000002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746.37800000000004</v>
      </c>
      <c r="AQ91" s="8">
        <f t="shared" si="34"/>
        <v>0</v>
      </c>
      <c r="AR91" s="8">
        <f t="shared" si="50"/>
        <v>1002.378</v>
      </c>
      <c r="AT91" s="8">
        <v>30.93</v>
      </c>
      <c r="AU91" s="8">
        <v>30.93</v>
      </c>
      <c r="AV91" s="204">
        <v>0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8">
        <f t="shared" si="57"/>
        <v>-1.0700000000000003</v>
      </c>
      <c r="BQ91" s="138">
        <f t="shared" si="58"/>
        <v>-1.0700000000000003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920</v>
      </c>
      <c r="G92" s="16">
        <f>'[3]16'!G94</f>
        <v>0</v>
      </c>
      <c r="H92" s="17">
        <f t="shared" si="59"/>
        <v>1240</v>
      </c>
      <c r="I92" s="15">
        <f>'[3]16'!J94</f>
        <v>320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771.37800000000004</v>
      </c>
      <c r="N92" s="16">
        <f>'[3]16'!O94</f>
        <v>0</v>
      </c>
      <c r="O92" s="17">
        <f t="shared" si="60"/>
        <v>1091.3780000000002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771.37800000000004</v>
      </c>
      <c r="V92" s="16">
        <f t="shared" si="32"/>
        <v>0</v>
      </c>
      <c r="W92" s="17">
        <f t="shared" si="61"/>
        <v>1091.3780000000002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771.37800000000004</v>
      </c>
      <c r="AQ92" s="8">
        <f t="shared" si="34"/>
        <v>0</v>
      </c>
      <c r="AR92" s="8">
        <f t="shared" si="50"/>
        <v>1027.3780000000002</v>
      </c>
      <c r="AT92" s="8">
        <v>30.93</v>
      </c>
      <c r="AU92" s="8">
        <v>30.93</v>
      </c>
      <c r="AV92" s="204">
        <v>0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8">
        <f t="shared" si="57"/>
        <v>-1.0700000000000003</v>
      </c>
      <c r="BQ92" s="138">
        <f t="shared" si="58"/>
        <v>-1.0700000000000003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920</v>
      </c>
      <c r="G93" s="16">
        <f>'[3]16'!G95</f>
        <v>0</v>
      </c>
      <c r="H93" s="17">
        <f t="shared" si="59"/>
        <v>1240</v>
      </c>
      <c r="I93" s="15">
        <f>'[3]16'!J95</f>
        <v>320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756.37800000000004</v>
      </c>
      <c r="N93" s="16">
        <f>'[3]16'!O95</f>
        <v>0</v>
      </c>
      <c r="O93" s="17">
        <f t="shared" si="60"/>
        <v>1076.3780000000002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756.37800000000004</v>
      </c>
      <c r="V93" s="16">
        <f t="shared" si="32"/>
        <v>0</v>
      </c>
      <c r="W93" s="17">
        <f t="shared" si="61"/>
        <v>1076.3780000000002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756.37800000000004</v>
      </c>
      <c r="AQ93" s="8">
        <f t="shared" si="34"/>
        <v>0</v>
      </c>
      <c r="AR93" s="8">
        <f t="shared" si="50"/>
        <v>1012.378</v>
      </c>
      <c r="AT93" s="8">
        <v>30.93</v>
      </c>
      <c r="AU93" s="8">
        <v>30.93</v>
      </c>
      <c r="AV93" s="204">
        <v>0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8">
        <f t="shared" si="57"/>
        <v>-1.0700000000000003</v>
      </c>
      <c r="BQ93" s="138">
        <f t="shared" si="58"/>
        <v>-1.0700000000000003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920</v>
      </c>
      <c r="G94" s="16">
        <f>'[3]16'!G96</f>
        <v>0</v>
      </c>
      <c r="H94" s="17">
        <f t="shared" si="59"/>
        <v>1240</v>
      </c>
      <c r="I94" s="15">
        <f>'[3]16'!J96</f>
        <v>320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786.37800000000004</v>
      </c>
      <c r="N94" s="16">
        <f>'[3]16'!O96</f>
        <v>0</v>
      </c>
      <c r="O94" s="17">
        <f t="shared" si="60"/>
        <v>1106.3780000000002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786.37800000000004</v>
      </c>
      <c r="V94" s="16">
        <f t="shared" si="32"/>
        <v>0</v>
      </c>
      <c r="W94" s="17">
        <f t="shared" si="61"/>
        <v>1106.3780000000002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786.37800000000004</v>
      </c>
      <c r="AQ94" s="8">
        <f t="shared" si="34"/>
        <v>0</v>
      </c>
      <c r="AR94" s="8">
        <f t="shared" si="50"/>
        <v>1042.3780000000002</v>
      </c>
      <c r="AT94" s="8">
        <v>30.93</v>
      </c>
      <c r="AU94" s="8">
        <v>30.93</v>
      </c>
      <c r="AV94" s="204">
        <v>0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8">
        <f t="shared" si="57"/>
        <v>-1.0700000000000003</v>
      </c>
      <c r="BQ94" s="138">
        <f t="shared" si="58"/>
        <v>-1.0700000000000003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920</v>
      </c>
      <c r="G95" s="16">
        <f>'[3]16'!G97</f>
        <v>0</v>
      </c>
      <c r="H95" s="17">
        <f t="shared" si="59"/>
        <v>1240</v>
      </c>
      <c r="I95" s="15">
        <f>'[3]16'!J97</f>
        <v>320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806.37800000000004</v>
      </c>
      <c r="N95" s="16">
        <f>'[3]16'!O97</f>
        <v>0</v>
      </c>
      <c r="O95" s="17">
        <f t="shared" si="60"/>
        <v>1126.3780000000002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806.37800000000004</v>
      </c>
      <c r="V95" s="16">
        <f t="shared" si="32"/>
        <v>0</v>
      </c>
      <c r="W95" s="17">
        <f t="shared" si="61"/>
        <v>1126.3780000000002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806.37800000000004</v>
      </c>
      <c r="AQ95" s="8">
        <f t="shared" si="34"/>
        <v>0</v>
      </c>
      <c r="AR95" s="8">
        <f t="shared" si="50"/>
        <v>1062.3780000000002</v>
      </c>
      <c r="AT95" s="8">
        <v>30.93</v>
      </c>
      <c r="AU95" s="8">
        <v>30.93</v>
      </c>
      <c r="AV95" s="204">
        <v>0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8">
        <f t="shared" si="57"/>
        <v>-1.0700000000000003</v>
      </c>
      <c r="BQ95" s="138">
        <f t="shared" si="58"/>
        <v>-1.0700000000000003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920</v>
      </c>
      <c r="G96" s="16">
        <f>'[3]16'!G98</f>
        <v>0</v>
      </c>
      <c r="H96" s="17">
        <f t="shared" si="59"/>
        <v>1240</v>
      </c>
      <c r="I96" s="15">
        <f>'[3]16'!J98</f>
        <v>320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826.37800000000004</v>
      </c>
      <c r="N96" s="16">
        <f>'[3]16'!O98</f>
        <v>0</v>
      </c>
      <c r="O96" s="17">
        <f t="shared" si="60"/>
        <v>1146.3780000000002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826.37800000000004</v>
      </c>
      <c r="V96" s="16">
        <f t="shared" si="32"/>
        <v>0</v>
      </c>
      <c r="W96" s="17">
        <f t="shared" si="61"/>
        <v>1146.3780000000002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826.37800000000004</v>
      </c>
      <c r="AQ96" s="8">
        <f t="shared" si="34"/>
        <v>0</v>
      </c>
      <c r="AR96" s="8">
        <f t="shared" si="50"/>
        <v>1082.3780000000002</v>
      </c>
      <c r="AT96" s="8">
        <v>30.93</v>
      </c>
      <c r="AU96" s="8">
        <v>30.93</v>
      </c>
      <c r="AV96" s="204">
        <v>0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8">
        <f t="shared" si="57"/>
        <v>-1.0700000000000003</v>
      </c>
      <c r="BQ96" s="138">
        <f t="shared" si="58"/>
        <v>-1.0700000000000003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920</v>
      </c>
      <c r="G97" s="16">
        <f>'[3]16'!G99</f>
        <v>0</v>
      </c>
      <c r="H97" s="17">
        <f t="shared" si="59"/>
        <v>1240</v>
      </c>
      <c r="I97" s="15">
        <f>'[3]16'!J99</f>
        <v>320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826.37800000000004</v>
      </c>
      <c r="N97" s="16">
        <f>'[3]16'!O99</f>
        <v>0</v>
      </c>
      <c r="O97" s="17">
        <f t="shared" si="60"/>
        <v>1146.3780000000002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826.37800000000004</v>
      </c>
      <c r="V97" s="16">
        <f t="shared" si="32"/>
        <v>0</v>
      </c>
      <c r="W97" s="17">
        <f t="shared" si="61"/>
        <v>1146.3780000000002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826.37800000000004</v>
      </c>
      <c r="AQ97" s="8">
        <f t="shared" si="34"/>
        <v>0</v>
      </c>
      <c r="AR97" s="8">
        <f t="shared" si="50"/>
        <v>1082.3780000000002</v>
      </c>
      <c r="AT97" s="8">
        <v>30.93</v>
      </c>
      <c r="AU97" s="8">
        <v>30.93</v>
      </c>
      <c r="AV97" s="204">
        <v>0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8">
        <f t="shared" si="57"/>
        <v>-1.0700000000000003</v>
      </c>
      <c r="BQ97" s="138">
        <f t="shared" si="58"/>
        <v>-1.0700000000000003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920</v>
      </c>
      <c r="G98" s="16">
        <f>'[3]16'!G100</f>
        <v>0</v>
      </c>
      <c r="H98" s="17">
        <f t="shared" si="59"/>
        <v>1240</v>
      </c>
      <c r="I98" s="15">
        <f>'[3]16'!J100</f>
        <v>320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816.37800000000004</v>
      </c>
      <c r="N98" s="16">
        <f>'[3]16'!O100</f>
        <v>0</v>
      </c>
      <c r="O98" s="17">
        <f t="shared" si="60"/>
        <v>1136.3780000000002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816.37800000000004</v>
      </c>
      <c r="V98" s="16">
        <f t="shared" si="32"/>
        <v>0</v>
      </c>
      <c r="W98" s="17">
        <f t="shared" si="61"/>
        <v>1136.3780000000002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816.37800000000004</v>
      </c>
      <c r="AQ98" s="8">
        <f t="shared" si="34"/>
        <v>0</v>
      </c>
      <c r="AR98" s="8">
        <f t="shared" si="50"/>
        <v>1072.3780000000002</v>
      </c>
      <c r="AT98" s="8">
        <v>30.93</v>
      </c>
      <c r="AU98" s="8">
        <v>30.93</v>
      </c>
      <c r="AV98" s="204">
        <v>0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8">
        <f t="shared" si="57"/>
        <v>-1.0700000000000003</v>
      </c>
      <c r="BQ98" s="138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6.6470200000000021</v>
      </c>
      <c r="N99" s="15">
        <f t="shared" si="62"/>
        <v>0</v>
      </c>
      <c r="O99" s="15">
        <f t="shared" si="62"/>
        <v>14.32701999999999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6.6470200000000021</v>
      </c>
      <c r="V99" s="15">
        <f t="shared" si="62"/>
        <v>0</v>
      </c>
      <c r="W99" s="15">
        <f t="shared" si="62"/>
        <v>14.32701999999999</v>
      </c>
      <c r="X99" s="15">
        <f t="shared" si="62"/>
        <v>0.71494499999999961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0.71494499999999961</v>
      </c>
      <c r="AE99" s="15">
        <f t="shared" si="62"/>
        <v>0.73607500000000003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0.73607500000000003</v>
      </c>
      <c r="AL99" s="15">
        <f t="shared" si="62"/>
        <v>6.22898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6.6470200000000021</v>
      </c>
      <c r="AQ99" s="15">
        <f t="shared" si="62"/>
        <v>0</v>
      </c>
      <c r="AR99" s="15">
        <f t="shared" si="62"/>
        <v>12.875999999999982</v>
      </c>
      <c r="AS99" s="15">
        <f t="shared" si="62"/>
        <v>0</v>
      </c>
      <c r="AT99" s="15">
        <f t="shared" si="62"/>
        <v>0.70510999999999924</v>
      </c>
      <c r="AU99" s="15">
        <f t="shared" si="62"/>
        <v>0.71059999999999934</v>
      </c>
      <c r="AV99" s="15">
        <f t="shared" si="62"/>
        <v>8.5015250000000027</v>
      </c>
      <c r="AW99" s="15">
        <f t="shared" si="62"/>
        <v>0.71494499999999961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0.71494499999999961</v>
      </c>
      <c r="BD99" s="15">
        <f t="shared" si="62"/>
        <v>0.73607500000000003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0.73607500000000003</v>
      </c>
      <c r="BK99" s="15"/>
      <c r="BL99" s="15">
        <f t="shared" si="63"/>
        <v>0.70510999999999924</v>
      </c>
      <c r="BM99" s="15">
        <f t="shared" si="63"/>
        <v>0.71059999999999934</v>
      </c>
      <c r="BN99" s="15">
        <f t="shared" si="63"/>
        <v>0.71494499999999961</v>
      </c>
      <c r="BO99" s="15">
        <f t="shared" si="63"/>
        <v>0.73607500000000003</v>
      </c>
      <c r="BP99" s="15">
        <f t="shared" si="63"/>
        <v>-9.8350000000000052E-3</v>
      </c>
      <c r="BQ99" s="15">
        <f t="shared" si="63"/>
        <v>-2.5474999999999946E-2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45428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7" t="s">
        <v>153</v>
      </c>
      <c r="C1" s="217"/>
      <c r="D1" s="217" t="s">
        <v>278</v>
      </c>
      <c r="E1" s="217"/>
      <c r="H1" s="112"/>
      <c r="I1" s="217" t="s">
        <v>318</v>
      </c>
      <c r="J1" s="217"/>
      <c r="K1" s="217"/>
      <c r="L1" s="217"/>
      <c r="M1" s="217"/>
      <c r="N1" s="217"/>
      <c r="O1" s="113"/>
      <c r="P1" s="217" t="s">
        <v>319</v>
      </c>
      <c r="Q1" s="217"/>
      <c r="R1" s="217"/>
      <c r="S1" s="217"/>
      <c r="T1" s="217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82.26</v>
      </c>
      <c r="J3">
        <f>BYPL_EOD!AE3+BYPL_EOD!AF3</f>
        <v>46.73</v>
      </c>
      <c r="K3">
        <f>MES_EOD!AE3+MES_EOD!AF3</f>
        <v>17.62</v>
      </c>
      <c r="L3">
        <f>NDMC_EOD!AE3+NDMC_EOD!AF3</f>
        <v>87.32</v>
      </c>
      <c r="M3">
        <f>TPDDL_EOD!AE3+TPDDL_EOD!AF3</f>
        <v>56.06</v>
      </c>
      <c r="N3">
        <f t="shared" ref="N3:N66" si="0">SUM(I3:M3)</f>
        <v>289.99</v>
      </c>
      <c r="O3" s="112">
        <f t="shared" ref="O3:O66" si="1">G3-N3</f>
        <v>9.9999999999909051E-3</v>
      </c>
      <c r="P3">
        <v>82.26</v>
      </c>
      <c r="Q3">
        <v>46.73</v>
      </c>
      <c r="R3">
        <v>17.62</v>
      </c>
      <c r="S3">
        <v>87.329999999999984</v>
      </c>
      <c r="T3">
        <v>56.06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82.26</v>
      </c>
      <c r="J4">
        <f>BYPL_EOD!AE4+BYPL_EOD!AF4</f>
        <v>46.73</v>
      </c>
      <c r="K4">
        <f>MES_EOD!AE4+MES_EOD!AF4</f>
        <v>17.62</v>
      </c>
      <c r="L4">
        <f>NDMC_EOD!AE4+NDMC_EOD!AF4</f>
        <v>87.32</v>
      </c>
      <c r="M4">
        <f>TPDDL_EOD!AE4+TPDDL_EOD!AF4</f>
        <v>56.06</v>
      </c>
      <c r="N4">
        <f t="shared" si="0"/>
        <v>289.99</v>
      </c>
      <c r="O4" s="112">
        <f t="shared" si="1"/>
        <v>9.9999999999909051E-3</v>
      </c>
      <c r="P4">
        <v>82.26</v>
      </c>
      <c r="Q4">
        <v>46.73</v>
      </c>
      <c r="R4">
        <v>17.62</v>
      </c>
      <c r="S4">
        <v>87.329999999999984</v>
      </c>
      <c r="T4">
        <v>56.06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82.26</v>
      </c>
      <c r="J5">
        <f>BYPL_EOD!AE5+BYPL_EOD!AF5</f>
        <v>46.73</v>
      </c>
      <c r="K5">
        <f>MES_EOD!AE5+MES_EOD!AF5</f>
        <v>17.62</v>
      </c>
      <c r="L5">
        <f>NDMC_EOD!AE5+NDMC_EOD!AF5</f>
        <v>87.32</v>
      </c>
      <c r="M5">
        <f>TPDDL_EOD!AE5+TPDDL_EOD!AF5</f>
        <v>56.06</v>
      </c>
      <c r="N5">
        <f t="shared" si="0"/>
        <v>289.99</v>
      </c>
      <c r="O5" s="112">
        <f t="shared" si="1"/>
        <v>9.9999999999909051E-3</v>
      </c>
      <c r="P5">
        <v>82.26</v>
      </c>
      <c r="Q5">
        <v>46.73</v>
      </c>
      <c r="R5">
        <v>17.62</v>
      </c>
      <c r="S5">
        <v>87.329999999999984</v>
      </c>
      <c r="T5">
        <v>56.06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82.26</v>
      </c>
      <c r="J6">
        <f>BYPL_EOD!AE6+BYPL_EOD!AF6</f>
        <v>46.73</v>
      </c>
      <c r="K6">
        <f>MES_EOD!AE6+MES_EOD!AF6</f>
        <v>17.62</v>
      </c>
      <c r="L6">
        <f>NDMC_EOD!AE6+NDMC_EOD!AF6</f>
        <v>87.32</v>
      </c>
      <c r="M6">
        <f>TPDDL_EOD!AE6+TPDDL_EOD!AF6</f>
        <v>56.06</v>
      </c>
      <c r="N6">
        <f t="shared" si="0"/>
        <v>289.99</v>
      </c>
      <c r="O6" s="112">
        <f t="shared" si="1"/>
        <v>9.9999999999909051E-3</v>
      </c>
      <c r="P6">
        <v>82.26</v>
      </c>
      <c r="Q6">
        <v>46.73</v>
      </c>
      <c r="R6">
        <v>17.62</v>
      </c>
      <c r="S6">
        <v>87.329999999999984</v>
      </c>
      <c r="T6">
        <v>56.06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82.26</v>
      </c>
      <c r="J7">
        <f>BYPL_EOD!AE7+BYPL_EOD!AF7</f>
        <v>46.73</v>
      </c>
      <c r="K7">
        <f>MES_EOD!AE7+MES_EOD!AF7</f>
        <v>17.62</v>
      </c>
      <c r="L7">
        <f>NDMC_EOD!AE7+NDMC_EOD!AF7</f>
        <v>87.32</v>
      </c>
      <c r="M7">
        <f>TPDDL_EOD!AE7+TPDDL_EOD!AF7</f>
        <v>56.06</v>
      </c>
      <c r="N7">
        <f t="shared" si="0"/>
        <v>289.99</v>
      </c>
      <c r="O7" s="112">
        <f t="shared" si="1"/>
        <v>9.9999999999909051E-3</v>
      </c>
      <c r="P7">
        <v>82.26</v>
      </c>
      <c r="Q7">
        <v>46.73</v>
      </c>
      <c r="R7">
        <v>17.62</v>
      </c>
      <c r="S7">
        <v>87.329999999999984</v>
      </c>
      <c r="T7">
        <v>56.06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82.26</v>
      </c>
      <c r="J8">
        <f>BYPL_EOD!AE8+BYPL_EOD!AF8</f>
        <v>46.73</v>
      </c>
      <c r="K8">
        <f>MES_EOD!AE8+MES_EOD!AF8</f>
        <v>17.62</v>
      </c>
      <c r="L8">
        <f>NDMC_EOD!AE8+NDMC_EOD!AF8</f>
        <v>87.32</v>
      </c>
      <c r="M8">
        <f>TPDDL_EOD!AE8+TPDDL_EOD!AF8</f>
        <v>56.06</v>
      </c>
      <c r="N8">
        <f t="shared" si="0"/>
        <v>289.99</v>
      </c>
      <c r="O8" s="112">
        <f t="shared" si="1"/>
        <v>9.9999999999909051E-3</v>
      </c>
      <c r="P8">
        <v>82.26</v>
      </c>
      <c r="Q8">
        <v>46.73</v>
      </c>
      <c r="R8">
        <v>17.62</v>
      </c>
      <c r="S8">
        <v>87.329999999999984</v>
      </c>
      <c r="T8">
        <v>56.06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82.26</v>
      </c>
      <c r="J9">
        <f>BYPL_EOD!AE9+BYPL_EOD!AF9</f>
        <v>46.73</v>
      </c>
      <c r="K9">
        <f>MES_EOD!AE9+MES_EOD!AF9</f>
        <v>17.62</v>
      </c>
      <c r="L9">
        <f>NDMC_EOD!AE9+NDMC_EOD!AF9</f>
        <v>87.32</v>
      </c>
      <c r="M9">
        <f>TPDDL_EOD!AE9+TPDDL_EOD!AF9</f>
        <v>56.06</v>
      </c>
      <c r="N9">
        <f t="shared" si="0"/>
        <v>289.99</v>
      </c>
      <c r="O9" s="112">
        <f t="shared" si="1"/>
        <v>9.9999999999909051E-3</v>
      </c>
      <c r="P9">
        <v>82.26</v>
      </c>
      <c r="Q9">
        <v>46.73</v>
      </c>
      <c r="R9">
        <v>17.62</v>
      </c>
      <c r="S9">
        <v>87.329999999999984</v>
      </c>
      <c r="T9">
        <v>56.06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82.26</v>
      </c>
      <c r="J10">
        <f>BYPL_EOD!AE10+BYPL_EOD!AF10</f>
        <v>46.73</v>
      </c>
      <c r="K10">
        <f>MES_EOD!AE10+MES_EOD!AF10</f>
        <v>17.62</v>
      </c>
      <c r="L10">
        <f>NDMC_EOD!AE10+NDMC_EOD!AF10</f>
        <v>87.32</v>
      </c>
      <c r="M10">
        <f>TPDDL_EOD!AE10+TPDDL_EOD!AF10</f>
        <v>56.06</v>
      </c>
      <c r="N10">
        <f t="shared" si="0"/>
        <v>289.99</v>
      </c>
      <c r="O10" s="112">
        <f t="shared" si="1"/>
        <v>9.9999999999909051E-3</v>
      </c>
      <c r="P10">
        <v>82.26</v>
      </c>
      <c r="Q10">
        <v>46.73</v>
      </c>
      <c r="R10">
        <v>17.62</v>
      </c>
      <c r="S10">
        <v>87.329999999999984</v>
      </c>
      <c r="T10">
        <v>56.06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82.26</v>
      </c>
      <c r="J11">
        <f>BYPL_EOD!AE11+BYPL_EOD!AF11</f>
        <v>46.73</v>
      </c>
      <c r="K11">
        <f>MES_EOD!AE11+MES_EOD!AF11</f>
        <v>17.62</v>
      </c>
      <c r="L11">
        <f>NDMC_EOD!AE11+NDMC_EOD!AF11</f>
        <v>87.32</v>
      </c>
      <c r="M11">
        <f>TPDDL_EOD!AE11+TPDDL_EOD!AF11</f>
        <v>56.06</v>
      </c>
      <c r="N11">
        <f t="shared" si="0"/>
        <v>289.99</v>
      </c>
      <c r="O11" s="112">
        <f t="shared" si="1"/>
        <v>9.9999999999909051E-3</v>
      </c>
      <c r="P11">
        <v>82.26</v>
      </c>
      <c r="Q11">
        <v>46.73</v>
      </c>
      <c r="R11">
        <v>17.62</v>
      </c>
      <c r="S11">
        <v>87.329999999999984</v>
      </c>
      <c r="T11">
        <v>56.06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82.26</v>
      </c>
      <c r="J12">
        <f>BYPL_EOD!AE12+BYPL_EOD!AF12</f>
        <v>46.73</v>
      </c>
      <c r="K12">
        <f>MES_EOD!AE12+MES_EOD!AF12</f>
        <v>17.62</v>
      </c>
      <c r="L12">
        <f>NDMC_EOD!AE12+NDMC_EOD!AF12</f>
        <v>87.32</v>
      </c>
      <c r="M12">
        <f>TPDDL_EOD!AE12+TPDDL_EOD!AF12</f>
        <v>56.06</v>
      </c>
      <c r="N12">
        <f t="shared" si="0"/>
        <v>289.99</v>
      </c>
      <c r="O12" s="112">
        <f t="shared" si="1"/>
        <v>9.9999999999909051E-3</v>
      </c>
      <c r="P12">
        <v>82.26</v>
      </c>
      <c r="Q12">
        <v>46.73</v>
      </c>
      <c r="R12">
        <v>17.62</v>
      </c>
      <c r="S12">
        <v>87.329999999999984</v>
      </c>
      <c r="T12">
        <v>56.06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82.26</v>
      </c>
      <c r="J13">
        <f>BYPL_EOD!AE13+BYPL_EOD!AF13</f>
        <v>46.73</v>
      </c>
      <c r="K13">
        <f>MES_EOD!AE13+MES_EOD!AF13</f>
        <v>17.62</v>
      </c>
      <c r="L13">
        <f>NDMC_EOD!AE13+NDMC_EOD!AF13</f>
        <v>87.32</v>
      </c>
      <c r="M13">
        <f>TPDDL_EOD!AE13+TPDDL_EOD!AF13</f>
        <v>56.06</v>
      </c>
      <c r="N13">
        <f t="shared" si="0"/>
        <v>289.99</v>
      </c>
      <c r="O13" s="112">
        <f t="shared" si="1"/>
        <v>9.9999999999909051E-3</v>
      </c>
      <c r="P13">
        <v>82.26</v>
      </c>
      <c r="Q13">
        <v>46.73</v>
      </c>
      <c r="R13">
        <v>17.62</v>
      </c>
      <c r="S13">
        <v>87.329999999999984</v>
      </c>
      <c r="T13">
        <v>56.06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82.26</v>
      </c>
      <c r="J14">
        <f>BYPL_EOD!AE14+BYPL_EOD!AF14</f>
        <v>46.73</v>
      </c>
      <c r="K14">
        <f>MES_EOD!AE14+MES_EOD!AF14</f>
        <v>17.62</v>
      </c>
      <c r="L14">
        <f>NDMC_EOD!AE14+NDMC_EOD!AF14</f>
        <v>87.32</v>
      </c>
      <c r="M14">
        <f>TPDDL_EOD!AE14+TPDDL_EOD!AF14</f>
        <v>56.06</v>
      </c>
      <c r="N14">
        <f t="shared" si="0"/>
        <v>289.99</v>
      </c>
      <c r="O14" s="112">
        <f t="shared" si="1"/>
        <v>9.9999999999909051E-3</v>
      </c>
      <c r="P14">
        <v>82.26</v>
      </c>
      <c r="Q14">
        <v>46.73</v>
      </c>
      <c r="R14">
        <v>17.62</v>
      </c>
      <c r="S14">
        <v>87.329999999999984</v>
      </c>
      <c r="T14">
        <v>56.06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82.26</v>
      </c>
      <c r="J15">
        <f>BYPL_EOD!AE15+BYPL_EOD!AF15</f>
        <v>46.73</v>
      </c>
      <c r="K15">
        <f>MES_EOD!AE15+MES_EOD!AF15</f>
        <v>17.62</v>
      </c>
      <c r="L15">
        <f>NDMC_EOD!AE15+NDMC_EOD!AF15</f>
        <v>87.32</v>
      </c>
      <c r="M15">
        <f>TPDDL_EOD!AE15+TPDDL_EOD!AF15</f>
        <v>56.06</v>
      </c>
      <c r="N15">
        <f t="shared" si="0"/>
        <v>289.99</v>
      </c>
      <c r="O15" s="112">
        <f t="shared" si="1"/>
        <v>9.9999999999909051E-3</v>
      </c>
      <c r="P15">
        <v>82.26</v>
      </c>
      <c r="Q15">
        <v>46.73</v>
      </c>
      <c r="R15">
        <v>17.62</v>
      </c>
      <c r="S15">
        <v>87.329999999999984</v>
      </c>
      <c r="T15">
        <v>56.06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82.26</v>
      </c>
      <c r="J16">
        <f>BYPL_EOD!AE16+BYPL_EOD!AF16</f>
        <v>46.73</v>
      </c>
      <c r="K16">
        <f>MES_EOD!AE16+MES_EOD!AF16</f>
        <v>17.62</v>
      </c>
      <c r="L16">
        <f>NDMC_EOD!AE16+NDMC_EOD!AF16</f>
        <v>87.32</v>
      </c>
      <c r="M16">
        <f>TPDDL_EOD!AE16+TPDDL_EOD!AF16</f>
        <v>56.06</v>
      </c>
      <c r="N16">
        <f t="shared" si="0"/>
        <v>289.99</v>
      </c>
      <c r="O16" s="112">
        <f t="shared" si="1"/>
        <v>9.9999999999909051E-3</v>
      </c>
      <c r="P16">
        <v>82.26</v>
      </c>
      <c r="Q16">
        <v>46.73</v>
      </c>
      <c r="R16">
        <v>17.62</v>
      </c>
      <c r="S16">
        <v>87.329999999999984</v>
      </c>
      <c r="T16">
        <v>56.06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82.26</v>
      </c>
      <c r="J17">
        <f>BYPL_EOD!AE17+BYPL_EOD!AF17</f>
        <v>46.73</v>
      </c>
      <c r="K17">
        <f>MES_EOD!AE17+MES_EOD!AF17</f>
        <v>17.62</v>
      </c>
      <c r="L17">
        <f>NDMC_EOD!AE17+NDMC_EOD!AF17</f>
        <v>87.32</v>
      </c>
      <c r="M17">
        <f>TPDDL_EOD!AE17+TPDDL_EOD!AF17</f>
        <v>56.06</v>
      </c>
      <c r="N17">
        <f t="shared" si="0"/>
        <v>289.99</v>
      </c>
      <c r="O17" s="112">
        <f t="shared" si="1"/>
        <v>9.9999999999909051E-3</v>
      </c>
      <c r="P17">
        <v>82.26</v>
      </c>
      <c r="Q17">
        <v>46.73</v>
      </c>
      <c r="R17">
        <v>17.62</v>
      </c>
      <c r="S17">
        <v>87.329999999999984</v>
      </c>
      <c r="T17">
        <v>56.06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82.26</v>
      </c>
      <c r="J18">
        <f>BYPL_EOD!AE18+BYPL_EOD!AF18</f>
        <v>46.73</v>
      </c>
      <c r="K18">
        <f>MES_EOD!AE18+MES_EOD!AF18</f>
        <v>17.62</v>
      </c>
      <c r="L18">
        <f>NDMC_EOD!AE18+NDMC_EOD!AF18</f>
        <v>87.32</v>
      </c>
      <c r="M18">
        <f>TPDDL_EOD!AE18+TPDDL_EOD!AF18</f>
        <v>56.06</v>
      </c>
      <c r="N18">
        <f t="shared" si="0"/>
        <v>289.99</v>
      </c>
      <c r="O18" s="112">
        <f t="shared" si="1"/>
        <v>9.9999999999909051E-3</v>
      </c>
      <c r="P18">
        <v>82.26</v>
      </c>
      <c r="Q18">
        <v>46.73</v>
      </c>
      <c r="R18">
        <v>17.62</v>
      </c>
      <c r="S18">
        <v>87.329999999999984</v>
      </c>
      <c r="T18">
        <v>56.06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82.26</v>
      </c>
      <c r="J19">
        <f>BYPL_EOD!AE19+BYPL_EOD!AF19</f>
        <v>46.73</v>
      </c>
      <c r="K19">
        <f>MES_EOD!AE19+MES_EOD!AF19</f>
        <v>17.62</v>
      </c>
      <c r="L19">
        <f>NDMC_EOD!AE19+NDMC_EOD!AF19</f>
        <v>87.32</v>
      </c>
      <c r="M19">
        <f>TPDDL_EOD!AE19+TPDDL_EOD!AF19</f>
        <v>56.06</v>
      </c>
      <c r="N19">
        <f t="shared" si="0"/>
        <v>289.99</v>
      </c>
      <c r="O19" s="112">
        <f t="shared" si="1"/>
        <v>9.9999999999909051E-3</v>
      </c>
      <c r="P19">
        <v>82.26</v>
      </c>
      <c r="Q19">
        <v>46.73</v>
      </c>
      <c r="R19">
        <v>17.62</v>
      </c>
      <c r="S19">
        <v>87.329999999999984</v>
      </c>
      <c r="T19">
        <v>56.06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82.26</v>
      </c>
      <c r="J20">
        <f>BYPL_EOD!AE20+BYPL_EOD!AF20</f>
        <v>46.73</v>
      </c>
      <c r="K20">
        <f>MES_EOD!AE20+MES_EOD!AF20</f>
        <v>17.62</v>
      </c>
      <c r="L20">
        <f>NDMC_EOD!AE20+NDMC_EOD!AF20</f>
        <v>87.32</v>
      </c>
      <c r="M20">
        <f>TPDDL_EOD!AE20+TPDDL_EOD!AF20</f>
        <v>56.06</v>
      </c>
      <c r="N20">
        <f t="shared" si="0"/>
        <v>289.99</v>
      </c>
      <c r="O20" s="112">
        <f t="shared" si="1"/>
        <v>9.9999999999909051E-3</v>
      </c>
      <c r="P20">
        <v>82.26</v>
      </c>
      <c r="Q20">
        <v>46.73</v>
      </c>
      <c r="R20">
        <v>17.62</v>
      </c>
      <c r="S20">
        <v>87.329999999999984</v>
      </c>
      <c r="T20">
        <v>56.06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82.26</v>
      </c>
      <c r="J21">
        <f>BYPL_EOD!AE21+BYPL_EOD!AF21</f>
        <v>46.73</v>
      </c>
      <c r="K21">
        <f>MES_EOD!AE21+MES_EOD!AF21</f>
        <v>17.62</v>
      </c>
      <c r="L21">
        <f>NDMC_EOD!AE21+NDMC_EOD!AF21</f>
        <v>87.32</v>
      </c>
      <c r="M21">
        <f>TPDDL_EOD!AE21+TPDDL_EOD!AF21</f>
        <v>56.06</v>
      </c>
      <c r="N21">
        <f t="shared" si="0"/>
        <v>289.99</v>
      </c>
      <c r="O21" s="112">
        <f t="shared" si="1"/>
        <v>9.9999999999909051E-3</v>
      </c>
      <c r="P21">
        <v>82.26</v>
      </c>
      <c r="Q21">
        <v>46.73</v>
      </c>
      <c r="R21">
        <v>17.62</v>
      </c>
      <c r="S21">
        <v>87.329999999999984</v>
      </c>
      <c r="T21">
        <v>56.06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82.26</v>
      </c>
      <c r="J22">
        <f>BYPL_EOD!AE22+BYPL_EOD!AF22</f>
        <v>46.73</v>
      </c>
      <c r="K22">
        <f>MES_EOD!AE22+MES_EOD!AF22</f>
        <v>17.62</v>
      </c>
      <c r="L22">
        <f>NDMC_EOD!AE22+NDMC_EOD!AF22</f>
        <v>87.32</v>
      </c>
      <c r="M22">
        <f>TPDDL_EOD!AE22+TPDDL_EOD!AF22</f>
        <v>56.06</v>
      </c>
      <c r="N22">
        <f t="shared" si="0"/>
        <v>289.99</v>
      </c>
      <c r="O22" s="112">
        <f t="shared" si="1"/>
        <v>9.9999999999909051E-3</v>
      </c>
      <c r="P22">
        <v>82.26</v>
      </c>
      <c r="Q22">
        <v>46.73</v>
      </c>
      <c r="R22">
        <v>17.62</v>
      </c>
      <c r="S22">
        <v>87.329999999999984</v>
      </c>
      <c r="T22">
        <v>56.06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82.26</v>
      </c>
      <c r="J23">
        <f>BYPL_EOD!AE23+BYPL_EOD!AF23</f>
        <v>46.73</v>
      </c>
      <c r="K23">
        <f>MES_EOD!AE23+MES_EOD!AF23</f>
        <v>17.62</v>
      </c>
      <c r="L23">
        <f>NDMC_EOD!AE23+NDMC_EOD!AF23</f>
        <v>87.32</v>
      </c>
      <c r="M23">
        <f>TPDDL_EOD!AE23+TPDDL_EOD!AF23</f>
        <v>56.06</v>
      </c>
      <c r="N23">
        <f t="shared" si="0"/>
        <v>289.99</v>
      </c>
      <c r="O23" s="112">
        <f t="shared" si="1"/>
        <v>9.9999999999909051E-3</v>
      </c>
      <c r="P23">
        <v>82.26</v>
      </c>
      <c r="Q23">
        <v>46.73</v>
      </c>
      <c r="R23">
        <v>17.62</v>
      </c>
      <c r="S23">
        <v>87.329999999999984</v>
      </c>
      <c r="T23">
        <v>56.06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82.26</v>
      </c>
      <c r="J24">
        <f>BYPL_EOD!AE24+BYPL_EOD!AF24</f>
        <v>46.73</v>
      </c>
      <c r="K24">
        <f>MES_EOD!AE24+MES_EOD!AF24</f>
        <v>17.62</v>
      </c>
      <c r="L24">
        <f>NDMC_EOD!AE24+NDMC_EOD!AF24</f>
        <v>87.32</v>
      </c>
      <c r="M24">
        <f>TPDDL_EOD!AE24+TPDDL_EOD!AF24</f>
        <v>56.06</v>
      </c>
      <c r="N24">
        <f t="shared" si="0"/>
        <v>289.99</v>
      </c>
      <c r="O24" s="112">
        <f t="shared" si="1"/>
        <v>9.9999999999909051E-3</v>
      </c>
      <c r="P24">
        <v>82.26</v>
      </c>
      <c r="Q24">
        <v>46.73</v>
      </c>
      <c r="R24">
        <v>17.62</v>
      </c>
      <c r="S24">
        <v>87.329999999999984</v>
      </c>
      <c r="T24">
        <v>56.06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82.26</v>
      </c>
      <c r="J25">
        <f>BYPL_EOD!AE25+BYPL_EOD!AF25</f>
        <v>46.73</v>
      </c>
      <c r="K25">
        <f>MES_EOD!AE25+MES_EOD!AF25</f>
        <v>17.62</v>
      </c>
      <c r="L25">
        <f>NDMC_EOD!AE25+NDMC_EOD!AF25</f>
        <v>87.32</v>
      </c>
      <c r="M25">
        <f>TPDDL_EOD!AE25+TPDDL_EOD!AF25</f>
        <v>56.06</v>
      </c>
      <c r="N25">
        <f t="shared" si="0"/>
        <v>289.99</v>
      </c>
      <c r="O25" s="112">
        <f t="shared" si="1"/>
        <v>9.9999999999909051E-3</v>
      </c>
      <c r="P25">
        <v>82.26</v>
      </c>
      <c r="Q25">
        <v>46.73</v>
      </c>
      <c r="R25">
        <v>17.62</v>
      </c>
      <c r="S25">
        <v>87.329999999999984</v>
      </c>
      <c r="T25">
        <v>56.06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82.26</v>
      </c>
      <c r="J26">
        <f>BYPL_EOD!AE26+BYPL_EOD!AF26</f>
        <v>46.73</v>
      </c>
      <c r="K26">
        <f>MES_EOD!AE26+MES_EOD!AF26</f>
        <v>17.62</v>
      </c>
      <c r="L26">
        <f>NDMC_EOD!AE26+NDMC_EOD!AF26</f>
        <v>87.32</v>
      </c>
      <c r="M26">
        <f>TPDDL_EOD!AE26+TPDDL_EOD!AF26</f>
        <v>56.06</v>
      </c>
      <c r="N26">
        <f t="shared" si="0"/>
        <v>289.99</v>
      </c>
      <c r="O26" s="112">
        <f t="shared" si="1"/>
        <v>9.9999999999909051E-3</v>
      </c>
      <c r="P26">
        <v>82.26</v>
      </c>
      <c r="Q26">
        <v>46.73</v>
      </c>
      <c r="R26">
        <v>17.62</v>
      </c>
      <c r="S26">
        <v>87.329999999999984</v>
      </c>
      <c r="T26">
        <v>56.06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82.26</v>
      </c>
      <c r="J27">
        <f>BYPL_EOD!AE27+BYPL_EOD!AF27</f>
        <v>46.73</v>
      </c>
      <c r="K27">
        <f>MES_EOD!AE27+MES_EOD!AF27</f>
        <v>17.62</v>
      </c>
      <c r="L27">
        <f>NDMC_EOD!AE27+NDMC_EOD!AF27</f>
        <v>87.32</v>
      </c>
      <c r="M27">
        <f>TPDDL_EOD!AE27+TPDDL_EOD!AF27</f>
        <v>56.06</v>
      </c>
      <c r="N27">
        <f t="shared" si="0"/>
        <v>289.99</v>
      </c>
      <c r="O27" s="112">
        <f t="shared" si="1"/>
        <v>9.9999999999909051E-3</v>
      </c>
      <c r="P27">
        <v>82.26</v>
      </c>
      <c r="Q27">
        <v>46.73</v>
      </c>
      <c r="R27">
        <v>17.62</v>
      </c>
      <c r="S27">
        <v>87.329999999999984</v>
      </c>
      <c r="T27">
        <v>56.06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82.26</v>
      </c>
      <c r="J28">
        <f>BYPL_EOD!AE28+BYPL_EOD!AF28</f>
        <v>46.73</v>
      </c>
      <c r="K28">
        <f>MES_EOD!AE28+MES_EOD!AF28</f>
        <v>17.62</v>
      </c>
      <c r="L28">
        <f>NDMC_EOD!AE28+NDMC_EOD!AF28</f>
        <v>87.32</v>
      </c>
      <c r="M28">
        <f>TPDDL_EOD!AE28+TPDDL_EOD!AF28</f>
        <v>56.06</v>
      </c>
      <c r="N28">
        <f t="shared" si="0"/>
        <v>289.99</v>
      </c>
      <c r="O28" s="112">
        <f t="shared" si="1"/>
        <v>9.9999999999909051E-3</v>
      </c>
      <c r="P28">
        <v>82.26</v>
      </c>
      <c r="Q28">
        <v>46.73</v>
      </c>
      <c r="R28">
        <v>17.62</v>
      </c>
      <c r="S28">
        <v>87.329999999999984</v>
      </c>
      <c r="T28">
        <v>56.06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82.26</v>
      </c>
      <c r="J29">
        <f>BYPL_EOD!AE29+BYPL_EOD!AF29</f>
        <v>46.73</v>
      </c>
      <c r="K29">
        <f>MES_EOD!AE29+MES_EOD!AF29</f>
        <v>17.62</v>
      </c>
      <c r="L29">
        <f>NDMC_EOD!AE29+NDMC_EOD!AF29</f>
        <v>87.32</v>
      </c>
      <c r="M29">
        <f>TPDDL_EOD!AE29+TPDDL_EOD!AF29</f>
        <v>56.06</v>
      </c>
      <c r="N29">
        <f t="shared" si="0"/>
        <v>289.99</v>
      </c>
      <c r="O29" s="112">
        <f t="shared" si="1"/>
        <v>9.9999999999909051E-3</v>
      </c>
      <c r="P29">
        <v>82.26</v>
      </c>
      <c r="Q29">
        <v>46.73</v>
      </c>
      <c r="R29">
        <v>17.62</v>
      </c>
      <c r="S29">
        <v>87.329999999999984</v>
      </c>
      <c r="T29">
        <v>56.06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82.26</v>
      </c>
      <c r="J30">
        <f>BYPL_EOD!AE30+BYPL_EOD!AF30</f>
        <v>46.73</v>
      </c>
      <c r="K30">
        <f>MES_EOD!AE30+MES_EOD!AF30</f>
        <v>17.62</v>
      </c>
      <c r="L30">
        <f>NDMC_EOD!AE30+NDMC_EOD!AF30</f>
        <v>87.32</v>
      </c>
      <c r="M30">
        <f>TPDDL_EOD!AE30+TPDDL_EOD!AF30</f>
        <v>56.06</v>
      </c>
      <c r="N30">
        <f t="shared" si="0"/>
        <v>289.99</v>
      </c>
      <c r="O30" s="112">
        <f t="shared" si="1"/>
        <v>9.9999999999909051E-3</v>
      </c>
      <c r="P30">
        <v>82.26</v>
      </c>
      <c r="Q30">
        <v>46.73</v>
      </c>
      <c r="R30">
        <v>17.62</v>
      </c>
      <c r="S30">
        <v>87.329999999999984</v>
      </c>
      <c r="T30">
        <v>56.06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82.26</v>
      </c>
      <c r="J31">
        <f>BYPL_EOD!AE31+BYPL_EOD!AF31</f>
        <v>46.73</v>
      </c>
      <c r="K31">
        <f>MES_EOD!AE31+MES_EOD!AF31</f>
        <v>17.62</v>
      </c>
      <c r="L31">
        <f>NDMC_EOD!AE31+NDMC_EOD!AF31</f>
        <v>87.32</v>
      </c>
      <c r="M31">
        <f>TPDDL_EOD!AE31+TPDDL_EOD!AF31</f>
        <v>56.06</v>
      </c>
      <c r="N31">
        <f t="shared" si="0"/>
        <v>289.99</v>
      </c>
      <c r="O31" s="112">
        <f t="shared" si="1"/>
        <v>9.9999999999909051E-3</v>
      </c>
      <c r="P31">
        <v>82.26</v>
      </c>
      <c r="Q31">
        <v>46.73</v>
      </c>
      <c r="R31">
        <v>17.62</v>
      </c>
      <c r="S31">
        <v>87.329999999999984</v>
      </c>
      <c r="T31">
        <v>56.06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82.26</v>
      </c>
      <c r="J32">
        <f>BYPL_EOD!AE32+BYPL_EOD!AF32</f>
        <v>46.73</v>
      </c>
      <c r="K32">
        <f>MES_EOD!AE32+MES_EOD!AF32</f>
        <v>17.62</v>
      </c>
      <c r="L32">
        <f>NDMC_EOD!AE32+NDMC_EOD!AF32</f>
        <v>87.32</v>
      </c>
      <c r="M32">
        <f>TPDDL_EOD!AE32+TPDDL_EOD!AF32</f>
        <v>56.06</v>
      </c>
      <c r="N32">
        <f t="shared" si="0"/>
        <v>289.99</v>
      </c>
      <c r="O32" s="112">
        <f t="shared" si="1"/>
        <v>9.9999999999909051E-3</v>
      </c>
      <c r="P32">
        <v>82.26</v>
      </c>
      <c r="Q32">
        <v>46.73</v>
      </c>
      <c r="R32">
        <v>17.62</v>
      </c>
      <c r="S32">
        <v>87.329999999999984</v>
      </c>
      <c r="T32">
        <v>56.06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82.26</v>
      </c>
      <c r="J33">
        <f>BYPL_EOD!AE33+BYPL_EOD!AF33</f>
        <v>46.73</v>
      </c>
      <c r="K33">
        <f>MES_EOD!AE33+MES_EOD!AF33</f>
        <v>17.62</v>
      </c>
      <c r="L33">
        <f>NDMC_EOD!AE33+NDMC_EOD!AF33</f>
        <v>87.32</v>
      </c>
      <c r="M33">
        <f>TPDDL_EOD!AE33+TPDDL_EOD!AF33</f>
        <v>56.06</v>
      </c>
      <c r="N33">
        <f t="shared" si="0"/>
        <v>289.99</v>
      </c>
      <c r="O33" s="112">
        <f t="shared" si="1"/>
        <v>9.9999999999909051E-3</v>
      </c>
      <c r="P33">
        <v>82.26</v>
      </c>
      <c r="Q33">
        <v>46.73</v>
      </c>
      <c r="R33">
        <v>17.62</v>
      </c>
      <c r="S33">
        <v>87.329999999999984</v>
      </c>
      <c r="T33">
        <v>56.06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82.26</v>
      </c>
      <c r="J34">
        <f>BYPL_EOD!AE34+BYPL_EOD!AF34</f>
        <v>46.73</v>
      </c>
      <c r="K34">
        <f>MES_EOD!AE34+MES_EOD!AF34</f>
        <v>17.62</v>
      </c>
      <c r="L34">
        <f>NDMC_EOD!AE34+NDMC_EOD!AF34</f>
        <v>87.32</v>
      </c>
      <c r="M34">
        <f>TPDDL_EOD!AE34+TPDDL_EOD!AF34</f>
        <v>56.06</v>
      </c>
      <c r="N34">
        <f t="shared" si="0"/>
        <v>289.99</v>
      </c>
      <c r="O34" s="112">
        <f t="shared" si="1"/>
        <v>9.9999999999909051E-3</v>
      </c>
      <c r="P34">
        <v>82.26</v>
      </c>
      <c r="Q34">
        <v>46.73</v>
      </c>
      <c r="R34">
        <v>17.62</v>
      </c>
      <c r="S34">
        <v>87.329999999999984</v>
      </c>
      <c r="T34">
        <v>56.06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82.26</v>
      </c>
      <c r="J35">
        <f>BYPL_EOD!AE35+BYPL_EOD!AF35</f>
        <v>46.73</v>
      </c>
      <c r="K35">
        <f>MES_EOD!AE35+MES_EOD!AF35</f>
        <v>17.62</v>
      </c>
      <c r="L35">
        <f>NDMC_EOD!AE35+NDMC_EOD!AF35</f>
        <v>87.32</v>
      </c>
      <c r="M35">
        <f>TPDDL_EOD!AE35+TPDDL_EOD!AF35</f>
        <v>56.06</v>
      </c>
      <c r="N35">
        <f t="shared" si="0"/>
        <v>289.99</v>
      </c>
      <c r="O35" s="112">
        <f t="shared" si="1"/>
        <v>9.9999999999909051E-3</v>
      </c>
      <c r="P35">
        <v>82.26</v>
      </c>
      <c r="Q35">
        <v>46.73</v>
      </c>
      <c r="R35">
        <v>17.62</v>
      </c>
      <c r="S35">
        <v>87.329999999999984</v>
      </c>
      <c r="T35">
        <v>56.06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82.26</v>
      </c>
      <c r="J36">
        <f>BYPL_EOD!AE36+BYPL_EOD!AF36</f>
        <v>46.73</v>
      </c>
      <c r="K36">
        <f>MES_EOD!AE36+MES_EOD!AF36</f>
        <v>17.62</v>
      </c>
      <c r="L36">
        <f>NDMC_EOD!AE36+NDMC_EOD!AF36</f>
        <v>87.32</v>
      </c>
      <c r="M36">
        <f>TPDDL_EOD!AE36+TPDDL_EOD!AF36</f>
        <v>56.06</v>
      </c>
      <c r="N36">
        <f t="shared" si="0"/>
        <v>289.99</v>
      </c>
      <c r="O36" s="112">
        <f t="shared" si="1"/>
        <v>9.9999999999909051E-3</v>
      </c>
      <c r="P36">
        <v>82.26</v>
      </c>
      <c r="Q36">
        <v>46.73</v>
      </c>
      <c r="R36">
        <v>17.62</v>
      </c>
      <c r="S36">
        <v>87.329999999999984</v>
      </c>
      <c r="T36">
        <v>56.06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82.26</v>
      </c>
      <c r="J37">
        <f>BYPL_EOD!AE37+BYPL_EOD!AF37</f>
        <v>46.73</v>
      </c>
      <c r="K37">
        <f>MES_EOD!AE37+MES_EOD!AF37</f>
        <v>17.62</v>
      </c>
      <c r="L37">
        <f>NDMC_EOD!AE37+NDMC_EOD!AF37</f>
        <v>87.32</v>
      </c>
      <c r="M37">
        <f>TPDDL_EOD!AE37+TPDDL_EOD!AF37</f>
        <v>56.06</v>
      </c>
      <c r="N37">
        <f t="shared" si="0"/>
        <v>289.99</v>
      </c>
      <c r="O37" s="112">
        <f t="shared" si="1"/>
        <v>9.9999999999909051E-3</v>
      </c>
      <c r="P37">
        <v>82.26</v>
      </c>
      <c r="Q37">
        <v>46.73</v>
      </c>
      <c r="R37">
        <v>17.62</v>
      </c>
      <c r="S37">
        <v>87.329999999999984</v>
      </c>
      <c r="T37">
        <v>56.06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82.26</v>
      </c>
      <c r="J38">
        <f>BYPL_EOD!AE38+BYPL_EOD!AF38</f>
        <v>46.73</v>
      </c>
      <c r="K38">
        <f>MES_EOD!AE38+MES_EOD!AF38</f>
        <v>17.62</v>
      </c>
      <c r="L38">
        <f>NDMC_EOD!AE38+NDMC_EOD!AF38</f>
        <v>87.32</v>
      </c>
      <c r="M38">
        <f>TPDDL_EOD!AE38+TPDDL_EOD!AF38</f>
        <v>56.06</v>
      </c>
      <c r="N38">
        <f t="shared" si="0"/>
        <v>289.99</v>
      </c>
      <c r="O38" s="112">
        <f t="shared" si="1"/>
        <v>9.9999999999909051E-3</v>
      </c>
      <c r="P38">
        <v>82.26</v>
      </c>
      <c r="Q38">
        <v>46.73</v>
      </c>
      <c r="R38">
        <v>17.62</v>
      </c>
      <c r="S38">
        <v>87.329999999999984</v>
      </c>
      <c r="T38">
        <v>56.06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82.26</v>
      </c>
      <c r="J39">
        <f>BYPL_EOD!AE39+BYPL_EOD!AF39</f>
        <v>46.73</v>
      </c>
      <c r="K39">
        <f>MES_EOD!AE39+MES_EOD!AF39</f>
        <v>17.62</v>
      </c>
      <c r="L39">
        <f>NDMC_EOD!AE39+NDMC_EOD!AF39</f>
        <v>87.32</v>
      </c>
      <c r="M39">
        <f>TPDDL_EOD!AE39+TPDDL_EOD!AF39</f>
        <v>56.06</v>
      </c>
      <c r="N39">
        <f t="shared" si="0"/>
        <v>289.99</v>
      </c>
      <c r="O39" s="112">
        <f t="shared" si="1"/>
        <v>9.9999999999909051E-3</v>
      </c>
      <c r="P39">
        <v>82.26</v>
      </c>
      <c r="Q39">
        <v>46.73</v>
      </c>
      <c r="R39">
        <v>17.62</v>
      </c>
      <c r="S39">
        <v>87.329999999999984</v>
      </c>
      <c r="T39">
        <v>56.06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82.26</v>
      </c>
      <c r="J40">
        <f>BYPL_EOD!AE40+BYPL_EOD!AF40</f>
        <v>46.73</v>
      </c>
      <c r="K40">
        <f>MES_EOD!AE40+MES_EOD!AF40</f>
        <v>17.62</v>
      </c>
      <c r="L40">
        <f>NDMC_EOD!AE40+NDMC_EOD!AF40</f>
        <v>87.32</v>
      </c>
      <c r="M40">
        <f>TPDDL_EOD!AE40+TPDDL_EOD!AF40</f>
        <v>56.06</v>
      </c>
      <c r="N40">
        <f t="shared" si="0"/>
        <v>289.99</v>
      </c>
      <c r="O40" s="112">
        <f t="shared" si="1"/>
        <v>9.9999999999909051E-3</v>
      </c>
      <c r="P40">
        <v>82.26</v>
      </c>
      <c r="Q40">
        <v>46.73</v>
      </c>
      <c r="R40">
        <v>17.62</v>
      </c>
      <c r="S40">
        <v>87.329999999999984</v>
      </c>
      <c r="T40">
        <v>56.06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82.26</v>
      </c>
      <c r="J41">
        <f>BYPL_EOD!AE41+BYPL_EOD!AF41</f>
        <v>46.73</v>
      </c>
      <c r="K41">
        <f>MES_EOD!AE41+MES_EOD!AF41</f>
        <v>17.62</v>
      </c>
      <c r="L41">
        <f>NDMC_EOD!AE41+NDMC_EOD!AF41</f>
        <v>87.32</v>
      </c>
      <c r="M41">
        <f>TPDDL_EOD!AE41+TPDDL_EOD!AF41</f>
        <v>56.06</v>
      </c>
      <c r="N41">
        <f t="shared" si="0"/>
        <v>289.99</v>
      </c>
      <c r="O41" s="112">
        <f t="shared" si="1"/>
        <v>9.9999999999909051E-3</v>
      </c>
      <c r="P41">
        <v>82.26</v>
      </c>
      <c r="Q41">
        <v>46.73</v>
      </c>
      <c r="R41">
        <v>17.62</v>
      </c>
      <c r="S41">
        <v>87.329999999999984</v>
      </c>
      <c r="T41">
        <v>56.06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82.26</v>
      </c>
      <c r="J42">
        <f>BYPL_EOD!AE42+BYPL_EOD!AF42</f>
        <v>46.73</v>
      </c>
      <c r="K42">
        <f>MES_EOD!AE42+MES_EOD!AF42</f>
        <v>17.62</v>
      </c>
      <c r="L42">
        <f>NDMC_EOD!AE42+NDMC_EOD!AF42</f>
        <v>87.32</v>
      </c>
      <c r="M42">
        <f>TPDDL_EOD!AE42+TPDDL_EOD!AF42</f>
        <v>56.06</v>
      </c>
      <c r="N42">
        <f t="shared" si="0"/>
        <v>289.99</v>
      </c>
      <c r="O42" s="112">
        <f t="shared" si="1"/>
        <v>9.9999999999909051E-3</v>
      </c>
      <c r="P42">
        <v>82.26</v>
      </c>
      <c r="Q42">
        <v>46.73</v>
      </c>
      <c r="R42">
        <v>17.62</v>
      </c>
      <c r="S42">
        <v>87.329999999999984</v>
      </c>
      <c r="T42">
        <v>56.06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82.26</v>
      </c>
      <c r="J43">
        <f>BYPL_EOD!AE43+BYPL_EOD!AF43</f>
        <v>46.73</v>
      </c>
      <c r="K43">
        <f>MES_EOD!AE43+MES_EOD!AF43</f>
        <v>17.62</v>
      </c>
      <c r="L43">
        <f>NDMC_EOD!AE43+NDMC_EOD!AF43</f>
        <v>87.32</v>
      </c>
      <c r="M43">
        <f>TPDDL_EOD!AE43+TPDDL_EOD!AF43</f>
        <v>56.06</v>
      </c>
      <c r="N43">
        <f t="shared" si="0"/>
        <v>289.99</v>
      </c>
      <c r="O43" s="112">
        <f t="shared" si="1"/>
        <v>9.9999999999909051E-3</v>
      </c>
      <c r="P43">
        <v>82.26</v>
      </c>
      <c r="Q43">
        <v>46.73</v>
      </c>
      <c r="R43">
        <v>17.62</v>
      </c>
      <c r="S43">
        <v>87.329999999999984</v>
      </c>
      <c r="T43">
        <v>56.06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82.26</v>
      </c>
      <c r="J44">
        <f>BYPL_EOD!AE44+BYPL_EOD!AF44</f>
        <v>46.73</v>
      </c>
      <c r="K44">
        <f>MES_EOD!AE44+MES_EOD!AF44</f>
        <v>17.62</v>
      </c>
      <c r="L44">
        <f>NDMC_EOD!AE44+NDMC_EOD!AF44</f>
        <v>87.32</v>
      </c>
      <c r="M44">
        <f>TPDDL_EOD!AE44+TPDDL_EOD!AF44</f>
        <v>56.06</v>
      </c>
      <c r="N44">
        <f t="shared" si="0"/>
        <v>289.99</v>
      </c>
      <c r="O44" s="112">
        <f t="shared" si="1"/>
        <v>9.9999999999909051E-3</v>
      </c>
      <c r="P44">
        <v>82.26</v>
      </c>
      <c r="Q44">
        <v>46.73</v>
      </c>
      <c r="R44">
        <v>17.62</v>
      </c>
      <c r="S44">
        <v>87.329999999999984</v>
      </c>
      <c r="T44">
        <v>56.06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82.26</v>
      </c>
      <c r="J45">
        <f>BYPL_EOD!AE45+BYPL_EOD!AF45</f>
        <v>46.73</v>
      </c>
      <c r="K45">
        <f>MES_EOD!AE45+MES_EOD!AF45</f>
        <v>17.62</v>
      </c>
      <c r="L45">
        <f>NDMC_EOD!AE45+NDMC_EOD!AF45</f>
        <v>87.32</v>
      </c>
      <c r="M45">
        <f>TPDDL_EOD!AE45+TPDDL_EOD!AF45</f>
        <v>56.06</v>
      </c>
      <c r="N45">
        <f t="shared" si="0"/>
        <v>289.99</v>
      </c>
      <c r="O45" s="112">
        <f t="shared" si="1"/>
        <v>9.9999999999909051E-3</v>
      </c>
      <c r="P45">
        <v>82.26</v>
      </c>
      <c r="Q45">
        <v>46.73</v>
      </c>
      <c r="R45">
        <v>17.62</v>
      </c>
      <c r="S45">
        <v>87.329999999999984</v>
      </c>
      <c r="T45">
        <v>56.06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82.26</v>
      </c>
      <c r="J46">
        <f>BYPL_EOD!AE46+BYPL_EOD!AF46</f>
        <v>46.73</v>
      </c>
      <c r="K46">
        <f>MES_EOD!AE46+MES_EOD!AF46</f>
        <v>17.62</v>
      </c>
      <c r="L46">
        <f>NDMC_EOD!AE46+NDMC_EOD!AF46</f>
        <v>87.32</v>
      </c>
      <c r="M46">
        <f>TPDDL_EOD!AE46+TPDDL_EOD!AF46</f>
        <v>56.06</v>
      </c>
      <c r="N46">
        <f t="shared" si="0"/>
        <v>289.99</v>
      </c>
      <c r="O46" s="112">
        <f t="shared" si="1"/>
        <v>9.9999999999909051E-3</v>
      </c>
      <c r="P46">
        <v>82.26</v>
      </c>
      <c r="Q46">
        <v>46.73</v>
      </c>
      <c r="R46">
        <v>17.62</v>
      </c>
      <c r="S46">
        <v>87.329999999999984</v>
      </c>
      <c r="T46">
        <v>56.06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82.26</v>
      </c>
      <c r="J47">
        <f>BYPL_EOD!AE47+BYPL_EOD!AF47</f>
        <v>46.73</v>
      </c>
      <c r="K47">
        <f>MES_EOD!AE47+MES_EOD!AF47</f>
        <v>17.62</v>
      </c>
      <c r="L47">
        <f>NDMC_EOD!AE47+NDMC_EOD!AF47</f>
        <v>87.32</v>
      </c>
      <c r="M47">
        <f>TPDDL_EOD!AE47+TPDDL_EOD!AF47</f>
        <v>56.06</v>
      </c>
      <c r="N47">
        <f t="shared" si="0"/>
        <v>289.99</v>
      </c>
      <c r="O47" s="112">
        <f t="shared" si="1"/>
        <v>9.9999999999909051E-3</v>
      </c>
      <c r="P47">
        <v>82.26</v>
      </c>
      <c r="Q47">
        <v>46.73</v>
      </c>
      <c r="R47">
        <v>17.62</v>
      </c>
      <c r="S47">
        <v>87.329999999999984</v>
      </c>
      <c r="T47">
        <v>56.06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82.26</v>
      </c>
      <c r="J48">
        <f>BYPL_EOD!AE48+BYPL_EOD!AF48</f>
        <v>46.73</v>
      </c>
      <c r="K48">
        <f>MES_EOD!AE48+MES_EOD!AF48</f>
        <v>17.62</v>
      </c>
      <c r="L48">
        <f>NDMC_EOD!AE48+NDMC_EOD!AF48</f>
        <v>87.32</v>
      </c>
      <c r="M48">
        <f>TPDDL_EOD!AE48+TPDDL_EOD!AF48</f>
        <v>56.06</v>
      </c>
      <c r="N48">
        <f t="shared" si="0"/>
        <v>289.99</v>
      </c>
      <c r="O48" s="112">
        <f t="shared" si="1"/>
        <v>9.9999999999909051E-3</v>
      </c>
      <c r="P48">
        <v>82.26</v>
      </c>
      <c r="Q48">
        <v>46.73</v>
      </c>
      <c r="R48">
        <v>17.62</v>
      </c>
      <c r="S48">
        <v>87.329999999999984</v>
      </c>
      <c r="T48">
        <v>56.06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82.26</v>
      </c>
      <c r="J49">
        <f>BYPL_EOD!AE49+BYPL_EOD!AF49</f>
        <v>46.73</v>
      </c>
      <c r="K49">
        <f>MES_EOD!AE49+MES_EOD!AF49</f>
        <v>17.62</v>
      </c>
      <c r="L49">
        <f>NDMC_EOD!AE49+NDMC_EOD!AF49</f>
        <v>87.32</v>
      </c>
      <c r="M49">
        <f>TPDDL_EOD!AE49+TPDDL_EOD!AF49</f>
        <v>56.06</v>
      </c>
      <c r="N49">
        <f t="shared" si="0"/>
        <v>289.99</v>
      </c>
      <c r="O49" s="112">
        <f t="shared" si="1"/>
        <v>9.9999999999909051E-3</v>
      </c>
      <c r="P49">
        <v>82.26</v>
      </c>
      <c r="Q49">
        <v>46.73</v>
      </c>
      <c r="R49">
        <v>17.62</v>
      </c>
      <c r="S49">
        <v>87.329999999999984</v>
      </c>
      <c r="T49">
        <v>56.06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82.26</v>
      </c>
      <c r="J50">
        <f>BYPL_EOD!AE50+BYPL_EOD!AF50</f>
        <v>46.73</v>
      </c>
      <c r="K50">
        <f>MES_EOD!AE50+MES_EOD!AF50</f>
        <v>17.62</v>
      </c>
      <c r="L50">
        <f>NDMC_EOD!AE50+NDMC_EOD!AF50</f>
        <v>87.32</v>
      </c>
      <c r="M50">
        <f>TPDDL_EOD!AE50+TPDDL_EOD!AF50</f>
        <v>56.06</v>
      </c>
      <c r="N50">
        <f t="shared" si="0"/>
        <v>289.99</v>
      </c>
      <c r="O50" s="112">
        <f t="shared" si="1"/>
        <v>9.9999999999909051E-3</v>
      </c>
      <c r="P50">
        <v>82.26</v>
      </c>
      <c r="Q50">
        <v>46.73</v>
      </c>
      <c r="R50">
        <v>17.62</v>
      </c>
      <c r="S50">
        <v>87.329999999999984</v>
      </c>
      <c r="T50">
        <v>56.06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82.26</v>
      </c>
      <c r="J51">
        <f>BYPL_EOD!AE51+BYPL_EOD!AF51</f>
        <v>46.73</v>
      </c>
      <c r="K51">
        <f>MES_EOD!AE51+MES_EOD!AF51</f>
        <v>17.62</v>
      </c>
      <c r="L51">
        <f>NDMC_EOD!AE51+NDMC_EOD!AF51</f>
        <v>87.32</v>
      </c>
      <c r="M51">
        <f>TPDDL_EOD!AE51+TPDDL_EOD!AF51</f>
        <v>56.06</v>
      </c>
      <c r="N51">
        <f t="shared" si="0"/>
        <v>289.99</v>
      </c>
      <c r="O51" s="112">
        <f t="shared" si="1"/>
        <v>9.9999999999909051E-3</v>
      </c>
      <c r="P51">
        <v>82.26</v>
      </c>
      <c r="Q51">
        <v>46.73</v>
      </c>
      <c r="R51">
        <v>17.62</v>
      </c>
      <c r="S51">
        <v>87.329999999999984</v>
      </c>
      <c r="T51">
        <v>56.06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82.26</v>
      </c>
      <c r="J52">
        <f>BYPL_EOD!AE52+BYPL_EOD!AF52</f>
        <v>46.73</v>
      </c>
      <c r="K52">
        <f>MES_EOD!AE52+MES_EOD!AF52</f>
        <v>17.62</v>
      </c>
      <c r="L52">
        <f>NDMC_EOD!AE52+NDMC_EOD!AF52</f>
        <v>87.32</v>
      </c>
      <c r="M52">
        <f>TPDDL_EOD!AE52+TPDDL_EOD!AF52</f>
        <v>56.06</v>
      </c>
      <c r="N52">
        <f t="shared" si="0"/>
        <v>289.99</v>
      </c>
      <c r="O52" s="112">
        <f t="shared" si="1"/>
        <v>9.9999999999909051E-3</v>
      </c>
      <c r="P52">
        <v>82.26</v>
      </c>
      <c r="Q52">
        <v>46.73</v>
      </c>
      <c r="R52">
        <v>17.62</v>
      </c>
      <c r="S52">
        <v>87.329999999999984</v>
      </c>
      <c r="T52">
        <v>56.06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82.26</v>
      </c>
      <c r="J53">
        <f>BYPL_EOD!AE53+BYPL_EOD!AF53</f>
        <v>46.73</v>
      </c>
      <c r="K53">
        <f>MES_EOD!AE53+MES_EOD!AF53</f>
        <v>17.62</v>
      </c>
      <c r="L53">
        <f>NDMC_EOD!AE53+NDMC_EOD!AF53</f>
        <v>87.32</v>
      </c>
      <c r="M53">
        <f>TPDDL_EOD!AE53+TPDDL_EOD!AF53</f>
        <v>56.06</v>
      </c>
      <c r="N53">
        <f t="shared" si="0"/>
        <v>289.99</v>
      </c>
      <c r="O53" s="112">
        <f t="shared" si="1"/>
        <v>9.9999999999909051E-3</v>
      </c>
      <c r="P53">
        <v>82.26</v>
      </c>
      <c r="Q53">
        <v>46.73</v>
      </c>
      <c r="R53">
        <v>17.62</v>
      </c>
      <c r="S53">
        <v>87.329999999999984</v>
      </c>
      <c r="T53">
        <v>56.06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82.26</v>
      </c>
      <c r="J54">
        <f>BYPL_EOD!AE54+BYPL_EOD!AF54</f>
        <v>46.73</v>
      </c>
      <c r="K54">
        <f>MES_EOD!AE54+MES_EOD!AF54</f>
        <v>17.62</v>
      </c>
      <c r="L54">
        <f>NDMC_EOD!AE54+NDMC_EOD!AF54</f>
        <v>87.32</v>
      </c>
      <c r="M54">
        <f>TPDDL_EOD!AE54+TPDDL_EOD!AF54</f>
        <v>56.06</v>
      </c>
      <c r="N54">
        <f t="shared" si="0"/>
        <v>289.99</v>
      </c>
      <c r="O54" s="112">
        <f t="shared" si="1"/>
        <v>9.9999999999909051E-3</v>
      </c>
      <c r="P54">
        <v>82.26</v>
      </c>
      <c r="Q54">
        <v>46.73</v>
      </c>
      <c r="R54">
        <v>17.62</v>
      </c>
      <c r="S54">
        <v>87.329999999999984</v>
      </c>
      <c r="T54">
        <v>56.06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82.26</v>
      </c>
      <c r="J55">
        <f>BYPL_EOD!AE55+BYPL_EOD!AF55</f>
        <v>46.73</v>
      </c>
      <c r="K55">
        <f>MES_EOD!AE55+MES_EOD!AF55</f>
        <v>17.62</v>
      </c>
      <c r="L55">
        <f>NDMC_EOD!AE55+NDMC_EOD!AF55</f>
        <v>87.32</v>
      </c>
      <c r="M55">
        <f>TPDDL_EOD!AE55+TPDDL_EOD!AF55</f>
        <v>56.06</v>
      </c>
      <c r="N55">
        <f t="shared" si="0"/>
        <v>289.99</v>
      </c>
      <c r="O55" s="112">
        <f t="shared" si="1"/>
        <v>9.9999999999909051E-3</v>
      </c>
      <c r="P55">
        <v>82.26</v>
      </c>
      <c r="Q55">
        <v>46.73</v>
      </c>
      <c r="R55">
        <v>17.62</v>
      </c>
      <c r="S55">
        <v>87.329999999999984</v>
      </c>
      <c r="T55">
        <v>56.06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82.26</v>
      </c>
      <c r="J56">
        <f>BYPL_EOD!AE56+BYPL_EOD!AF56</f>
        <v>46.73</v>
      </c>
      <c r="K56">
        <f>MES_EOD!AE56+MES_EOD!AF56</f>
        <v>17.62</v>
      </c>
      <c r="L56">
        <f>NDMC_EOD!AE56+NDMC_EOD!AF56</f>
        <v>87.32</v>
      </c>
      <c r="M56">
        <f>TPDDL_EOD!AE56+TPDDL_EOD!AF56</f>
        <v>56.06</v>
      </c>
      <c r="N56">
        <f t="shared" si="0"/>
        <v>289.99</v>
      </c>
      <c r="O56" s="112">
        <f t="shared" si="1"/>
        <v>9.9999999999909051E-3</v>
      </c>
      <c r="P56">
        <v>82.26</v>
      </c>
      <c r="Q56">
        <v>46.73</v>
      </c>
      <c r="R56">
        <v>17.62</v>
      </c>
      <c r="S56">
        <v>87.329999999999984</v>
      </c>
      <c r="T56">
        <v>56.06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82.26</v>
      </c>
      <c r="J57">
        <f>BYPL_EOD!AE57+BYPL_EOD!AF57</f>
        <v>46.73</v>
      </c>
      <c r="K57">
        <f>MES_EOD!AE57+MES_EOD!AF57</f>
        <v>17.62</v>
      </c>
      <c r="L57">
        <f>NDMC_EOD!AE57+NDMC_EOD!AF57</f>
        <v>87.32</v>
      </c>
      <c r="M57">
        <f>TPDDL_EOD!AE57+TPDDL_EOD!AF57</f>
        <v>56.06</v>
      </c>
      <c r="N57">
        <f t="shared" si="0"/>
        <v>289.99</v>
      </c>
      <c r="O57" s="112">
        <f t="shared" si="1"/>
        <v>9.9999999999909051E-3</v>
      </c>
      <c r="P57">
        <v>82.26</v>
      </c>
      <c r="Q57">
        <v>46.73</v>
      </c>
      <c r="R57">
        <v>17.62</v>
      </c>
      <c r="S57">
        <v>87.329999999999984</v>
      </c>
      <c r="T57">
        <v>56.06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82.26</v>
      </c>
      <c r="J58">
        <f>BYPL_EOD!AE58+BYPL_EOD!AF58</f>
        <v>46.73</v>
      </c>
      <c r="K58">
        <f>MES_EOD!AE58+MES_EOD!AF58</f>
        <v>17.62</v>
      </c>
      <c r="L58">
        <f>NDMC_EOD!AE58+NDMC_EOD!AF58</f>
        <v>87.32</v>
      </c>
      <c r="M58">
        <f>TPDDL_EOD!AE58+TPDDL_EOD!AF58</f>
        <v>56.06</v>
      </c>
      <c r="N58">
        <f t="shared" si="0"/>
        <v>289.99</v>
      </c>
      <c r="O58" s="112">
        <f t="shared" si="1"/>
        <v>9.9999999999909051E-3</v>
      </c>
      <c r="P58">
        <v>82.26</v>
      </c>
      <c r="Q58">
        <v>46.73</v>
      </c>
      <c r="R58">
        <v>17.62</v>
      </c>
      <c r="S58">
        <v>87.329999999999984</v>
      </c>
      <c r="T58">
        <v>56.06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82.26</v>
      </c>
      <c r="J59">
        <f>BYPL_EOD!AE59+BYPL_EOD!AF59</f>
        <v>46.73</v>
      </c>
      <c r="K59">
        <f>MES_EOD!AE59+MES_EOD!AF59</f>
        <v>17.62</v>
      </c>
      <c r="L59">
        <f>NDMC_EOD!AE59+NDMC_EOD!AF59</f>
        <v>87.32</v>
      </c>
      <c r="M59">
        <f>TPDDL_EOD!AE59+TPDDL_EOD!AF59</f>
        <v>56.06</v>
      </c>
      <c r="N59">
        <f t="shared" si="0"/>
        <v>289.99</v>
      </c>
      <c r="O59" s="112">
        <f t="shared" si="1"/>
        <v>9.9999999999909051E-3</v>
      </c>
      <c r="P59">
        <v>82.26</v>
      </c>
      <c r="Q59">
        <v>46.73</v>
      </c>
      <c r="R59">
        <v>17.62</v>
      </c>
      <c r="S59">
        <v>87.329999999999984</v>
      </c>
      <c r="T59">
        <v>56.06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1.9747275000000057</v>
      </c>
      <c r="J99" s="114">
        <f t="shared" si="12"/>
        <v>1.1202525000000003</v>
      </c>
      <c r="K99" s="114">
        <f t="shared" si="12"/>
        <v>0.42297750000000106</v>
      </c>
      <c r="L99" s="114">
        <f t="shared" si="12"/>
        <v>2.0961674999999995</v>
      </c>
      <c r="M99" s="114">
        <f t="shared" si="12"/>
        <v>1.3457325000000007</v>
      </c>
      <c r="N99" s="114">
        <f t="shared" si="12"/>
        <v>6.9598574999999974</v>
      </c>
      <c r="O99" s="114">
        <f t="shared" si="12"/>
        <v>1.4249999999987041E-4</v>
      </c>
      <c r="P99" s="114">
        <f t="shared" si="12"/>
        <v>1.9747275000000057</v>
      </c>
      <c r="Q99" s="114">
        <f t="shared" si="12"/>
        <v>1.1202525000000003</v>
      </c>
      <c r="R99" s="114">
        <f t="shared" si="12"/>
        <v>0.42297750000000106</v>
      </c>
      <c r="S99" s="114">
        <f t="shared" si="12"/>
        <v>2.0963099999999986</v>
      </c>
      <c r="T99" s="114">
        <f t="shared" si="12"/>
        <v>1.3457325000000007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7" t="s">
        <v>153</v>
      </c>
      <c r="C1" s="217"/>
      <c r="D1" s="217" t="s">
        <v>278</v>
      </c>
      <c r="E1" s="217"/>
      <c r="H1" s="112"/>
      <c r="I1" s="217" t="s">
        <v>318</v>
      </c>
      <c r="J1" s="217"/>
      <c r="K1" s="217"/>
      <c r="L1" s="217"/>
      <c r="M1" s="217"/>
      <c r="N1" s="217"/>
      <c r="O1" s="113"/>
      <c r="P1" s="217" t="s">
        <v>319</v>
      </c>
      <c r="Q1" s="217"/>
      <c r="R1" s="217"/>
      <c r="S1" s="217"/>
      <c r="T1" s="217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82" workbookViewId="0">
      <selection activeCell="G101" sqref="G101:O10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7" t="s">
        <v>153</v>
      </c>
      <c r="C1" s="217"/>
      <c r="D1" s="217" t="s">
        <v>278</v>
      </c>
      <c r="E1" s="217"/>
      <c r="H1" s="112"/>
      <c r="I1" s="217" t="s">
        <v>318</v>
      </c>
      <c r="J1" s="217"/>
      <c r="K1" s="217"/>
      <c r="L1" s="217"/>
      <c r="M1" s="217"/>
      <c r="N1" s="217"/>
      <c r="O1" s="113"/>
      <c r="P1" s="217" t="s">
        <v>319</v>
      </c>
      <c r="Q1" s="217"/>
      <c r="R1" s="217"/>
      <c r="S1" s="217"/>
      <c r="T1" s="217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13.64</v>
      </c>
      <c r="J3">
        <f>BYPL_EOD!AA3+BYPL_EOD!AB3</f>
        <v>7.8</v>
      </c>
      <c r="K3">
        <f>MES_EOD!AA3+MES_EOD!AB3</f>
        <v>0</v>
      </c>
      <c r="L3">
        <f>NDMC_EOD!AA3+NDMC_EOD!AB3</f>
        <v>2.0299999999999998</v>
      </c>
      <c r="M3">
        <f>TPDDL_EOD!AA3+TPDDL_EOD!AB3</f>
        <v>10.72</v>
      </c>
      <c r="N3">
        <f t="shared" ref="N3:N66" si="0">SUM(I3:M3)</f>
        <v>34.190000000000005</v>
      </c>
      <c r="O3" s="112">
        <f t="shared" ref="O3:O66" si="1">G3-N3</f>
        <v>0.40999999999999659</v>
      </c>
      <c r="P3">
        <v>13.803568294823046</v>
      </c>
      <c r="Q3">
        <v>7.8935361216730024</v>
      </c>
      <c r="R3">
        <v>0</v>
      </c>
      <c r="S3">
        <v>2.0543433752559226</v>
      </c>
      <c r="T3">
        <v>10.848552208248025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13.64</v>
      </c>
      <c r="J4">
        <f>BYPL_EOD!AA4+BYPL_EOD!AB4</f>
        <v>7.8</v>
      </c>
      <c r="K4">
        <f>MES_EOD!AA4+MES_EOD!AB4</f>
        <v>0</v>
      </c>
      <c r="L4">
        <f>NDMC_EOD!AA4+NDMC_EOD!AB4</f>
        <v>2.0299999999999998</v>
      </c>
      <c r="M4">
        <f>TPDDL_EOD!AA4+TPDDL_EOD!AB4</f>
        <v>10.72</v>
      </c>
      <c r="N4">
        <f t="shared" si="0"/>
        <v>34.190000000000005</v>
      </c>
      <c r="O4" s="112">
        <f t="shared" si="1"/>
        <v>0.40999999999999659</v>
      </c>
      <c r="P4">
        <v>13.803568294823046</v>
      </c>
      <c r="Q4">
        <v>7.8935361216730024</v>
      </c>
      <c r="R4">
        <v>0</v>
      </c>
      <c r="S4">
        <v>2.0543433752559226</v>
      </c>
      <c r="T4">
        <v>10.848552208248025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13.64</v>
      </c>
      <c r="J5">
        <f>BYPL_EOD!AA5+BYPL_EOD!AB5</f>
        <v>7.8</v>
      </c>
      <c r="K5">
        <f>MES_EOD!AA5+MES_EOD!AB5</f>
        <v>0</v>
      </c>
      <c r="L5">
        <f>NDMC_EOD!AA5+NDMC_EOD!AB5</f>
        <v>2.0299999999999998</v>
      </c>
      <c r="M5">
        <f>TPDDL_EOD!AA5+TPDDL_EOD!AB5</f>
        <v>10.72</v>
      </c>
      <c r="N5">
        <f t="shared" si="0"/>
        <v>34.190000000000005</v>
      </c>
      <c r="O5" s="112">
        <f t="shared" si="1"/>
        <v>0.40999999999999659</v>
      </c>
      <c r="P5">
        <v>13.803568294823046</v>
      </c>
      <c r="Q5">
        <v>7.8935361216730024</v>
      </c>
      <c r="R5">
        <v>0</v>
      </c>
      <c r="S5">
        <v>2.0543433752559226</v>
      </c>
      <c r="T5">
        <v>10.848552208248025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13.64</v>
      </c>
      <c r="J6">
        <f>BYPL_EOD!AA6+BYPL_EOD!AB6</f>
        <v>7.8</v>
      </c>
      <c r="K6">
        <f>MES_EOD!AA6+MES_EOD!AB6</f>
        <v>0</v>
      </c>
      <c r="L6">
        <f>NDMC_EOD!AA6+NDMC_EOD!AB6</f>
        <v>2.0299999999999998</v>
      </c>
      <c r="M6">
        <f>TPDDL_EOD!AA6+TPDDL_EOD!AB6</f>
        <v>10.72</v>
      </c>
      <c r="N6">
        <f t="shared" si="0"/>
        <v>34.190000000000005</v>
      </c>
      <c r="O6" s="112">
        <f t="shared" si="1"/>
        <v>0.40999999999999659</v>
      </c>
      <c r="P6">
        <v>13.803568294823046</v>
      </c>
      <c r="Q6">
        <v>7.8935361216730024</v>
      </c>
      <c r="R6">
        <v>0</v>
      </c>
      <c r="S6">
        <v>2.0543433752559226</v>
      </c>
      <c r="T6">
        <v>10.848552208248025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13.64</v>
      </c>
      <c r="J7">
        <f>BYPL_EOD!AA7+BYPL_EOD!AB7</f>
        <v>7.8</v>
      </c>
      <c r="K7">
        <f>MES_EOD!AA7+MES_EOD!AB7</f>
        <v>0</v>
      </c>
      <c r="L7">
        <f>NDMC_EOD!AA7+NDMC_EOD!AB7</f>
        <v>2.0299999999999998</v>
      </c>
      <c r="M7">
        <f>TPDDL_EOD!AA7+TPDDL_EOD!AB7</f>
        <v>10.72</v>
      </c>
      <c r="N7">
        <f t="shared" si="0"/>
        <v>34.190000000000005</v>
      </c>
      <c r="O7" s="112">
        <f t="shared" si="1"/>
        <v>0.40999999999999659</v>
      </c>
      <c r="P7">
        <v>13.803568294823046</v>
      </c>
      <c r="Q7">
        <v>7.8935361216730024</v>
      </c>
      <c r="R7">
        <v>0</v>
      </c>
      <c r="S7">
        <v>2.0543433752559226</v>
      </c>
      <c r="T7">
        <v>10.848552208248025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13.64</v>
      </c>
      <c r="J8">
        <f>BYPL_EOD!AA8+BYPL_EOD!AB8</f>
        <v>7.8</v>
      </c>
      <c r="K8">
        <f>MES_EOD!AA8+MES_EOD!AB8</f>
        <v>0</v>
      </c>
      <c r="L8">
        <f>NDMC_EOD!AA8+NDMC_EOD!AB8</f>
        <v>2.0299999999999998</v>
      </c>
      <c r="M8">
        <f>TPDDL_EOD!AA8+TPDDL_EOD!AB8</f>
        <v>10.72</v>
      </c>
      <c r="N8">
        <f t="shared" si="0"/>
        <v>34.190000000000005</v>
      </c>
      <c r="O8" s="112">
        <f t="shared" si="1"/>
        <v>0.40999999999999659</v>
      </c>
      <c r="P8">
        <v>13.803568294823046</v>
      </c>
      <c r="Q8">
        <v>7.8935361216730024</v>
      </c>
      <c r="R8">
        <v>0</v>
      </c>
      <c r="S8">
        <v>2.0543433752559226</v>
      </c>
      <c r="T8">
        <v>10.848552208248025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13.64</v>
      </c>
      <c r="J9">
        <f>BYPL_EOD!AA9+BYPL_EOD!AB9</f>
        <v>7.8</v>
      </c>
      <c r="K9">
        <f>MES_EOD!AA9+MES_EOD!AB9</f>
        <v>0</v>
      </c>
      <c r="L9">
        <f>NDMC_EOD!AA9+NDMC_EOD!AB9</f>
        <v>2.0299999999999998</v>
      </c>
      <c r="M9">
        <f>TPDDL_EOD!AA9+TPDDL_EOD!AB9</f>
        <v>10.72</v>
      </c>
      <c r="N9">
        <f t="shared" si="0"/>
        <v>34.190000000000005</v>
      </c>
      <c r="O9" s="112">
        <f t="shared" si="1"/>
        <v>0.40999999999999659</v>
      </c>
      <c r="P9">
        <v>13.803568294823046</v>
      </c>
      <c r="Q9">
        <v>7.8935361216730024</v>
      </c>
      <c r="R9">
        <v>0</v>
      </c>
      <c r="S9">
        <v>2.0543433752559226</v>
      </c>
      <c r="T9">
        <v>10.848552208248025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13.64</v>
      </c>
      <c r="J10">
        <f>BYPL_EOD!AA10+BYPL_EOD!AB10</f>
        <v>7.8</v>
      </c>
      <c r="K10">
        <f>MES_EOD!AA10+MES_EOD!AB10</f>
        <v>0</v>
      </c>
      <c r="L10">
        <f>NDMC_EOD!AA10+NDMC_EOD!AB10</f>
        <v>2.0299999999999998</v>
      </c>
      <c r="M10">
        <f>TPDDL_EOD!AA10+TPDDL_EOD!AB10</f>
        <v>10.72</v>
      </c>
      <c r="N10">
        <f t="shared" si="0"/>
        <v>34.190000000000005</v>
      </c>
      <c r="O10" s="112">
        <f t="shared" si="1"/>
        <v>0.40999999999999659</v>
      </c>
      <c r="P10">
        <v>13.803568294823046</v>
      </c>
      <c r="Q10">
        <v>7.8935361216730024</v>
      </c>
      <c r="R10">
        <v>0</v>
      </c>
      <c r="S10">
        <v>2.0543433752559226</v>
      </c>
      <c r="T10">
        <v>10.848552208248025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13.64</v>
      </c>
      <c r="J11">
        <f>BYPL_EOD!AA11+BYPL_EOD!AB11</f>
        <v>7.8</v>
      </c>
      <c r="K11">
        <f>MES_EOD!AA11+MES_EOD!AB11</f>
        <v>0</v>
      </c>
      <c r="L11">
        <f>NDMC_EOD!AA11+NDMC_EOD!AB11</f>
        <v>2.0299999999999998</v>
      </c>
      <c r="M11">
        <f>TPDDL_EOD!AA11+TPDDL_EOD!AB11</f>
        <v>10.72</v>
      </c>
      <c r="N11">
        <f t="shared" si="0"/>
        <v>34.190000000000005</v>
      </c>
      <c r="O11" s="112">
        <f t="shared" si="1"/>
        <v>0.40999999999999659</v>
      </c>
      <c r="P11">
        <v>13.803568294823046</v>
      </c>
      <c r="Q11">
        <v>7.8935361216730024</v>
      </c>
      <c r="R11">
        <v>0</v>
      </c>
      <c r="S11">
        <v>2.0543433752559226</v>
      </c>
      <c r="T11">
        <v>10.848552208248025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13.64</v>
      </c>
      <c r="J12">
        <f>BYPL_EOD!AA12+BYPL_EOD!AB12</f>
        <v>7.8</v>
      </c>
      <c r="K12">
        <f>MES_EOD!AA12+MES_EOD!AB12</f>
        <v>0</v>
      </c>
      <c r="L12">
        <f>NDMC_EOD!AA12+NDMC_EOD!AB12</f>
        <v>2.0299999999999998</v>
      </c>
      <c r="M12">
        <f>TPDDL_EOD!AA12+TPDDL_EOD!AB12</f>
        <v>10.72</v>
      </c>
      <c r="N12">
        <f t="shared" si="0"/>
        <v>34.190000000000005</v>
      </c>
      <c r="O12" s="112">
        <f t="shared" si="1"/>
        <v>0.40999999999999659</v>
      </c>
      <c r="P12">
        <v>13.803568294823046</v>
      </c>
      <c r="Q12">
        <v>7.8935361216730024</v>
      </c>
      <c r="R12">
        <v>0</v>
      </c>
      <c r="S12">
        <v>2.0543433752559226</v>
      </c>
      <c r="T12">
        <v>10.848552208248025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13.64</v>
      </c>
      <c r="J13">
        <f>BYPL_EOD!AA13+BYPL_EOD!AB13</f>
        <v>7.8</v>
      </c>
      <c r="K13">
        <f>MES_EOD!AA13+MES_EOD!AB13</f>
        <v>0</v>
      </c>
      <c r="L13">
        <f>NDMC_EOD!AA13+NDMC_EOD!AB13</f>
        <v>2.0299999999999998</v>
      </c>
      <c r="M13">
        <f>TPDDL_EOD!AA13+TPDDL_EOD!AB13</f>
        <v>10.72</v>
      </c>
      <c r="N13">
        <f t="shared" si="0"/>
        <v>34.190000000000005</v>
      </c>
      <c r="O13" s="112">
        <f t="shared" si="1"/>
        <v>0.40999999999999659</v>
      </c>
      <c r="P13">
        <v>13.803568294823046</v>
      </c>
      <c r="Q13">
        <v>7.8935361216730024</v>
      </c>
      <c r="R13">
        <v>0</v>
      </c>
      <c r="S13">
        <v>2.0543433752559226</v>
      </c>
      <c r="T13">
        <v>10.848552208248025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13.64</v>
      </c>
      <c r="J14">
        <f>BYPL_EOD!AA14+BYPL_EOD!AB14</f>
        <v>7.8</v>
      </c>
      <c r="K14">
        <f>MES_EOD!AA14+MES_EOD!AB14</f>
        <v>0</v>
      </c>
      <c r="L14">
        <f>NDMC_EOD!AA14+NDMC_EOD!AB14</f>
        <v>2.0299999999999998</v>
      </c>
      <c r="M14">
        <f>TPDDL_EOD!AA14+TPDDL_EOD!AB14</f>
        <v>10.72</v>
      </c>
      <c r="N14">
        <f t="shared" si="0"/>
        <v>34.190000000000005</v>
      </c>
      <c r="O14" s="112">
        <f t="shared" si="1"/>
        <v>0.40999999999999659</v>
      </c>
      <c r="P14">
        <v>13.803568294823046</v>
      </c>
      <c r="Q14">
        <v>7.8935361216730024</v>
      </c>
      <c r="R14">
        <v>0</v>
      </c>
      <c r="S14">
        <v>2.0543433752559226</v>
      </c>
      <c r="T14">
        <v>10.848552208248025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13.64</v>
      </c>
      <c r="J15">
        <f>BYPL_EOD!AA15+BYPL_EOD!AB15</f>
        <v>7.8</v>
      </c>
      <c r="K15">
        <f>MES_EOD!AA15+MES_EOD!AB15</f>
        <v>0</v>
      </c>
      <c r="L15">
        <f>NDMC_EOD!AA15+NDMC_EOD!AB15</f>
        <v>2.0299999999999998</v>
      </c>
      <c r="M15">
        <f>TPDDL_EOD!AA15+TPDDL_EOD!AB15</f>
        <v>10.72</v>
      </c>
      <c r="N15">
        <f t="shared" si="0"/>
        <v>34.190000000000005</v>
      </c>
      <c r="O15" s="112">
        <f t="shared" si="1"/>
        <v>0.40999999999999659</v>
      </c>
      <c r="P15">
        <v>13.803568294823046</v>
      </c>
      <c r="Q15">
        <v>7.8935361216730024</v>
      </c>
      <c r="R15">
        <v>0</v>
      </c>
      <c r="S15">
        <v>2.0543433752559226</v>
      </c>
      <c r="T15">
        <v>10.848552208248025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13.64</v>
      </c>
      <c r="J16">
        <f>BYPL_EOD!AA16+BYPL_EOD!AB16</f>
        <v>7.8</v>
      </c>
      <c r="K16">
        <f>MES_EOD!AA16+MES_EOD!AB16</f>
        <v>0</v>
      </c>
      <c r="L16">
        <f>NDMC_EOD!AA16+NDMC_EOD!AB16</f>
        <v>2.0299999999999998</v>
      </c>
      <c r="M16">
        <f>TPDDL_EOD!AA16+TPDDL_EOD!AB16</f>
        <v>10.72</v>
      </c>
      <c r="N16">
        <f t="shared" si="0"/>
        <v>34.190000000000005</v>
      </c>
      <c r="O16" s="112">
        <f t="shared" si="1"/>
        <v>0.40999999999999659</v>
      </c>
      <c r="P16">
        <v>13.803568294823046</v>
      </c>
      <c r="Q16">
        <v>7.8935361216730024</v>
      </c>
      <c r="R16">
        <v>0</v>
      </c>
      <c r="S16">
        <v>2.0543433752559226</v>
      </c>
      <c r="T16">
        <v>10.848552208248025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13.64</v>
      </c>
      <c r="J17">
        <f>BYPL_EOD!AA17+BYPL_EOD!AB17</f>
        <v>7.8</v>
      </c>
      <c r="K17">
        <f>MES_EOD!AA17+MES_EOD!AB17</f>
        <v>0</v>
      </c>
      <c r="L17">
        <f>NDMC_EOD!AA17+NDMC_EOD!AB17</f>
        <v>2.0299999999999998</v>
      </c>
      <c r="M17">
        <f>TPDDL_EOD!AA17+TPDDL_EOD!AB17</f>
        <v>10.72</v>
      </c>
      <c r="N17">
        <f t="shared" si="0"/>
        <v>34.190000000000005</v>
      </c>
      <c r="O17" s="112">
        <f t="shared" si="1"/>
        <v>0.40999999999999659</v>
      </c>
      <c r="P17">
        <v>13.803568294823046</v>
      </c>
      <c r="Q17">
        <v>7.8935361216730024</v>
      </c>
      <c r="R17">
        <v>0</v>
      </c>
      <c r="S17">
        <v>2.0543433752559226</v>
      </c>
      <c r="T17">
        <v>10.848552208248025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13.64</v>
      </c>
      <c r="J18">
        <f>BYPL_EOD!AA18+BYPL_EOD!AB18</f>
        <v>7.8</v>
      </c>
      <c r="K18">
        <f>MES_EOD!AA18+MES_EOD!AB18</f>
        <v>0</v>
      </c>
      <c r="L18">
        <f>NDMC_EOD!AA18+NDMC_EOD!AB18</f>
        <v>2.0299999999999998</v>
      </c>
      <c r="M18">
        <f>TPDDL_EOD!AA18+TPDDL_EOD!AB18</f>
        <v>10.72</v>
      </c>
      <c r="N18">
        <f t="shared" si="0"/>
        <v>34.190000000000005</v>
      </c>
      <c r="O18" s="112">
        <f t="shared" si="1"/>
        <v>0.40999999999999659</v>
      </c>
      <c r="P18">
        <v>13.803568294823046</v>
      </c>
      <c r="Q18">
        <v>7.8935361216730024</v>
      </c>
      <c r="R18">
        <v>0</v>
      </c>
      <c r="S18">
        <v>2.0543433752559226</v>
      </c>
      <c r="T18">
        <v>10.848552208248025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13.64</v>
      </c>
      <c r="J19">
        <f>BYPL_EOD!AA19+BYPL_EOD!AB19</f>
        <v>7.8</v>
      </c>
      <c r="K19">
        <f>MES_EOD!AA19+MES_EOD!AB19</f>
        <v>0</v>
      </c>
      <c r="L19">
        <f>NDMC_EOD!AA19+NDMC_EOD!AB19</f>
        <v>2.0299999999999998</v>
      </c>
      <c r="M19">
        <f>TPDDL_EOD!AA19+TPDDL_EOD!AB19</f>
        <v>10.72</v>
      </c>
      <c r="N19">
        <f t="shared" si="0"/>
        <v>34.190000000000005</v>
      </c>
      <c r="O19" s="112">
        <f t="shared" si="1"/>
        <v>0.40999999999999659</v>
      </c>
      <c r="P19">
        <v>13.803568294823046</v>
      </c>
      <c r="Q19">
        <v>7.8935361216730024</v>
      </c>
      <c r="R19">
        <v>0</v>
      </c>
      <c r="S19">
        <v>2.0543433752559226</v>
      </c>
      <c r="T19">
        <v>10.848552208248025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13.64</v>
      </c>
      <c r="J20">
        <f>BYPL_EOD!AA20+BYPL_EOD!AB20</f>
        <v>7.8</v>
      </c>
      <c r="K20">
        <f>MES_EOD!AA20+MES_EOD!AB20</f>
        <v>0</v>
      </c>
      <c r="L20">
        <f>NDMC_EOD!AA20+NDMC_EOD!AB20</f>
        <v>2.0299999999999998</v>
      </c>
      <c r="M20">
        <f>TPDDL_EOD!AA20+TPDDL_EOD!AB20</f>
        <v>10.72</v>
      </c>
      <c r="N20">
        <f t="shared" si="0"/>
        <v>34.190000000000005</v>
      </c>
      <c r="O20" s="112">
        <f t="shared" si="1"/>
        <v>0.40999999999999659</v>
      </c>
      <c r="P20">
        <v>13.803568294823046</v>
      </c>
      <c r="Q20">
        <v>7.8935361216730024</v>
      </c>
      <c r="R20">
        <v>0</v>
      </c>
      <c r="S20">
        <v>2.0543433752559226</v>
      </c>
      <c r="T20">
        <v>10.848552208248025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13.64</v>
      </c>
      <c r="J21">
        <f>BYPL_EOD!AA21+BYPL_EOD!AB21</f>
        <v>7.8</v>
      </c>
      <c r="K21">
        <f>MES_EOD!AA21+MES_EOD!AB21</f>
        <v>0</v>
      </c>
      <c r="L21">
        <f>NDMC_EOD!AA21+NDMC_EOD!AB21</f>
        <v>2.0299999999999998</v>
      </c>
      <c r="M21">
        <f>TPDDL_EOD!AA21+TPDDL_EOD!AB21</f>
        <v>10.72</v>
      </c>
      <c r="N21">
        <f t="shared" si="0"/>
        <v>34.190000000000005</v>
      </c>
      <c r="O21" s="112">
        <f t="shared" si="1"/>
        <v>0.40999999999999659</v>
      </c>
      <c r="P21">
        <v>13.803568294823046</v>
      </c>
      <c r="Q21">
        <v>7.8935361216730024</v>
      </c>
      <c r="R21">
        <v>0</v>
      </c>
      <c r="S21">
        <v>2.0543433752559226</v>
      </c>
      <c r="T21">
        <v>10.848552208248025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13.64</v>
      </c>
      <c r="J22">
        <f>BYPL_EOD!AA22+BYPL_EOD!AB22</f>
        <v>7.8</v>
      </c>
      <c r="K22">
        <f>MES_EOD!AA22+MES_EOD!AB22</f>
        <v>0</v>
      </c>
      <c r="L22">
        <f>NDMC_EOD!AA22+NDMC_EOD!AB22</f>
        <v>2.0299999999999998</v>
      </c>
      <c r="M22">
        <f>TPDDL_EOD!AA22+TPDDL_EOD!AB22</f>
        <v>10.72</v>
      </c>
      <c r="N22">
        <f t="shared" si="0"/>
        <v>34.190000000000005</v>
      </c>
      <c r="O22" s="112">
        <f t="shared" si="1"/>
        <v>0.40999999999999659</v>
      </c>
      <c r="P22">
        <v>13.803568294823046</v>
      </c>
      <c r="Q22">
        <v>7.8935361216730024</v>
      </c>
      <c r="R22">
        <v>0</v>
      </c>
      <c r="S22">
        <v>2.0543433752559226</v>
      </c>
      <c r="T22">
        <v>10.848552208248025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13.64</v>
      </c>
      <c r="J23">
        <f>BYPL_EOD!AA23+BYPL_EOD!AB23</f>
        <v>7.8</v>
      </c>
      <c r="K23">
        <f>MES_EOD!AA23+MES_EOD!AB23</f>
        <v>0</v>
      </c>
      <c r="L23">
        <f>NDMC_EOD!AA23+NDMC_EOD!AB23</f>
        <v>2.0299999999999998</v>
      </c>
      <c r="M23">
        <f>TPDDL_EOD!AA23+TPDDL_EOD!AB23</f>
        <v>10.72</v>
      </c>
      <c r="N23">
        <f t="shared" si="0"/>
        <v>34.190000000000005</v>
      </c>
      <c r="O23" s="112">
        <f t="shared" si="1"/>
        <v>0.40999999999999659</v>
      </c>
      <c r="P23">
        <v>13.803568294823046</v>
      </c>
      <c r="Q23">
        <v>7.8935361216730024</v>
      </c>
      <c r="R23">
        <v>0</v>
      </c>
      <c r="S23">
        <v>2.0543433752559226</v>
      </c>
      <c r="T23">
        <v>10.848552208248025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13.64</v>
      </c>
      <c r="J24">
        <f>BYPL_EOD!AA24+BYPL_EOD!AB24</f>
        <v>7.8</v>
      </c>
      <c r="K24">
        <f>MES_EOD!AA24+MES_EOD!AB24</f>
        <v>0</v>
      </c>
      <c r="L24">
        <f>NDMC_EOD!AA24+NDMC_EOD!AB24</f>
        <v>2.0299999999999998</v>
      </c>
      <c r="M24">
        <f>TPDDL_EOD!AA24+TPDDL_EOD!AB24</f>
        <v>10.72</v>
      </c>
      <c r="N24">
        <f t="shared" si="0"/>
        <v>34.190000000000005</v>
      </c>
      <c r="O24" s="112">
        <f t="shared" si="1"/>
        <v>0.40999999999999659</v>
      </c>
      <c r="P24">
        <v>13.803568294823046</v>
      </c>
      <c r="Q24">
        <v>7.8935361216730024</v>
      </c>
      <c r="R24">
        <v>0</v>
      </c>
      <c r="S24">
        <v>2.0543433752559226</v>
      </c>
      <c r="T24">
        <v>10.848552208248025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13.64</v>
      </c>
      <c r="J25">
        <f>BYPL_EOD!AA25+BYPL_EOD!AB25</f>
        <v>7.8</v>
      </c>
      <c r="K25">
        <f>MES_EOD!AA25+MES_EOD!AB25</f>
        <v>0</v>
      </c>
      <c r="L25">
        <f>NDMC_EOD!AA25+NDMC_EOD!AB25</f>
        <v>2.0299999999999998</v>
      </c>
      <c r="M25">
        <f>TPDDL_EOD!AA25+TPDDL_EOD!AB25</f>
        <v>10.72</v>
      </c>
      <c r="N25">
        <f t="shared" si="0"/>
        <v>34.190000000000005</v>
      </c>
      <c r="O25" s="112">
        <f t="shared" si="1"/>
        <v>0.40999999999999659</v>
      </c>
      <c r="P25">
        <v>13.803568294823046</v>
      </c>
      <c r="Q25">
        <v>7.8935361216730024</v>
      </c>
      <c r="R25">
        <v>0</v>
      </c>
      <c r="S25">
        <v>2.0543433752559226</v>
      </c>
      <c r="T25">
        <v>10.848552208248025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13.64</v>
      </c>
      <c r="J26">
        <f>BYPL_EOD!AA26+BYPL_EOD!AB26</f>
        <v>7.8</v>
      </c>
      <c r="K26">
        <f>MES_EOD!AA26+MES_EOD!AB26</f>
        <v>0</v>
      </c>
      <c r="L26">
        <f>NDMC_EOD!AA26+NDMC_EOD!AB26</f>
        <v>2.0299999999999998</v>
      </c>
      <c r="M26">
        <f>TPDDL_EOD!AA26+TPDDL_EOD!AB26</f>
        <v>10.72</v>
      </c>
      <c r="N26">
        <f t="shared" si="0"/>
        <v>34.190000000000005</v>
      </c>
      <c r="O26" s="112">
        <f t="shared" si="1"/>
        <v>0.40999999999999659</v>
      </c>
      <c r="P26">
        <v>13.803568294823046</v>
      </c>
      <c r="Q26">
        <v>7.8935361216730024</v>
      </c>
      <c r="R26">
        <v>0</v>
      </c>
      <c r="S26">
        <v>2.0543433752559226</v>
      </c>
      <c r="T26">
        <v>10.848552208248025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13.64</v>
      </c>
      <c r="J27">
        <f>BYPL_EOD!AA27+BYPL_EOD!AB27</f>
        <v>7.8</v>
      </c>
      <c r="K27">
        <f>MES_EOD!AA27+MES_EOD!AB27</f>
        <v>0</v>
      </c>
      <c r="L27">
        <f>NDMC_EOD!AA27+NDMC_EOD!AB27</f>
        <v>2.0299999999999998</v>
      </c>
      <c r="M27">
        <f>TPDDL_EOD!AA27+TPDDL_EOD!AB27</f>
        <v>10.72</v>
      </c>
      <c r="N27">
        <f t="shared" si="0"/>
        <v>34.190000000000005</v>
      </c>
      <c r="O27" s="112">
        <f t="shared" si="1"/>
        <v>0.40999999999999659</v>
      </c>
      <c r="P27">
        <v>13.803568294823046</v>
      </c>
      <c r="Q27">
        <v>7.8935361216730024</v>
      </c>
      <c r="R27">
        <v>0</v>
      </c>
      <c r="S27">
        <v>2.0543433752559226</v>
      </c>
      <c r="T27">
        <v>10.848552208248025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13.64</v>
      </c>
      <c r="J28">
        <f>BYPL_EOD!AA28+BYPL_EOD!AB28</f>
        <v>7.8</v>
      </c>
      <c r="K28">
        <f>MES_EOD!AA28+MES_EOD!AB28</f>
        <v>0</v>
      </c>
      <c r="L28">
        <f>NDMC_EOD!AA28+NDMC_EOD!AB28</f>
        <v>2.0299999999999998</v>
      </c>
      <c r="M28">
        <f>TPDDL_EOD!AA28+TPDDL_EOD!AB28</f>
        <v>10.72</v>
      </c>
      <c r="N28">
        <f t="shared" si="0"/>
        <v>34.190000000000005</v>
      </c>
      <c r="O28" s="112">
        <f t="shared" si="1"/>
        <v>0.40999999999999659</v>
      </c>
      <c r="P28">
        <v>13.803568294823046</v>
      </c>
      <c r="Q28">
        <v>7.8935361216730024</v>
      </c>
      <c r="R28">
        <v>0</v>
      </c>
      <c r="S28">
        <v>2.0543433752559226</v>
      </c>
      <c r="T28">
        <v>10.848552208248025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13.64</v>
      </c>
      <c r="J29">
        <f>BYPL_EOD!AA29+BYPL_EOD!AB29</f>
        <v>7.8</v>
      </c>
      <c r="K29">
        <f>MES_EOD!AA29+MES_EOD!AB29</f>
        <v>0</v>
      </c>
      <c r="L29">
        <f>NDMC_EOD!AA29+NDMC_EOD!AB29</f>
        <v>2.0299999999999998</v>
      </c>
      <c r="M29">
        <f>TPDDL_EOD!AA29+TPDDL_EOD!AB29</f>
        <v>10.72</v>
      </c>
      <c r="N29">
        <f t="shared" si="0"/>
        <v>34.190000000000005</v>
      </c>
      <c r="O29" s="112">
        <f t="shared" si="1"/>
        <v>0.40999999999999659</v>
      </c>
      <c r="P29">
        <v>13.803568294823046</v>
      </c>
      <c r="Q29">
        <v>7.8935361216730024</v>
      </c>
      <c r="R29">
        <v>0</v>
      </c>
      <c r="S29">
        <v>2.0543433752559226</v>
      </c>
      <c r="T29">
        <v>10.848552208248025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13.64</v>
      </c>
      <c r="J30">
        <f>BYPL_EOD!AA30+BYPL_EOD!AB30</f>
        <v>7.8</v>
      </c>
      <c r="K30">
        <f>MES_EOD!AA30+MES_EOD!AB30</f>
        <v>0</v>
      </c>
      <c r="L30">
        <f>NDMC_EOD!AA30+NDMC_EOD!AB30</f>
        <v>2.0299999999999998</v>
      </c>
      <c r="M30">
        <f>TPDDL_EOD!AA30+TPDDL_EOD!AB30</f>
        <v>10.72</v>
      </c>
      <c r="N30">
        <f t="shared" si="0"/>
        <v>34.190000000000005</v>
      </c>
      <c r="O30" s="112">
        <f t="shared" si="1"/>
        <v>0.40999999999999659</v>
      </c>
      <c r="P30">
        <v>13.803568294823046</v>
      </c>
      <c r="Q30">
        <v>7.8935361216730024</v>
      </c>
      <c r="R30">
        <v>0</v>
      </c>
      <c r="S30">
        <v>2.0543433752559226</v>
      </c>
      <c r="T30">
        <v>10.848552208248025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13.64</v>
      </c>
      <c r="J31">
        <f>BYPL_EOD!AA31+BYPL_EOD!AB31</f>
        <v>7.8</v>
      </c>
      <c r="K31">
        <f>MES_EOD!AA31+MES_EOD!AB31</f>
        <v>0</v>
      </c>
      <c r="L31">
        <f>NDMC_EOD!AA31+NDMC_EOD!AB31</f>
        <v>2.0299999999999998</v>
      </c>
      <c r="M31">
        <f>TPDDL_EOD!AA31+TPDDL_EOD!AB31</f>
        <v>10.72</v>
      </c>
      <c r="N31">
        <f t="shared" si="0"/>
        <v>34.190000000000005</v>
      </c>
      <c r="O31" s="112">
        <f t="shared" si="1"/>
        <v>0.40999999999999659</v>
      </c>
      <c r="P31">
        <v>13.803568294823046</v>
      </c>
      <c r="Q31">
        <v>7.8935361216730024</v>
      </c>
      <c r="R31">
        <v>0</v>
      </c>
      <c r="S31">
        <v>2.0543433752559226</v>
      </c>
      <c r="T31">
        <v>10.848552208248025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13.64</v>
      </c>
      <c r="J32">
        <f>BYPL_EOD!AA32+BYPL_EOD!AB32</f>
        <v>7.8</v>
      </c>
      <c r="K32">
        <f>MES_EOD!AA32+MES_EOD!AB32</f>
        <v>0</v>
      </c>
      <c r="L32">
        <f>NDMC_EOD!AA32+NDMC_EOD!AB32</f>
        <v>2.0299999999999998</v>
      </c>
      <c r="M32">
        <f>TPDDL_EOD!AA32+TPDDL_EOD!AB32</f>
        <v>10.72</v>
      </c>
      <c r="N32">
        <f t="shared" si="0"/>
        <v>34.190000000000005</v>
      </c>
      <c r="O32" s="112">
        <f t="shared" si="1"/>
        <v>0.40999999999999659</v>
      </c>
      <c r="P32">
        <v>13.803568294823046</v>
      </c>
      <c r="Q32">
        <v>7.8935361216730024</v>
      </c>
      <c r="R32">
        <v>0</v>
      </c>
      <c r="S32">
        <v>2.0543433752559226</v>
      </c>
      <c r="T32">
        <v>10.848552208248025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13.64</v>
      </c>
      <c r="J33">
        <f>BYPL_EOD!AA33+BYPL_EOD!AB33</f>
        <v>7.8</v>
      </c>
      <c r="K33">
        <f>MES_EOD!AA33+MES_EOD!AB33</f>
        <v>0</v>
      </c>
      <c r="L33">
        <f>NDMC_EOD!AA33+NDMC_EOD!AB33</f>
        <v>2.0299999999999998</v>
      </c>
      <c r="M33">
        <f>TPDDL_EOD!AA33+TPDDL_EOD!AB33</f>
        <v>10.72</v>
      </c>
      <c r="N33">
        <f t="shared" si="0"/>
        <v>34.190000000000005</v>
      </c>
      <c r="O33" s="112">
        <f t="shared" si="1"/>
        <v>0.40999999999999659</v>
      </c>
      <c r="P33">
        <v>13.803568294823046</v>
      </c>
      <c r="Q33">
        <v>7.8935361216730024</v>
      </c>
      <c r="R33">
        <v>0</v>
      </c>
      <c r="S33">
        <v>2.0543433752559226</v>
      </c>
      <c r="T33">
        <v>10.848552208248025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13.64</v>
      </c>
      <c r="J34">
        <f>BYPL_EOD!AA34+BYPL_EOD!AB34</f>
        <v>7.8</v>
      </c>
      <c r="K34">
        <f>MES_EOD!AA34+MES_EOD!AB34</f>
        <v>0</v>
      </c>
      <c r="L34">
        <f>NDMC_EOD!AA34+NDMC_EOD!AB34</f>
        <v>2.0299999999999998</v>
      </c>
      <c r="M34">
        <f>TPDDL_EOD!AA34+TPDDL_EOD!AB34</f>
        <v>10.72</v>
      </c>
      <c r="N34">
        <f t="shared" si="0"/>
        <v>34.190000000000005</v>
      </c>
      <c r="O34" s="112">
        <f t="shared" si="1"/>
        <v>0.40999999999999659</v>
      </c>
      <c r="P34">
        <v>13.803568294823046</v>
      </c>
      <c r="Q34">
        <v>7.8935361216730024</v>
      </c>
      <c r="R34">
        <v>0</v>
      </c>
      <c r="S34">
        <v>2.0543433752559226</v>
      </c>
      <c r="T34">
        <v>10.848552208248025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13.64</v>
      </c>
      <c r="J35">
        <f>BYPL_EOD!AA35+BYPL_EOD!AB35</f>
        <v>7.8</v>
      </c>
      <c r="K35">
        <f>MES_EOD!AA35+MES_EOD!AB35</f>
        <v>0</v>
      </c>
      <c r="L35">
        <f>NDMC_EOD!AA35+NDMC_EOD!AB35</f>
        <v>2.0299999999999998</v>
      </c>
      <c r="M35">
        <f>TPDDL_EOD!AA35+TPDDL_EOD!AB35</f>
        <v>10.72</v>
      </c>
      <c r="N35">
        <f t="shared" si="0"/>
        <v>34.190000000000005</v>
      </c>
      <c r="O35" s="112">
        <f t="shared" si="1"/>
        <v>0.40999999999999659</v>
      </c>
      <c r="P35">
        <v>13.803568294823046</v>
      </c>
      <c r="Q35">
        <v>7.8935361216730024</v>
      </c>
      <c r="R35">
        <v>0</v>
      </c>
      <c r="S35">
        <v>2.0543433752559226</v>
      </c>
      <c r="T35">
        <v>10.848552208248025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13.64</v>
      </c>
      <c r="J36">
        <f>BYPL_EOD!AA36+BYPL_EOD!AB36</f>
        <v>7.8</v>
      </c>
      <c r="K36">
        <f>MES_EOD!AA36+MES_EOD!AB36</f>
        <v>0</v>
      </c>
      <c r="L36">
        <f>NDMC_EOD!AA36+NDMC_EOD!AB36</f>
        <v>2.0299999999999998</v>
      </c>
      <c r="M36">
        <f>TPDDL_EOD!AA36+TPDDL_EOD!AB36</f>
        <v>10.72</v>
      </c>
      <c r="N36">
        <f t="shared" si="0"/>
        <v>34.190000000000005</v>
      </c>
      <c r="O36" s="112">
        <f t="shared" si="1"/>
        <v>0.40999999999999659</v>
      </c>
      <c r="P36">
        <v>13.803568294823046</v>
      </c>
      <c r="Q36">
        <v>7.8935361216730024</v>
      </c>
      <c r="R36">
        <v>0</v>
      </c>
      <c r="S36">
        <v>2.0543433752559226</v>
      </c>
      <c r="T36">
        <v>10.848552208248025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13.64</v>
      </c>
      <c r="J37">
        <f>BYPL_EOD!AA37+BYPL_EOD!AB37</f>
        <v>7.8</v>
      </c>
      <c r="K37">
        <f>MES_EOD!AA37+MES_EOD!AB37</f>
        <v>0</v>
      </c>
      <c r="L37">
        <f>NDMC_EOD!AA37+NDMC_EOD!AB37</f>
        <v>2.0299999999999998</v>
      </c>
      <c r="M37">
        <f>TPDDL_EOD!AA37+TPDDL_EOD!AB37</f>
        <v>10.72</v>
      </c>
      <c r="N37">
        <f t="shared" si="0"/>
        <v>34.190000000000005</v>
      </c>
      <c r="O37" s="112">
        <f t="shared" si="1"/>
        <v>0.40999999999999659</v>
      </c>
      <c r="P37">
        <v>13.803568294823046</v>
      </c>
      <c r="Q37">
        <v>7.8935361216730024</v>
      </c>
      <c r="R37">
        <v>0</v>
      </c>
      <c r="S37">
        <v>2.0543433752559226</v>
      </c>
      <c r="T37">
        <v>10.848552208248025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13.64</v>
      </c>
      <c r="J38">
        <f>BYPL_EOD!AA38+BYPL_EOD!AB38</f>
        <v>7.8</v>
      </c>
      <c r="K38">
        <f>MES_EOD!AA38+MES_EOD!AB38</f>
        <v>0</v>
      </c>
      <c r="L38">
        <f>NDMC_EOD!AA38+NDMC_EOD!AB38</f>
        <v>2.0299999999999998</v>
      </c>
      <c r="M38">
        <f>TPDDL_EOD!AA38+TPDDL_EOD!AB38</f>
        <v>10.72</v>
      </c>
      <c r="N38">
        <f t="shared" si="0"/>
        <v>34.190000000000005</v>
      </c>
      <c r="O38" s="112">
        <f t="shared" si="1"/>
        <v>0.40999999999999659</v>
      </c>
      <c r="P38">
        <v>13.803568294823046</v>
      </c>
      <c r="Q38">
        <v>7.8935361216730024</v>
      </c>
      <c r="R38">
        <v>0</v>
      </c>
      <c r="S38">
        <v>2.0543433752559226</v>
      </c>
      <c r="T38">
        <v>10.848552208248025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13.64</v>
      </c>
      <c r="J39">
        <f>BYPL_EOD!AA39+BYPL_EOD!AB39</f>
        <v>7.8</v>
      </c>
      <c r="K39">
        <f>MES_EOD!AA39+MES_EOD!AB39</f>
        <v>0</v>
      </c>
      <c r="L39">
        <f>NDMC_EOD!AA39+NDMC_EOD!AB39</f>
        <v>2.0299999999999998</v>
      </c>
      <c r="M39">
        <f>TPDDL_EOD!AA39+TPDDL_EOD!AB39</f>
        <v>10.72</v>
      </c>
      <c r="N39">
        <f t="shared" si="0"/>
        <v>34.190000000000005</v>
      </c>
      <c r="O39" s="112">
        <f t="shared" si="1"/>
        <v>0.10999999999999233</v>
      </c>
      <c r="P39">
        <v>13.68388417665984</v>
      </c>
      <c r="Q39">
        <v>7.8250950570342184</v>
      </c>
      <c r="R39">
        <v>0</v>
      </c>
      <c r="S39">
        <v>2.0365311494589053</v>
      </c>
      <c r="T39">
        <v>10.75448961684703</v>
      </c>
      <c r="U39" s="114">
        <f t="shared" si="2"/>
        <v>34.29999999999999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13.64</v>
      </c>
      <c r="J40">
        <f>BYPL_EOD!AA40+BYPL_EOD!AB40</f>
        <v>7.8</v>
      </c>
      <c r="K40">
        <f>MES_EOD!AA40+MES_EOD!AB40</f>
        <v>0</v>
      </c>
      <c r="L40">
        <f>NDMC_EOD!AA40+NDMC_EOD!AB40</f>
        <v>2.0299999999999998</v>
      </c>
      <c r="M40">
        <f>TPDDL_EOD!AA40+TPDDL_EOD!AB40</f>
        <v>10.72</v>
      </c>
      <c r="N40">
        <f t="shared" si="0"/>
        <v>34.190000000000005</v>
      </c>
      <c r="O40" s="112">
        <f t="shared" si="1"/>
        <v>0.10999999999999233</v>
      </c>
      <c r="P40">
        <v>13.68388417665984</v>
      </c>
      <c r="Q40">
        <v>7.8250950570342184</v>
      </c>
      <c r="R40">
        <v>0</v>
      </c>
      <c r="S40">
        <v>2.0365311494589053</v>
      </c>
      <c r="T40">
        <v>10.75448961684703</v>
      </c>
      <c r="U40" s="114">
        <f t="shared" si="2"/>
        <v>34.29999999999999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13.64</v>
      </c>
      <c r="J41">
        <f>BYPL_EOD!AA41+BYPL_EOD!AB41</f>
        <v>7.8</v>
      </c>
      <c r="K41">
        <f>MES_EOD!AA41+MES_EOD!AB41</f>
        <v>0</v>
      </c>
      <c r="L41">
        <f>NDMC_EOD!AA41+NDMC_EOD!AB41</f>
        <v>2.0299999999999998</v>
      </c>
      <c r="M41">
        <f>TPDDL_EOD!AA41+TPDDL_EOD!AB41</f>
        <v>10.72</v>
      </c>
      <c r="N41">
        <f t="shared" si="0"/>
        <v>34.190000000000005</v>
      </c>
      <c r="O41" s="112">
        <f t="shared" si="1"/>
        <v>0.10999999999999233</v>
      </c>
      <c r="P41">
        <v>13.68388417665984</v>
      </c>
      <c r="Q41">
        <v>7.8250950570342184</v>
      </c>
      <c r="R41">
        <v>0</v>
      </c>
      <c r="S41">
        <v>2.0365311494589053</v>
      </c>
      <c r="T41">
        <v>10.75448961684703</v>
      </c>
      <c r="U41" s="114">
        <f t="shared" si="2"/>
        <v>34.29999999999999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13.64</v>
      </c>
      <c r="J42">
        <f>BYPL_EOD!AA42+BYPL_EOD!AB42</f>
        <v>7.8</v>
      </c>
      <c r="K42">
        <f>MES_EOD!AA42+MES_EOD!AB42</f>
        <v>0</v>
      </c>
      <c r="L42">
        <f>NDMC_EOD!AA42+NDMC_EOD!AB42</f>
        <v>2.0299999999999998</v>
      </c>
      <c r="M42">
        <f>TPDDL_EOD!AA42+TPDDL_EOD!AB42</f>
        <v>10.72</v>
      </c>
      <c r="N42">
        <f t="shared" si="0"/>
        <v>34.190000000000005</v>
      </c>
      <c r="O42" s="112">
        <f t="shared" si="1"/>
        <v>0.10999999999999233</v>
      </c>
      <c r="P42">
        <v>13.68388417665984</v>
      </c>
      <c r="Q42">
        <v>7.8250950570342184</v>
      </c>
      <c r="R42">
        <v>0</v>
      </c>
      <c r="S42">
        <v>2.0365311494589053</v>
      </c>
      <c r="T42">
        <v>10.75448961684703</v>
      </c>
      <c r="U42" s="114">
        <f t="shared" si="2"/>
        <v>34.29999999999999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13.64</v>
      </c>
      <c r="J43">
        <f>BYPL_EOD!AA43+BYPL_EOD!AB43</f>
        <v>7.8</v>
      </c>
      <c r="K43">
        <f>MES_EOD!AA43+MES_EOD!AB43</f>
        <v>0</v>
      </c>
      <c r="L43">
        <f>NDMC_EOD!AA43+NDMC_EOD!AB43</f>
        <v>2.0299999999999998</v>
      </c>
      <c r="M43">
        <f>TPDDL_EOD!AA43+TPDDL_EOD!AB43</f>
        <v>10.72</v>
      </c>
      <c r="N43">
        <f t="shared" si="0"/>
        <v>34.190000000000005</v>
      </c>
      <c r="O43" s="112">
        <f t="shared" si="1"/>
        <v>0.10999999999999233</v>
      </c>
      <c r="P43">
        <v>13.68388417665984</v>
      </c>
      <c r="Q43">
        <v>7.8250950570342184</v>
      </c>
      <c r="R43">
        <v>0</v>
      </c>
      <c r="S43">
        <v>2.0365311494589053</v>
      </c>
      <c r="T43">
        <v>10.75448961684703</v>
      </c>
      <c r="U43" s="114">
        <f t="shared" si="2"/>
        <v>34.29999999999999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13.64</v>
      </c>
      <c r="J44">
        <f>BYPL_EOD!AA44+BYPL_EOD!AB44</f>
        <v>7.8</v>
      </c>
      <c r="K44">
        <f>MES_EOD!AA44+MES_EOD!AB44</f>
        <v>0</v>
      </c>
      <c r="L44">
        <f>NDMC_EOD!AA44+NDMC_EOD!AB44</f>
        <v>2.0299999999999998</v>
      </c>
      <c r="M44">
        <f>TPDDL_EOD!AA44+TPDDL_EOD!AB44</f>
        <v>10.72</v>
      </c>
      <c r="N44">
        <f t="shared" si="0"/>
        <v>34.190000000000005</v>
      </c>
      <c r="O44" s="112">
        <f t="shared" si="1"/>
        <v>0.10999999999999233</v>
      </c>
      <c r="P44">
        <v>13.68388417665984</v>
      </c>
      <c r="Q44">
        <v>7.8250950570342184</v>
      </c>
      <c r="R44">
        <v>0</v>
      </c>
      <c r="S44">
        <v>2.0365311494589053</v>
      </c>
      <c r="T44">
        <v>10.75448961684703</v>
      </c>
      <c r="U44" s="114">
        <f t="shared" si="2"/>
        <v>34.29999999999999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13.64</v>
      </c>
      <c r="J45">
        <f>BYPL_EOD!AA45+BYPL_EOD!AB45</f>
        <v>7.8</v>
      </c>
      <c r="K45">
        <f>MES_EOD!AA45+MES_EOD!AB45</f>
        <v>0</v>
      </c>
      <c r="L45">
        <f>NDMC_EOD!AA45+NDMC_EOD!AB45</f>
        <v>2.0299999999999998</v>
      </c>
      <c r="M45">
        <f>TPDDL_EOD!AA45+TPDDL_EOD!AB45</f>
        <v>10.72</v>
      </c>
      <c r="N45">
        <f t="shared" si="0"/>
        <v>34.190000000000005</v>
      </c>
      <c r="O45" s="112">
        <f t="shared" si="1"/>
        <v>0.10999999999999233</v>
      </c>
      <c r="P45">
        <v>13.68388417665984</v>
      </c>
      <c r="Q45">
        <v>7.8250950570342184</v>
      </c>
      <c r="R45">
        <v>0</v>
      </c>
      <c r="S45">
        <v>2.0365311494589053</v>
      </c>
      <c r="T45">
        <v>10.75448961684703</v>
      </c>
      <c r="U45" s="114">
        <f t="shared" si="2"/>
        <v>34.29999999999999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13.64</v>
      </c>
      <c r="J46">
        <f>BYPL_EOD!AA46+BYPL_EOD!AB46</f>
        <v>7.8</v>
      </c>
      <c r="K46">
        <f>MES_EOD!AA46+MES_EOD!AB46</f>
        <v>0</v>
      </c>
      <c r="L46">
        <f>NDMC_EOD!AA46+NDMC_EOD!AB46</f>
        <v>2.0299999999999998</v>
      </c>
      <c r="M46">
        <f>TPDDL_EOD!AA46+TPDDL_EOD!AB46</f>
        <v>10.72</v>
      </c>
      <c r="N46">
        <f t="shared" si="0"/>
        <v>34.190000000000005</v>
      </c>
      <c r="O46" s="112">
        <f t="shared" si="1"/>
        <v>0.10999999999999233</v>
      </c>
      <c r="P46">
        <v>13.68388417665984</v>
      </c>
      <c r="Q46">
        <v>7.8250950570342184</v>
      </c>
      <c r="R46">
        <v>0</v>
      </c>
      <c r="S46">
        <v>2.0365311494589053</v>
      </c>
      <c r="T46">
        <v>10.75448961684703</v>
      </c>
      <c r="U46" s="114">
        <f t="shared" si="2"/>
        <v>34.29999999999999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75</v>
      </c>
      <c r="G47">
        <f t="shared" si="5"/>
        <v>33.299999999999997</v>
      </c>
      <c r="H47" s="112"/>
      <c r="I47">
        <f>BRPL_EOD!AA47+BRPL_EOD!AB47</f>
        <v>13.64</v>
      </c>
      <c r="J47">
        <f>BYPL_EOD!AA47+BYPL_EOD!AB47</f>
        <v>7.8</v>
      </c>
      <c r="K47">
        <f>MES_EOD!AA47+MES_EOD!AB47</f>
        <v>0</v>
      </c>
      <c r="L47">
        <f>NDMC_EOD!AA47+NDMC_EOD!AB47</f>
        <v>2.0299999999999998</v>
      </c>
      <c r="M47">
        <f>TPDDL_EOD!AA47+TPDDL_EOD!AB47</f>
        <v>10.72</v>
      </c>
      <c r="N47">
        <f t="shared" si="0"/>
        <v>34.190000000000005</v>
      </c>
      <c r="O47" s="112">
        <f t="shared" si="1"/>
        <v>-0.89000000000000767</v>
      </c>
      <c r="P47">
        <v>13.28493711611582</v>
      </c>
      <c r="Q47">
        <v>7.5969581749049411</v>
      </c>
      <c r="R47">
        <v>0</v>
      </c>
      <c r="S47">
        <v>1.97715706346885</v>
      </c>
      <c r="T47">
        <v>10.440947645510381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75</v>
      </c>
      <c r="G48">
        <f t="shared" si="5"/>
        <v>33.299999999999997</v>
      </c>
      <c r="H48" s="112"/>
      <c r="I48">
        <f>BRPL_EOD!AA48+BRPL_EOD!AB48</f>
        <v>13.64</v>
      </c>
      <c r="J48">
        <f>BYPL_EOD!AA48+BYPL_EOD!AB48</f>
        <v>7.8</v>
      </c>
      <c r="K48">
        <f>MES_EOD!AA48+MES_EOD!AB48</f>
        <v>0</v>
      </c>
      <c r="L48">
        <f>NDMC_EOD!AA48+NDMC_EOD!AB48</f>
        <v>2.0299999999999998</v>
      </c>
      <c r="M48">
        <f>TPDDL_EOD!AA48+TPDDL_EOD!AB48</f>
        <v>10.72</v>
      </c>
      <c r="N48">
        <f t="shared" si="0"/>
        <v>34.190000000000005</v>
      </c>
      <c r="O48" s="112">
        <f t="shared" si="1"/>
        <v>-0.89000000000000767</v>
      </c>
      <c r="P48">
        <v>13.28493711611582</v>
      </c>
      <c r="Q48">
        <v>7.5969581749049411</v>
      </c>
      <c r="R48">
        <v>0</v>
      </c>
      <c r="S48">
        <v>1.97715706346885</v>
      </c>
      <c r="T48">
        <v>10.440947645510381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13.64</v>
      </c>
      <c r="J49">
        <f>BYPL_EOD!AA49+BYPL_EOD!AB49</f>
        <v>7.8</v>
      </c>
      <c r="K49">
        <f>MES_EOD!AA49+MES_EOD!AB49</f>
        <v>0</v>
      </c>
      <c r="L49">
        <f>NDMC_EOD!AA49+NDMC_EOD!AB49</f>
        <v>2.0299999999999998</v>
      </c>
      <c r="M49">
        <f>TPDDL_EOD!AA49+TPDDL_EOD!AB49</f>
        <v>10.72</v>
      </c>
      <c r="N49">
        <f t="shared" si="0"/>
        <v>34.190000000000005</v>
      </c>
      <c r="O49" s="112">
        <f t="shared" si="1"/>
        <v>0.10999999999999233</v>
      </c>
      <c r="P49">
        <v>13.68388417665984</v>
      </c>
      <c r="Q49">
        <v>7.8250950570342184</v>
      </c>
      <c r="R49">
        <v>0</v>
      </c>
      <c r="S49">
        <v>2.0365311494589053</v>
      </c>
      <c r="T49">
        <v>10.75448961684703</v>
      </c>
      <c r="U49" s="114">
        <f t="shared" si="2"/>
        <v>34.29999999999999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13.64</v>
      </c>
      <c r="J50">
        <f>BYPL_EOD!AA50+BYPL_EOD!AB50</f>
        <v>7.8</v>
      </c>
      <c r="K50">
        <f>MES_EOD!AA50+MES_EOD!AB50</f>
        <v>0</v>
      </c>
      <c r="L50">
        <f>NDMC_EOD!AA50+NDMC_EOD!AB50</f>
        <v>2.0299999999999998</v>
      </c>
      <c r="M50">
        <f>TPDDL_EOD!AA50+TPDDL_EOD!AB50</f>
        <v>10.72</v>
      </c>
      <c r="N50">
        <f t="shared" si="0"/>
        <v>34.190000000000005</v>
      </c>
      <c r="O50" s="112">
        <f t="shared" si="1"/>
        <v>0.10999999999999233</v>
      </c>
      <c r="P50">
        <v>13.68388417665984</v>
      </c>
      <c r="Q50">
        <v>7.8250950570342184</v>
      </c>
      <c r="R50">
        <v>0</v>
      </c>
      <c r="S50">
        <v>2.0365311494589053</v>
      </c>
      <c r="T50">
        <v>10.75448961684703</v>
      </c>
      <c r="U50" s="114">
        <f t="shared" si="2"/>
        <v>34.29999999999999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13.64</v>
      </c>
      <c r="J51">
        <f>BYPL_EOD!AA51+BYPL_EOD!AB51</f>
        <v>7.8</v>
      </c>
      <c r="K51">
        <f>MES_EOD!AA51+MES_EOD!AB51</f>
        <v>0</v>
      </c>
      <c r="L51">
        <f>NDMC_EOD!AA51+NDMC_EOD!AB51</f>
        <v>2.0299999999999998</v>
      </c>
      <c r="M51">
        <f>TPDDL_EOD!AA51+TPDDL_EOD!AB51</f>
        <v>10.72</v>
      </c>
      <c r="N51">
        <f t="shared" si="0"/>
        <v>34.190000000000005</v>
      </c>
      <c r="O51" s="112">
        <f t="shared" si="1"/>
        <v>0.10999999999999233</v>
      </c>
      <c r="P51">
        <v>13.68388417665984</v>
      </c>
      <c r="Q51">
        <v>7.8250950570342184</v>
      </c>
      <c r="R51">
        <v>0</v>
      </c>
      <c r="S51">
        <v>2.0365311494589053</v>
      </c>
      <c r="T51">
        <v>10.75448961684703</v>
      </c>
      <c r="U51" s="114">
        <f t="shared" si="2"/>
        <v>34.29999999999999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13.64</v>
      </c>
      <c r="J52">
        <f>BYPL_EOD!AA52+BYPL_EOD!AB52</f>
        <v>7.8</v>
      </c>
      <c r="K52">
        <f>MES_EOD!AA52+MES_EOD!AB52</f>
        <v>0</v>
      </c>
      <c r="L52">
        <f>NDMC_EOD!AA52+NDMC_EOD!AB52</f>
        <v>2.0299999999999998</v>
      </c>
      <c r="M52">
        <f>TPDDL_EOD!AA52+TPDDL_EOD!AB52</f>
        <v>10.72</v>
      </c>
      <c r="N52">
        <f t="shared" si="0"/>
        <v>34.190000000000005</v>
      </c>
      <c r="O52" s="112">
        <f t="shared" si="1"/>
        <v>0.10999999999999233</v>
      </c>
      <c r="P52">
        <v>13.68388417665984</v>
      </c>
      <c r="Q52">
        <v>7.8250950570342184</v>
      </c>
      <c r="R52">
        <v>0</v>
      </c>
      <c r="S52">
        <v>2.0365311494589053</v>
      </c>
      <c r="T52">
        <v>10.75448961684703</v>
      </c>
      <c r="U52" s="114">
        <f t="shared" si="2"/>
        <v>34.29999999999999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13.64</v>
      </c>
      <c r="J53">
        <f>BYPL_EOD!AA53+BYPL_EOD!AB53</f>
        <v>7.8</v>
      </c>
      <c r="K53">
        <f>MES_EOD!AA53+MES_EOD!AB53</f>
        <v>0</v>
      </c>
      <c r="L53">
        <f>NDMC_EOD!AA53+NDMC_EOD!AB53</f>
        <v>2.0299999999999998</v>
      </c>
      <c r="M53">
        <f>TPDDL_EOD!AA53+TPDDL_EOD!AB53</f>
        <v>10.72</v>
      </c>
      <c r="N53">
        <f t="shared" si="0"/>
        <v>34.190000000000005</v>
      </c>
      <c r="O53" s="112">
        <f t="shared" si="1"/>
        <v>0.10999999999999233</v>
      </c>
      <c r="P53">
        <v>13.68388417665984</v>
      </c>
      <c r="Q53">
        <v>7.8250950570342184</v>
      </c>
      <c r="R53">
        <v>0</v>
      </c>
      <c r="S53">
        <v>2.0365311494589053</v>
      </c>
      <c r="T53">
        <v>10.75448961684703</v>
      </c>
      <c r="U53" s="114">
        <f t="shared" si="2"/>
        <v>34.29999999999999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13.64</v>
      </c>
      <c r="J54">
        <f>BYPL_EOD!AA54+BYPL_EOD!AB54</f>
        <v>7.8</v>
      </c>
      <c r="K54">
        <f>MES_EOD!AA54+MES_EOD!AB54</f>
        <v>0</v>
      </c>
      <c r="L54">
        <f>NDMC_EOD!AA54+NDMC_EOD!AB54</f>
        <v>2.0299999999999998</v>
      </c>
      <c r="M54">
        <f>TPDDL_EOD!AA54+TPDDL_EOD!AB54</f>
        <v>10.72</v>
      </c>
      <c r="N54">
        <f t="shared" si="0"/>
        <v>34.190000000000005</v>
      </c>
      <c r="O54" s="112">
        <f t="shared" si="1"/>
        <v>0.10999999999999233</v>
      </c>
      <c r="P54">
        <v>13.68388417665984</v>
      </c>
      <c r="Q54">
        <v>7.8250950570342184</v>
      </c>
      <c r="R54">
        <v>0</v>
      </c>
      <c r="S54">
        <v>2.0365311494589053</v>
      </c>
      <c r="T54">
        <v>10.75448961684703</v>
      </c>
      <c r="U54" s="114">
        <f t="shared" si="2"/>
        <v>34.29999999999999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13.64</v>
      </c>
      <c r="J55">
        <f>BYPL_EOD!AA55+BYPL_EOD!AB55</f>
        <v>7.8</v>
      </c>
      <c r="K55">
        <f>MES_EOD!AA55+MES_EOD!AB55</f>
        <v>0</v>
      </c>
      <c r="L55">
        <f>NDMC_EOD!AA55+NDMC_EOD!AB55</f>
        <v>2.0299999999999998</v>
      </c>
      <c r="M55">
        <f>TPDDL_EOD!AA55+TPDDL_EOD!AB55</f>
        <v>10.72</v>
      </c>
      <c r="N55">
        <f t="shared" si="0"/>
        <v>34.190000000000005</v>
      </c>
      <c r="O55" s="112">
        <f t="shared" si="1"/>
        <v>0.10999999999999233</v>
      </c>
      <c r="P55">
        <v>13.68388417665984</v>
      </c>
      <c r="Q55">
        <v>7.8250950570342184</v>
      </c>
      <c r="R55">
        <v>0</v>
      </c>
      <c r="S55">
        <v>2.0365311494589053</v>
      </c>
      <c r="T55">
        <v>10.75448961684703</v>
      </c>
      <c r="U55" s="114">
        <f t="shared" si="2"/>
        <v>34.29999999999999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13.64</v>
      </c>
      <c r="J56">
        <f>BYPL_EOD!AA56+BYPL_EOD!AB56</f>
        <v>7.8</v>
      </c>
      <c r="K56">
        <f>MES_EOD!AA56+MES_EOD!AB56</f>
        <v>0</v>
      </c>
      <c r="L56">
        <f>NDMC_EOD!AA56+NDMC_EOD!AB56</f>
        <v>2.0299999999999998</v>
      </c>
      <c r="M56">
        <f>TPDDL_EOD!AA56+TPDDL_EOD!AB56</f>
        <v>10.72</v>
      </c>
      <c r="N56">
        <f t="shared" si="0"/>
        <v>34.190000000000005</v>
      </c>
      <c r="O56" s="112">
        <f t="shared" si="1"/>
        <v>0.10999999999999233</v>
      </c>
      <c r="P56">
        <v>13.68388417665984</v>
      </c>
      <c r="Q56">
        <v>7.8250950570342184</v>
      </c>
      <c r="R56">
        <v>0</v>
      </c>
      <c r="S56">
        <v>2.0365311494589053</v>
      </c>
      <c r="T56">
        <v>10.75448961684703</v>
      </c>
      <c r="U56" s="114">
        <f t="shared" si="2"/>
        <v>34.29999999999999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13.64</v>
      </c>
      <c r="J57">
        <f>BYPL_EOD!AA57+BYPL_EOD!AB57</f>
        <v>7.8</v>
      </c>
      <c r="K57">
        <f>MES_EOD!AA57+MES_EOD!AB57</f>
        <v>0</v>
      </c>
      <c r="L57">
        <f>NDMC_EOD!AA57+NDMC_EOD!AB57</f>
        <v>2.0299999999999998</v>
      </c>
      <c r="M57">
        <f>TPDDL_EOD!AA57+TPDDL_EOD!AB57</f>
        <v>10.72</v>
      </c>
      <c r="N57">
        <f t="shared" si="0"/>
        <v>34.190000000000005</v>
      </c>
      <c r="O57" s="112">
        <f t="shared" si="1"/>
        <v>0.10999999999999233</v>
      </c>
      <c r="P57">
        <v>13.68388417665984</v>
      </c>
      <c r="Q57">
        <v>7.8250950570342184</v>
      </c>
      <c r="R57">
        <v>0</v>
      </c>
      <c r="S57">
        <v>2.0365311494589053</v>
      </c>
      <c r="T57">
        <v>10.75448961684703</v>
      </c>
      <c r="U57" s="114">
        <f t="shared" si="2"/>
        <v>34.29999999999999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13.64</v>
      </c>
      <c r="J58">
        <f>BYPL_EOD!AA58+BYPL_EOD!AB58</f>
        <v>7.8</v>
      </c>
      <c r="K58">
        <f>MES_EOD!AA58+MES_EOD!AB58</f>
        <v>0</v>
      </c>
      <c r="L58">
        <f>NDMC_EOD!AA58+NDMC_EOD!AB58</f>
        <v>2.0299999999999998</v>
      </c>
      <c r="M58">
        <f>TPDDL_EOD!AA58+TPDDL_EOD!AB58</f>
        <v>10.72</v>
      </c>
      <c r="N58">
        <f t="shared" si="0"/>
        <v>34.190000000000005</v>
      </c>
      <c r="O58" s="112">
        <f t="shared" si="1"/>
        <v>0.10999999999999233</v>
      </c>
      <c r="P58">
        <v>13.68388417665984</v>
      </c>
      <c r="Q58">
        <v>7.8250950570342184</v>
      </c>
      <c r="R58">
        <v>0</v>
      </c>
      <c r="S58">
        <v>2.0365311494589053</v>
      </c>
      <c r="T58">
        <v>10.75448961684703</v>
      </c>
      <c r="U58" s="114">
        <f t="shared" si="2"/>
        <v>34.29999999999999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13.64</v>
      </c>
      <c r="J59">
        <f>BYPL_EOD!AA59+BYPL_EOD!AB59</f>
        <v>7.8</v>
      </c>
      <c r="K59">
        <f>MES_EOD!AA59+MES_EOD!AB59</f>
        <v>0</v>
      </c>
      <c r="L59">
        <f>NDMC_EOD!AA59+NDMC_EOD!AB59</f>
        <v>2.0299999999999998</v>
      </c>
      <c r="M59">
        <f>TPDDL_EOD!AA59+TPDDL_EOD!AB59</f>
        <v>10.72</v>
      </c>
      <c r="N59">
        <f t="shared" si="0"/>
        <v>34.190000000000005</v>
      </c>
      <c r="O59" s="112">
        <f t="shared" si="1"/>
        <v>0.10999999999999233</v>
      </c>
      <c r="P59">
        <v>13.68388417665984</v>
      </c>
      <c r="Q59">
        <v>7.8250950570342184</v>
      </c>
      <c r="R59">
        <v>0</v>
      </c>
      <c r="S59">
        <v>2.0365311494589053</v>
      </c>
      <c r="T59">
        <v>10.75448961684703</v>
      </c>
      <c r="U59" s="114">
        <f t="shared" si="2"/>
        <v>34.29999999999999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13.72</v>
      </c>
      <c r="J60">
        <f>BYPL_EOD!AA60+BYPL_EOD!AB60</f>
        <v>7.64</v>
      </c>
      <c r="K60">
        <f>MES_EOD!AA60+MES_EOD!AB60</f>
        <v>0</v>
      </c>
      <c r="L60">
        <f>NDMC_EOD!AA60+NDMC_EOD!AB60</f>
        <v>2.04</v>
      </c>
      <c r="M60">
        <f>TPDDL_EOD!AA60+TPDDL_EOD!AB60</f>
        <v>10.78</v>
      </c>
      <c r="N60">
        <f t="shared" si="0"/>
        <v>34.18</v>
      </c>
      <c r="O60" s="112">
        <f t="shared" si="1"/>
        <v>0.11999999999999744</v>
      </c>
      <c r="P60">
        <v>13.768168519602106</v>
      </c>
      <c r="Q60">
        <v>7.6668227033352832</v>
      </c>
      <c r="R60">
        <v>0</v>
      </c>
      <c r="S60">
        <v>2.0471620830895261</v>
      </c>
      <c r="T60">
        <v>10.817846693973083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13.72</v>
      </c>
      <c r="J61">
        <f>BYPL_EOD!AA61+BYPL_EOD!AB61</f>
        <v>7.64</v>
      </c>
      <c r="K61">
        <f>MES_EOD!AA61+MES_EOD!AB61</f>
        <v>0</v>
      </c>
      <c r="L61">
        <f>NDMC_EOD!AA61+NDMC_EOD!AB61</f>
        <v>2.04</v>
      </c>
      <c r="M61">
        <f>TPDDL_EOD!AA61+TPDDL_EOD!AB61</f>
        <v>10.78</v>
      </c>
      <c r="N61">
        <f t="shared" si="0"/>
        <v>34.18</v>
      </c>
      <c r="O61" s="112">
        <f t="shared" si="1"/>
        <v>0.11999999999999744</v>
      </c>
      <c r="P61">
        <v>13.768168519602106</v>
      </c>
      <c r="Q61">
        <v>7.6668227033352832</v>
      </c>
      <c r="R61">
        <v>0</v>
      </c>
      <c r="S61">
        <v>2.0471620830895261</v>
      </c>
      <c r="T61">
        <v>10.817846693973083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13.72</v>
      </c>
      <c r="J62">
        <f>BYPL_EOD!AA62+BYPL_EOD!AB62</f>
        <v>7.64</v>
      </c>
      <c r="K62">
        <f>MES_EOD!AA62+MES_EOD!AB62</f>
        <v>0</v>
      </c>
      <c r="L62">
        <f>NDMC_EOD!AA62+NDMC_EOD!AB62</f>
        <v>2.04</v>
      </c>
      <c r="M62">
        <f>TPDDL_EOD!AA62+TPDDL_EOD!AB62</f>
        <v>10.78</v>
      </c>
      <c r="N62">
        <f t="shared" si="0"/>
        <v>34.18</v>
      </c>
      <c r="O62" s="112">
        <f t="shared" si="1"/>
        <v>0.11999999999999744</v>
      </c>
      <c r="P62">
        <v>13.768168519602106</v>
      </c>
      <c r="Q62">
        <v>7.6668227033352832</v>
      </c>
      <c r="R62">
        <v>0</v>
      </c>
      <c r="S62">
        <v>2.0471620830895261</v>
      </c>
      <c r="T62">
        <v>10.817846693973083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13.72</v>
      </c>
      <c r="J63">
        <f>BYPL_EOD!AA63+BYPL_EOD!AB63</f>
        <v>7.64</v>
      </c>
      <c r="K63">
        <f>MES_EOD!AA63+MES_EOD!AB63</f>
        <v>0</v>
      </c>
      <c r="L63">
        <f>NDMC_EOD!AA63+NDMC_EOD!AB63</f>
        <v>2.04</v>
      </c>
      <c r="M63">
        <f>TPDDL_EOD!AA63+TPDDL_EOD!AB63</f>
        <v>10.78</v>
      </c>
      <c r="N63">
        <f t="shared" si="0"/>
        <v>34.18</v>
      </c>
      <c r="O63" s="112">
        <f t="shared" si="1"/>
        <v>0.11999999999999744</v>
      </c>
      <c r="P63">
        <v>13.768168519602106</v>
      </c>
      <c r="Q63">
        <v>7.6668227033352832</v>
      </c>
      <c r="R63">
        <v>0</v>
      </c>
      <c r="S63">
        <v>2.0471620830895261</v>
      </c>
      <c r="T63">
        <v>10.817846693973083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13.72</v>
      </c>
      <c r="J64">
        <f>BYPL_EOD!AA64+BYPL_EOD!AB64</f>
        <v>7.64</v>
      </c>
      <c r="K64">
        <f>MES_EOD!AA64+MES_EOD!AB64</f>
        <v>0</v>
      </c>
      <c r="L64">
        <f>NDMC_EOD!AA64+NDMC_EOD!AB64</f>
        <v>2.04</v>
      </c>
      <c r="M64">
        <f>TPDDL_EOD!AA64+TPDDL_EOD!AB64</f>
        <v>10.78</v>
      </c>
      <c r="N64">
        <f t="shared" si="0"/>
        <v>34.18</v>
      </c>
      <c r="O64" s="112">
        <f t="shared" si="1"/>
        <v>0.11999999999999744</v>
      </c>
      <c r="P64">
        <v>13.768168519602106</v>
      </c>
      <c r="Q64">
        <v>7.6668227033352832</v>
      </c>
      <c r="R64">
        <v>0</v>
      </c>
      <c r="S64">
        <v>2.0471620830895261</v>
      </c>
      <c r="T64">
        <v>10.817846693973083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13.72</v>
      </c>
      <c r="J65">
        <f>BYPL_EOD!AA65+BYPL_EOD!AB65</f>
        <v>7.64</v>
      </c>
      <c r="K65">
        <f>MES_EOD!AA65+MES_EOD!AB65</f>
        <v>0</v>
      </c>
      <c r="L65">
        <f>NDMC_EOD!AA65+NDMC_EOD!AB65</f>
        <v>2.04</v>
      </c>
      <c r="M65">
        <f>TPDDL_EOD!AA65+TPDDL_EOD!AB65</f>
        <v>10.78</v>
      </c>
      <c r="N65">
        <f t="shared" si="0"/>
        <v>34.18</v>
      </c>
      <c r="O65" s="112">
        <f t="shared" si="1"/>
        <v>0.11999999999999744</v>
      </c>
      <c r="P65">
        <v>13.768168519602106</v>
      </c>
      <c r="Q65">
        <v>7.6668227033352832</v>
      </c>
      <c r="R65">
        <v>0</v>
      </c>
      <c r="S65">
        <v>2.0471620830895261</v>
      </c>
      <c r="T65">
        <v>10.817846693973083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11.42</v>
      </c>
      <c r="J66">
        <f>BYPL_EOD!AA66+BYPL_EOD!AB66</f>
        <v>12.23</v>
      </c>
      <c r="K66">
        <f>MES_EOD!AA66+MES_EOD!AB66</f>
        <v>0</v>
      </c>
      <c r="L66">
        <f>NDMC_EOD!AA66+NDMC_EOD!AB66</f>
        <v>1.7</v>
      </c>
      <c r="M66">
        <f>TPDDL_EOD!AA66+TPDDL_EOD!AB66</f>
        <v>8.9700000000000006</v>
      </c>
      <c r="N66">
        <f t="shared" si="0"/>
        <v>34.32</v>
      </c>
      <c r="O66" s="112">
        <f t="shared" si="1"/>
        <v>-2.0000000000003126E-2</v>
      </c>
      <c r="P66">
        <v>11.413344988344987</v>
      </c>
      <c r="Q66">
        <v>12.22287296037296</v>
      </c>
      <c r="R66">
        <v>0</v>
      </c>
      <c r="S66">
        <v>1.6990093240093238</v>
      </c>
      <c r="T66">
        <v>8.9647727272727273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11.42</v>
      </c>
      <c r="J67">
        <f>BYPL_EOD!AA67+BYPL_EOD!AB67</f>
        <v>12.23</v>
      </c>
      <c r="K67">
        <f>MES_EOD!AA67+MES_EOD!AB67</f>
        <v>0</v>
      </c>
      <c r="L67">
        <f>NDMC_EOD!AA67+NDMC_EOD!AB67</f>
        <v>1.7</v>
      </c>
      <c r="M67">
        <f>TPDDL_EOD!AA67+TPDDL_EOD!AB67</f>
        <v>8.9700000000000006</v>
      </c>
      <c r="N67">
        <f t="shared" ref="N67:N98" si="6">SUM(I67:M67)</f>
        <v>34.32</v>
      </c>
      <c r="O67" s="112">
        <f t="shared" ref="O67:O98" si="7">G67-N67</f>
        <v>-2.0000000000003126E-2</v>
      </c>
      <c r="P67">
        <v>11.413344988344987</v>
      </c>
      <c r="Q67">
        <v>12.22287296037296</v>
      </c>
      <c r="R67">
        <v>0</v>
      </c>
      <c r="S67">
        <v>1.6990093240093238</v>
      </c>
      <c r="T67">
        <v>8.9647727272727273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11.42</v>
      </c>
      <c r="J68">
        <f>BYPL_EOD!AA68+BYPL_EOD!AB68</f>
        <v>12.23</v>
      </c>
      <c r="K68">
        <f>MES_EOD!AA68+MES_EOD!AB68</f>
        <v>0</v>
      </c>
      <c r="L68">
        <f>NDMC_EOD!AA68+NDMC_EOD!AB68</f>
        <v>1.7</v>
      </c>
      <c r="M68">
        <f>TPDDL_EOD!AA68+TPDDL_EOD!AB68</f>
        <v>8.9700000000000006</v>
      </c>
      <c r="N68">
        <f t="shared" si="6"/>
        <v>34.32</v>
      </c>
      <c r="O68" s="112">
        <f t="shared" si="7"/>
        <v>-2.0000000000003126E-2</v>
      </c>
      <c r="P68">
        <v>11.413344988344987</v>
      </c>
      <c r="Q68">
        <v>12.22287296037296</v>
      </c>
      <c r="R68">
        <v>0</v>
      </c>
      <c r="S68">
        <v>1.6990093240093238</v>
      </c>
      <c r="T68">
        <v>8.9647727272727273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11.42</v>
      </c>
      <c r="J69">
        <f>BYPL_EOD!AA69+BYPL_EOD!AB69</f>
        <v>12.23</v>
      </c>
      <c r="K69">
        <f>MES_EOD!AA69+MES_EOD!AB69</f>
        <v>0</v>
      </c>
      <c r="L69">
        <f>NDMC_EOD!AA69+NDMC_EOD!AB69</f>
        <v>1.7</v>
      </c>
      <c r="M69">
        <f>TPDDL_EOD!AA69+TPDDL_EOD!AB69</f>
        <v>8.9700000000000006</v>
      </c>
      <c r="N69">
        <f t="shared" si="6"/>
        <v>34.32</v>
      </c>
      <c r="O69" s="112">
        <f t="shared" si="7"/>
        <v>-2.0000000000003126E-2</v>
      </c>
      <c r="P69">
        <v>11.413344988344987</v>
      </c>
      <c r="Q69">
        <v>12.22287296037296</v>
      </c>
      <c r="R69">
        <v>0</v>
      </c>
      <c r="S69">
        <v>1.6990093240093238</v>
      </c>
      <c r="T69">
        <v>8.9647727272727273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11.42</v>
      </c>
      <c r="J70">
        <f>BYPL_EOD!AA70+BYPL_EOD!AB70</f>
        <v>12.23</v>
      </c>
      <c r="K70">
        <f>MES_EOD!AA70+MES_EOD!AB70</f>
        <v>0</v>
      </c>
      <c r="L70">
        <f>NDMC_EOD!AA70+NDMC_EOD!AB70</f>
        <v>1.7</v>
      </c>
      <c r="M70">
        <f>TPDDL_EOD!AA70+TPDDL_EOD!AB70</f>
        <v>8.9700000000000006</v>
      </c>
      <c r="N70">
        <f t="shared" si="6"/>
        <v>34.32</v>
      </c>
      <c r="O70" s="112">
        <f t="shared" si="7"/>
        <v>-2.0000000000003126E-2</v>
      </c>
      <c r="P70">
        <v>11.413344988344987</v>
      </c>
      <c r="Q70">
        <v>12.22287296037296</v>
      </c>
      <c r="R70">
        <v>0</v>
      </c>
      <c r="S70">
        <v>1.6990093240093238</v>
      </c>
      <c r="T70">
        <v>8.9647727272727273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11.42</v>
      </c>
      <c r="J71">
        <f>BYPL_EOD!AA71+BYPL_EOD!AB71</f>
        <v>12.23</v>
      </c>
      <c r="K71">
        <f>MES_EOD!AA71+MES_EOD!AB71</f>
        <v>0</v>
      </c>
      <c r="L71">
        <f>NDMC_EOD!AA71+NDMC_EOD!AB71</f>
        <v>1.7</v>
      </c>
      <c r="M71">
        <f>TPDDL_EOD!AA71+TPDDL_EOD!AB71</f>
        <v>8.9700000000000006</v>
      </c>
      <c r="N71">
        <f t="shared" si="6"/>
        <v>34.32</v>
      </c>
      <c r="O71" s="112">
        <f t="shared" si="7"/>
        <v>-2.0000000000003126E-2</v>
      </c>
      <c r="P71">
        <v>11.413344988344987</v>
      </c>
      <c r="Q71">
        <v>12.22287296037296</v>
      </c>
      <c r="R71">
        <v>0</v>
      </c>
      <c r="S71">
        <v>1.6990093240093238</v>
      </c>
      <c r="T71">
        <v>8.9647727272727273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11.42</v>
      </c>
      <c r="J72">
        <f>BYPL_EOD!AA72+BYPL_EOD!AB72</f>
        <v>12.23</v>
      </c>
      <c r="K72">
        <f>MES_EOD!AA72+MES_EOD!AB72</f>
        <v>0</v>
      </c>
      <c r="L72">
        <f>NDMC_EOD!AA72+NDMC_EOD!AB72</f>
        <v>1.7</v>
      </c>
      <c r="M72">
        <f>TPDDL_EOD!AA72+TPDDL_EOD!AB72</f>
        <v>8.9700000000000006</v>
      </c>
      <c r="N72">
        <f t="shared" si="6"/>
        <v>34.32</v>
      </c>
      <c r="O72" s="112">
        <f t="shared" si="7"/>
        <v>-2.0000000000003126E-2</v>
      </c>
      <c r="P72">
        <v>11.413344988344987</v>
      </c>
      <c r="Q72">
        <v>12.22287296037296</v>
      </c>
      <c r="R72">
        <v>0</v>
      </c>
      <c r="S72">
        <v>1.6990093240093238</v>
      </c>
      <c r="T72">
        <v>8.9647727272727273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11.42</v>
      </c>
      <c r="J73">
        <f>BYPL_EOD!AA73+BYPL_EOD!AB73</f>
        <v>12.23</v>
      </c>
      <c r="K73">
        <f>MES_EOD!AA73+MES_EOD!AB73</f>
        <v>0</v>
      </c>
      <c r="L73">
        <f>NDMC_EOD!AA73+NDMC_EOD!AB73</f>
        <v>1.7</v>
      </c>
      <c r="M73">
        <f>TPDDL_EOD!AA73+TPDDL_EOD!AB73</f>
        <v>8.9700000000000006</v>
      </c>
      <c r="N73">
        <f t="shared" si="6"/>
        <v>34.32</v>
      </c>
      <c r="O73" s="112">
        <f t="shared" si="7"/>
        <v>-2.0000000000003126E-2</v>
      </c>
      <c r="P73">
        <v>11.413344988344987</v>
      </c>
      <c r="Q73">
        <v>12.22287296037296</v>
      </c>
      <c r="R73">
        <v>0</v>
      </c>
      <c r="S73">
        <v>1.6990093240093238</v>
      </c>
      <c r="T73">
        <v>8.9647727272727273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11.42</v>
      </c>
      <c r="J74">
        <f>BYPL_EOD!AA74+BYPL_EOD!AB74</f>
        <v>12.23</v>
      </c>
      <c r="K74">
        <f>MES_EOD!AA74+MES_EOD!AB74</f>
        <v>0</v>
      </c>
      <c r="L74">
        <f>NDMC_EOD!AA74+NDMC_EOD!AB74</f>
        <v>1.7</v>
      </c>
      <c r="M74">
        <f>TPDDL_EOD!AA74+TPDDL_EOD!AB74</f>
        <v>8.9700000000000006</v>
      </c>
      <c r="N74">
        <f t="shared" si="6"/>
        <v>34.32</v>
      </c>
      <c r="O74" s="112">
        <f t="shared" si="7"/>
        <v>-2.0000000000003126E-2</v>
      </c>
      <c r="P74">
        <v>11.413344988344987</v>
      </c>
      <c r="Q74">
        <v>12.22287296037296</v>
      </c>
      <c r="R74">
        <v>0</v>
      </c>
      <c r="S74">
        <v>1.6990093240093238</v>
      </c>
      <c r="T74">
        <v>8.9647727272727273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11.42</v>
      </c>
      <c r="J75">
        <f>BYPL_EOD!AA75+BYPL_EOD!AB75</f>
        <v>12.23</v>
      </c>
      <c r="K75">
        <f>MES_EOD!AA75+MES_EOD!AB75</f>
        <v>0</v>
      </c>
      <c r="L75">
        <f>NDMC_EOD!AA75+NDMC_EOD!AB75</f>
        <v>1.7</v>
      </c>
      <c r="M75">
        <f>TPDDL_EOD!AA75+TPDDL_EOD!AB75</f>
        <v>8.9700000000000006</v>
      </c>
      <c r="N75">
        <f t="shared" si="6"/>
        <v>34.32</v>
      </c>
      <c r="O75" s="112">
        <f t="shared" si="7"/>
        <v>0.28000000000000114</v>
      </c>
      <c r="P75">
        <v>11.513170163170164</v>
      </c>
      <c r="Q75">
        <v>12.329778554778555</v>
      </c>
      <c r="R75">
        <v>0</v>
      </c>
      <c r="S75">
        <v>1.7138694638694638</v>
      </c>
      <c r="T75">
        <v>9.0431818181818198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11.42</v>
      </c>
      <c r="J76">
        <f>BYPL_EOD!AA76+BYPL_EOD!AB76</f>
        <v>12.23</v>
      </c>
      <c r="K76">
        <f>MES_EOD!AA76+MES_EOD!AB76</f>
        <v>0</v>
      </c>
      <c r="L76">
        <f>NDMC_EOD!AA76+NDMC_EOD!AB76</f>
        <v>1.7</v>
      </c>
      <c r="M76">
        <f>TPDDL_EOD!AA76+TPDDL_EOD!AB76</f>
        <v>8.9700000000000006</v>
      </c>
      <c r="N76">
        <f t="shared" si="6"/>
        <v>34.32</v>
      </c>
      <c r="O76" s="112">
        <f t="shared" si="7"/>
        <v>0.28000000000000114</v>
      </c>
      <c r="P76">
        <v>11.513170163170164</v>
      </c>
      <c r="Q76">
        <v>12.329778554778555</v>
      </c>
      <c r="R76">
        <v>0</v>
      </c>
      <c r="S76">
        <v>1.7138694638694638</v>
      </c>
      <c r="T76">
        <v>9.0431818181818198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13.64</v>
      </c>
      <c r="J77">
        <f>BYPL_EOD!AA77+BYPL_EOD!AB77</f>
        <v>7.8</v>
      </c>
      <c r="K77">
        <f>MES_EOD!AA77+MES_EOD!AB77</f>
        <v>0</v>
      </c>
      <c r="L77">
        <f>NDMC_EOD!AA77+NDMC_EOD!AB77</f>
        <v>2.0299999999999998</v>
      </c>
      <c r="M77">
        <f>TPDDL_EOD!AA77+TPDDL_EOD!AB77</f>
        <v>10.72</v>
      </c>
      <c r="N77">
        <f t="shared" si="6"/>
        <v>34.190000000000005</v>
      </c>
      <c r="O77" s="112">
        <f t="shared" si="7"/>
        <v>0.40999999999999659</v>
      </c>
      <c r="P77">
        <v>13.803568294823046</v>
      </c>
      <c r="Q77">
        <v>7.8935361216730024</v>
      </c>
      <c r="R77">
        <v>0</v>
      </c>
      <c r="S77">
        <v>2.0543433752559226</v>
      </c>
      <c r="T77">
        <v>10.848552208248025</v>
      </c>
      <c r="U77" s="114">
        <f t="shared" si="8"/>
        <v>34.599999999999994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13.64</v>
      </c>
      <c r="J78">
        <f>BYPL_EOD!AA78+BYPL_EOD!AB78</f>
        <v>7.8</v>
      </c>
      <c r="K78">
        <f>MES_EOD!AA78+MES_EOD!AB78</f>
        <v>0</v>
      </c>
      <c r="L78">
        <f>NDMC_EOD!AA78+NDMC_EOD!AB78</f>
        <v>2.0299999999999998</v>
      </c>
      <c r="M78">
        <f>TPDDL_EOD!AA78+TPDDL_EOD!AB78</f>
        <v>10.72</v>
      </c>
      <c r="N78">
        <f t="shared" si="6"/>
        <v>34.190000000000005</v>
      </c>
      <c r="O78" s="112">
        <f t="shared" si="7"/>
        <v>0.40999999999999659</v>
      </c>
      <c r="P78">
        <v>13.803568294823046</v>
      </c>
      <c r="Q78">
        <v>7.8935361216730024</v>
      </c>
      <c r="R78">
        <v>0</v>
      </c>
      <c r="S78">
        <v>2.0543433752559226</v>
      </c>
      <c r="T78">
        <v>10.848552208248025</v>
      </c>
      <c r="U78" s="114">
        <f t="shared" si="8"/>
        <v>34.599999999999994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13.64</v>
      </c>
      <c r="J79">
        <f>BYPL_EOD!AA79+BYPL_EOD!AB79</f>
        <v>7.8</v>
      </c>
      <c r="K79">
        <f>MES_EOD!AA79+MES_EOD!AB79</f>
        <v>0</v>
      </c>
      <c r="L79">
        <f>NDMC_EOD!AA79+NDMC_EOD!AB79</f>
        <v>2.0299999999999998</v>
      </c>
      <c r="M79">
        <f>TPDDL_EOD!AA79+TPDDL_EOD!AB79</f>
        <v>10.72</v>
      </c>
      <c r="N79">
        <f t="shared" si="6"/>
        <v>34.190000000000005</v>
      </c>
      <c r="O79" s="112">
        <f t="shared" si="7"/>
        <v>0.40999999999999659</v>
      </c>
      <c r="P79">
        <v>13.803568294823046</v>
      </c>
      <c r="Q79">
        <v>7.8935361216730024</v>
      </c>
      <c r="R79">
        <v>0</v>
      </c>
      <c r="S79">
        <v>2.0543433752559226</v>
      </c>
      <c r="T79">
        <v>10.848552208248025</v>
      </c>
      <c r="U79" s="114">
        <f t="shared" si="8"/>
        <v>34.599999999999994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11.42</v>
      </c>
      <c r="J80">
        <f>BYPL_EOD!AA80+BYPL_EOD!AB80</f>
        <v>12.23</v>
      </c>
      <c r="K80">
        <f>MES_EOD!AA80+MES_EOD!AB80</f>
        <v>0</v>
      </c>
      <c r="L80">
        <f>NDMC_EOD!AA80+NDMC_EOD!AB80</f>
        <v>1.7</v>
      </c>
      <c r="M80">
        <f>TPDDL_EOD!AA80+TPDDL_EOD!AB80</f>
        <v>8.9700000000000006</v>
      </c>
      <c r="N80">
        <f t="shared" si="6"/>
        <v>34.32</v>
      </c>
      <c r="O80" s="112">
        <f t="shared" si="7"/>
        <v>0.28000000000000114</v>
      </c>
      <c r="P80">
        <v>11.513170163170164</v>
      </c>
      <c r="Q80">
        <v>12.329778554778555</v>
      </c>
      <c r="R80">
        <v>0</v>
      </c>
      <c r="S80">
        <v>1.7138694638694638</v>
      </c>
      <c r="T80">
        <v>9.0431818181818198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11.42</v>
      </c>
      <c r="J81">
        <f>BYPL_EOD!AA81+BYPL_EOD!AB81</f>
        <v>12.23</v>
      </c>
      <c r="K81">
        <f>MES_EOD!AA81+MES_EOD!AB81</f>
        <v>0</v>
      </c>
      <c r="L81">
        <f>NDMC_EOD!AA81+NDMC_EOD!AB81</f>
        <v>1.7</v>
      </c>
      <c r="M81">
        <f>TPDDL_EOD!AA81+TPDDL_EOD!AB81</f>
        <v>8.9700000000000006</v>
      </c>
      <c r="N81">
        <f t="shared" si="6"/>
        <v>34.32</v>
      </c>
      <c r="O81" s="112">
        <f t="shared" si="7"/>
        <v>0.28000000000000114</v>
      </c>
      <c r="P81">
        <v>11.513170163170164</v>
      </c>
      <c r="Q81">
        <v>12.329778554778555</v>
      </c>
      <c r="R81">
        <v>0</v>
      </c>
      <c r="S81">
        <v>1.7138694638694638</v>
      </c>
      <c r="T81">
        <v>9.0431818181818198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11.42</v>
      </c>
      <c r="J82">
        <f>BYPL_EOD!AA82+BYPL_EOD!AB82</f>
        <v>12.23</v>
      </c>
      <c r="K82">
        <f>MES_EOD!AA82+MES_EOD!AB82</f>
        <v>0</v>
      </c>
      <c r="L82">
        <f>NDMC_EOD!AA82+NDMC_EOD!AB82</f>
        <v>1.7</v>
      </c>
      <c r="M82">
        <f>TPDDL_EOD!AA82+TPDDL_EOD!AB82</f>
        <v>8.9700000000000006</v>
      </c>
      <c r="N82">
        <f t="shared" si="6"/>
        <v>34.32</v>
      </c>
      <c r="O82" s="112">
        <f t="shared" si="7"/>
        <v>0.28000000000000114</v>
      </c>
      <c r="P82">
        <v>11.513170163170164</v>
      </c>
      <c r="Q82">
        <v>12.329778554778555</v>
      </c>
      <c r="R82">
        <v>0</v>
      </c>
      <c r="S82">
        <v>1.7138694638694638</v>
      </c>
      <c r="T82">
        <v>9.0431818181818198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11.42</v>
      </c>
      <c r="J83">
        <f>BYPL_EOD!AA83+BYPL_EOD!AB83</f>
        <v>12.23</v>
      </c>
      <c r="K83">
        <f>MES_EOD!AA83+MES_EOD!AB83</f>
        <v>0</v>
      </c>
      <c r="L83">
        <f>NDMC_EOD!AA83+NDMC_EOD!AB83</f>
        <v>1.7</v>
      </c>
      <c r="M83">
        <f>TPDDL_EOD!AA83+TPDDL_EOD!AB83</f>
        <v>8.9700000000000006</v>
      </c>
      <c r="N83">
        <f t="shared" si="6"/>
        <v>34.32</v>
      </c>
      <c r="O83" s="112">
        <f t="shared" si="7"/>
        <v>0.28000000000000114</v>
      </c>
      <c r="P83">
        <v>11.513170163170164</v>
      </c>
      <c r="Q83">
        <v>12.329778554778555</v>
      </c>
      <c r="R83">
        <v>0</v>
      </c>
      <c r="S83">
        <v>1.7138694638694638</v>
      </c>
      <c r="T83">
        <v>9.0431818181818198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11.42</v>
      </c>
      <c r="J84">
        <f>BYPL_EOD!AA84+BYPL_EOD!AB84</f>
        <v>12.23</v>
      </c>
      <c r="K84">
        <f>MES_EOD!AA84+MES_EOD!AB84</f>
        <v>0</v>
      </c>
      <c r="L84">
        <f>NDMC_EOD!AA84+NDMC_EOD!AB84</f>
        <v>1.7</v>
      </c>
      <c r="M84">
        <f>TPDDL_EOD!AA84+TPDDL_EOD!AB84</f>
        <v>8.9700000000000006</v>
      </c>
      <c r="N84">
        <f t="shared" si="6"/>
        <v>34.32</v>
      </c>
      <c r="O84" s="112">
        <f t="shared" si="7"/>
        <v>0.28000000000000114</v>
      </c>
      <c r="P84">
        <v>11.513170163170164</v>
      </c>
      <c r="Q84">
        <v>12.329778554778555</v>
      </c>
      <c r="R84">
        <v>0</v>
      </c>
      <c r="S84">
        <v>1.7138694638694638</v>
      </c>
      <c r="T84">
        <v>9.0431818181818198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11.42</v>
      </c>
      <c r="J85">
        <f>BYPL_EOD!AA85+BYPL_EOD!AB85</f>
        <v>12.23</v>
      </c>
      <c r="K85">
        <f>MES_EOD!AA85+MES_EOD!AB85</f>
        <v>0</v>
      </c>
      <c r="L85">
        <f>NDMC_EOD!AA85+NDMC_EOD!AB85</f>
        <v>1.7</v>
      </c>
      <c r="M85">
        <f>TPDDL_EOD!AA85+TPDDL_EOD!AB85</f>
        <v>8.9700000000000006</v>
      </c>
      <c r="N85">
        <f t="shared" si="6"/>
        <v>34.32</v>
      </c>
      <c r="O85" s="112">
        <f t="shared" si="7"/>
        <v>0.28000000000000114</v>
      </c>
      <c r="P85">
        <v>11.513170163170164</v>
      </c>
      <c r="Q85">
        <v>12.329778554778555</v>
      </c>
      <c r="R85">
        <v>0</v>
      </c>
      <c r="S85">
        <v>1.7138694638694638</v>
      </c>
      <c r="T85">
        <v>9.0431818181818198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11.42</v>
      </c>
      <c r="J86">
        <f>BYPL_EOD!AA86+BYPL_EOD!AB86</f>
        <v>12.23</v>
      </c>
      <c r="K86">
        <f>MES_EOD!AA86+MES_EOD!AB86</f>
        <v>0</v>
      </c>
      <c r="L86">
        <f>NDMC_EOD!AA86+NDMC_EOD!AB86</f>
        <v>1.7</v>
      </c>
      <c r="M86">
        <f>TPDDL_EOD!AA86+TPDDL_EOD!AB86</f>
        <v>8.9700000000000006</v>
      </c>
      <c r="N86">
        <f t="shared" si="6"/>
        <v>34.32</v>
      </c>
      <c r="O86" s="112">
        <f t="shared" si="7"/>
        <v>0.28000000000000114</v>
      </c>
      <c r="P86">
        <v>11.513170163170164</v>
      </c>
      <c r="Q86">
        <v>12.329778554778555</v>
      </c>
      <c r="R86">
        <v>0</v>
      </c>
      <c r="S86">
        <v>1.7138694638694638</v>
      </c>
      <c r="T86">
        <v>9.0431818181818198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11.42</v>
      </c>
      <c r="J87">
        <f>BYPL_EOD!AA87+BYPL_EOD!AB87</f>
        <v>12.23</v>
      </c>
      <c r="K87">
        <f>MES_EOD!AA87+MES_EOD!AB87</f>
        <v>0</v>
      </c>
      <c r="L87">
        <f>NDMC_EOD!AA87+NDMC_EOD!AB87</f>
        <v>1.7</v>
      </c>
      <c r="M87">
        <f>TPDDL_EOD!AA87+TPDDL_EOD!AB87</f>
        <v>8.9700000000000006</v>
      </c>
      <c r="N87">
        <f t="shared" si="6"/>
        <v>34.32</v>
      </c>
      <c r="O87" s="112">
        <f t="shared" si="7"/>
        <v>0.28000000000000114</v>
      </c>
      <c r="P87">
        <v>11.513170163170164</v>
      </c>
      <c r="Q87">
        <v>12.329778554778555</v>
      </c>
      <c r="R87">
        <v>0</v>
      </c>
      <c r="S87">
        <v>1.7138694638694638</v>
      </c>
      <c r="T87">
        <v>9.0431818181818198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11.42</v>
      </c>
      <c r="J88">
        <f>BYPL_EOD!AA88+BYPL_EOD!AB88</f>
        <v>12.23</v>
      </c>
      <c r="K88">
        <f>MES_EOD!AA88+MES_EOD!AB88</f>
        <v>0</v>
      </c>
      <c r="L88">
        <f>NDMC_EOD!AA88+NDMC_EOD!AB88</f>
        <v>1.7</v>
      </c>
      <c r="M88">
        <f>TPDDL_EOD!AA88+TPDDL_EOD!AB88</f>
        <v>8.9700000000000006</v>
      </c>
      <c r="N88">
        <f t="shared" si="6"/>
        <v>34.32</v>
      </c>
      <c r="O88" s="112">
        <f t="shared" si="7"/>
        <v>0.28000000000000114</v>
      </c>
      <c r="P88">
        <v>11.513170163170164</v>
      </c>
      <c r="Q88">
        <v>12.329778554778555</v>
      </c>
      <c r="R88">
        <v>0</v>
      </c>
      <c r="S88">
        <v>1.7138694638694638</v>
      </c>
      <c r="T88">
        <v>9.0431818181818198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11.42</v>
      </c>
      <c r="J89">
        <f>BYPL_EOD!AA89+BYPL_EOD!AB89</f>
        <v>12.23</v>
      </c>
      <c r="K89">
        <f>MES_EOD!AA89+MES_EOD!AB89</f>
        <v>0</v>
      </c>
      <c r="L89">
        <f>NDMC_EOD!AA89+NDMC_EOD!AB89</f>
        <v>1.7</v>
      </c>
      <c r="M89">
        <f>TPDDL_EOD!AA89+TPDDL_EOD!AB89</f>
        <v>8.9700000000000006</v>
      </c>
      <c r="N89">
        <f t="shared" si="6"/>
        <v>34.32</v>
      </c>
      <c r="O89" s="112">
        <f t="shared" si="7"/>
        <v>0.28000000000000114</v>
      </c>
      <c r="P89">
        <v>11.513170163170164</v>
      </c>
      <c r="Q89">
        <v>12.329778554778555</v>
      </c>
      <c r="R89">
        <v>0</v>
      </c>
      <c r="S89">
        <v>1.7138694638694638</v>
      </c>
      <c r="T89">
        <v>9.0431818181818198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11.42</v>
      </c>
      <c r="J90">
        <f>BYPL_EOD!AA90+BYPL_EOD!AB90</f>
        <v>12.23</v>
      </c>
      <c r="K90">
        <f>MES_EOD!AA90+MES_EOD!AB90</f>
        <v>0</v>
      </c>
      <c r="L90">
        <f>NDMC_EOD!AA90+NDMC_EOD!AB90</f>
        <v>1.7</v>
      </c>
      <c r="M90">
        <f>TPDDL_EOD!AA90+TPDDL_EOD!AB90</f>
        <v>8.9700000000000006</v>
      </c>
      <c r="N90">
        <f t="shared" si="6"/>
        <v>34.32</v>
      </c>
      <c r="O90" s="112">
        <f t="shared" si="7"/>
        <v>0.28000000000000114</v>
      </c>
      <c r="P90">
        <v>11.513170163170164</v>
      </c>
      <c r="Q90">
        <v>12.329778554778555</v>
      </c>
      <c r="R90">
        <v>0</v>
      </c>
      <c r="S90">
        <v>1.7138694638694638</v>
      </c>
      <c r="T90">
        <v>9.0431818181818198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11.42</v>
      </c>
      <c r="J91">
        <f>BYPL_EOD!AA91+BYPL_EOD!AB91</f>
        <v>12.23</v>
      </c>
      <c r="K91">
        <f>MES_EOD!AA91+MES_EOD!AB91</f>
        <v>0</v>
      </c>
      <c r="L91">
        <f>NDMC_EOD!AA91+NDMC_EOD!AB91</f>
        <v>1.7</v>
      </c>
      <c r="M91">
        <f>TPDDL_EOD!AA91+TPDDL_EOD!AB91</f>
        <v>8.9700000000000006</v>
      </c>
      <c r="N91">
        <f t="shared" si="6"/>
        <v>34.32</v>
      </c>
      <c r="O91" s="112">
        <f t="shared" si="7"/>
        <v>0.28000000000000114</v>
      </c>
      <c r="P91">
        <v>11.513170163170164</v>
      </c>
      <c r="Q91">
        <v>12.329778554778555</v>
      </c>
      <c r="R91">
        <v>0</v>
      </c>
      <c r="S91">
        <v>1.7138694638694638</v>
      </c>
      <c r="T91">
        <v>9.0431818181818198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11.42</v>
      </c>
      <c r="J92">
        <f>BYPL_EOD!AA92+BYPL_EOD!AB92</f>
        <v>12.23</v>
      </c>
      <c r="K92">
        <f>MES_EOD!AA92+MES_EOD!AB92</f>
        <v>0</v>
      </c>
      <c r="L92">
        <f>NDMC_EOD!AA92+NDMC_EOD!AB92</f>
        <v>1.7</v>
      </c>
      <c r="M92">
        <f>TPDDL_EOD!AA92+TPDDL_EOD!AB92</f>
        <v>8.9700000000000006</v>
      </c>
      <c r="N92">
        <f t="shared" si="6"/>
        <v>34.32</v>
      </c>
      <c r="O92" s="112">
        <f t="shared" si="7"/>
        <v>0.28000000000000114</v>
      </c>
      <c r="P92">
        <v>11.513170163170164</v>
      </c>
      <c r="Q92">
        <v>12.329778554778555</v>
      </c>
      <c r="R92">
        <v>0</v>
      </c>
      <c r="S92">
        <v>1.7138694638694638</v>
      </c>
      <c r="T92">
        <v>9.0431818181818198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11.42</v>
      </c>
      <c r="J93">
        <f>BYPL_EOD!AA93+BYPL_EOD!AB93</f>
        <v>12.23</v>
      </c>
      <c r="K93">
        <f>MES_EOD!AA93+MES_EOD!AB93</f>
        <v>0</v>
      </c>
      <c r="L93">
        <f>NDMC_EOD!AA93+NDMC_EOD!AB93</f>
        <v>1.7</v>
      </c>
      <c r="M93">
        <f>TPDDL_EOD!AA93+TPDDL_EOD!AB93</f>
        <v>8.9700000000000006</v>
      </c>
      <c r="N93">
        <f t="shared" si="6"/>
        <v>34.32</v>
      </c>
      <c r="O93" s="112">
        <f t="shared" si="7"/>
        <v>0.28000000000000114</v>
      </c>
      <c r="P93">
        <v>11.513170163170164</v>
      </c>
      <c r="Q93">
        <v>12.329778554778555</v>
      </c>
      <c r="R93">
        <v>0</v>
      </c>
      <c r="S93">
        <v>1.7138694638694638</v>
      </c>
      <c r="T93">
        <v>9.0431818181818198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11.42</v>
      </c>
      <c r="J94">
        <f>BYPL_EOD!AA94+BYPL_EOD!AB94</f>
        <v>12.23</v>
      </c>
      <c r="K94">
        <f>MES_EOD!AA94+MES_EOD!AB94</f>
        <v>0</v>
      </c>
      <c r="L94">
        <f>NDMC_EOD!AA94+NDMC_EOD!AB94</f>
        <v>1.7</v>
      </c>
      <c r="M94">
        <f>TPDDL_EOD!AA94+TPDDL_EOD!AB94</f>
        <v>8.9700000000000006</v>
      </c>
      <c r="N94">
        <f t="shared" si="6"/>
        <v>34.32</v>
      </c>
      <c r="O94" s="112">
        <f t="shared" si="7"/>
        <v>0.28000000000000114</v>
      </c>
      <c r="P94">
        <v>11.513170163170164</v>
      </c>
      <c r="Q94">
        <v>12.329778554778555</v>
      </c>
      <c r="R94">
        <v>0</v>
      </c>
      <c r="S94">
        <v>1.7138694638694638</v>
      </c>
      <c r="T94">
        <v>9.0431818181818198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11.42</v>
      </c>
      <c r="J95">
        <f>BYPL_EOD!AA95+BYPL_EOD!AB95</f>
        <v>12.23</v>
      </c>
      <c r="K95">
        <f>MES_EOD!AA95+MES_EOD!AB95</f>
        <v>0</v>
      </c>
      <c r="L95">
        <f>NDMC_EOD!AA95+NDMC_EOD!AB95</f>
        <v>1.7</v>
      </c>
      <c r="M95">
        <f>TPDDL_EOD!AA95+TPDDL_EOD!AB95</f>
        <v>8.9700000000000006</v>
      </c>
      <c r="N95">
        <f t="shared" si="6"/>
        <v>34.32</v>
      </c>
      <c r="O95" s="112">
        <f t="shared" si="7"/>
        <v>0.28000000000000114</v>
      </c>
      <c r="P95">
        <v>11.513170163170164</v>
      </c>
      <c r="Q95">
        <v>12.329778554778555</v>
      </c>
      <c r="R95">
        <v>0</v>
      </c>
      <c r="S95">
        <v>1.7138694638694638</v>
      </c>
      <c r="T95">
        <v>9.0431818181818198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11.42</v>
      </c>
      <c r="J96">
        <f>BYPL_EOD!AA96+BYPL_EOD!AB96</f>
        <v>12.23</v>
      </c>
      <c r="K96">
        <f>MES_EOD!AA96+MES_EOD!AB96</f>
        <v>0</v>
      </c>
      <c r="L96">
        <f>NDMC_EOD!AA96+NDMC_EOD!AB96</f>
        <v>1.7</v>
      </c>
      <c r="M96">
        <f>TPDDL_EOD!AA96+TPDDL_EOD!AB96</f>
        <v>8.9700000000000006</v>
      </c>
      <c r="N96">
        <f t="shared" si="6"/>
        <v>34.32</v>
      </c>
      <c r="O96" s="112">
        <f t="shared" si="7"/>
        <v>0.28000000000000114</v>
      </c>
      <c r="P96">
        <v>11.513170163170164</v>
      </c>
      <c r="Q96">
        <v>12.329778554778555</v>
      </c>
      <c r="R96">
        <v>0</v>
      </c>
      <c r="S96">
        <v>1.7138694638694638</v>
      </c>
      <c r="T96">
        <v>9.0431818181818198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11.42</v>
      </c>
      <c r="J97">
        <f>BYPL_EOD!AA97+BYPL_EOD!AB97</f>
        <v>12.23</v>
      </c>
      <c r="K97">
        <f>MES_EOD!AA97+MES_EOD!AB97</f>
        <v>0</v>
      </c>
      <c r="L97">
        <f>NDMC_EOD!AA97+NDMC_EOD!AB97</f>
        <v>1.7</v>
      </c>
      <c r="M97">
        <f>TPDDL_EOD!AA97+TPDDL_EOD!AB97</f>
        <v>8.9700000000000006</v>
      </c>
      <c r="N97">
        <f t="shared" si="6"/>
        <v>34.32</v>
      </c>
      <c r="O97" s="112">
        <f t="shared" si="7"/>
        <v>0.28000000000000114</v>
      </c>
      <c r="P97">
        <v>11.513170163170164</v>
      </c>
      <c r="Q97">
        <v>12.329778554778555</v>
      </c>
      <c r="R97">
        <v>0</v>
      </c>
      <c r="S97">
        <v>1.7138694638694638</v>
      </c>
      <c r="T97">
        <v>9.0431818181818198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11.42</v>
      </c>
      <c r="J98">
        <f>BYPL_EOD!AA98+BYPL_EOD!AB98</f>
        <v>12.23</v>
      </c>
      <c r="K98">
        <f>MES_EOD!AA98+MES_EOD!AB98</f>
        <v>0</v>
      </c>
      <c r="L98">
        <f>NDMC_EOD!AA98+NDMC_EOD!AB98</f>
        <v>1.7</v>
      </c>
      <c r="M98">
        <f>TPDDL_EOD!AA98+TPDDL_EOD!AB98</f>
        <v>8.9700000000000006</v>
      </c>
      <c r="N98">
        <f t="shared" si="6"/>
        <v>34.32</v>
      </c>
      <c r="O98" s="112">
        <f t="shared" si="7"/>
        <v>0.28000000000000114</v>
      </c>
      <c r="P98">
        <v>11.513170163170164</v>
      </c>
      <c r="Q98">
        <v>12.329778554778555</v>
      </c>
      <c r="R98">
        <v>0</v>
      </c>
      <c r="S98">
        <v>1.7138694638694638</v>
      </c>
      <c r="T98">
        <v>9.0431818181818198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0.82719999999999971</v>
      </c>
      <c r="E99" s="114">
        <f t="shared" si="12"/>
        <v>0</v>
      </c>
      <c r="F99" s="114">
        <f t="shared" si="12"/>
        <v>1.8</v>
      </c>
      <c r="G99" s="114">
        <f t="shared" si="12"/>
        <v>0.82719999999999971</v>
      </c>
      <c r="H99" s="114"/>
      <c r="I99" s="114">
        <f t="shared" si="12"/>
        <v>0.31083000000000016</v>
      </c>
      <c r="J99" s="114">
        <f t="shared" si="12"/>
        <v>0.22018500000000019</v>
      </c>
      <c r="K99" s="114">
        <f t="shared" si="12"/>
        <v>0</v>
      </c>
      <c r="L99" s="114">
        <f t="shared" si="12"/>
        <v>4.625999999999994E-2</v>
      </c>
      <c r="M99" s="114">
        <f t="shared" si="12"/>
        <v>0.24424500000000041</v>
      </c>
      <c r="N99" s="114">
        <f t="shared" si="12"/>
        <v>0.82152000000000169</v>
      </c>
      <c r="O99" s="114">
        <f t="shared" si="12"/>
        <v>5.6799999999999212E-3</v>
      </c>
      <c r="P99" s="114">
        <f t="shared" si="12"/>
        <v>0.31300213163153928</v>
      </c>
      <c r="Q99" s="114">
        <f t="shared" si="12"/>
        <v>0.22166269342310596</v>
      </c>
      <c r="R99" s="114">
        <f t="shared" si="12"/>
        <v>0</v>
      </c>
      <c r="S99" s="114">
        <f t="shared" si="12"/>
        <v>4.6583278189379421E-2</v>
      </c>
      <c r="T99" s="114">
        <f t="shared" si="12"/>
        <v>0.24595189675597459</v>
      </c>
      <c r="U99" s="114">
        <f t="shared" si="12"/>
        <v>0.82719999999999971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7" t="s">
        <v>153</v>
      </c>
      <c r="C1" s="217"/>
      <c r="D1" s="217" t="s">
        <v>278</v>
      </c>
      <c r="E1" s="217"/>
      <c r="H1" s="112"/>
      <c r="I1" s="217" t="s">
        <v>318</v>
      </c>
      <c r="J1" s="217"/>
      <c r="K1" s="217"/>
      <c r="L1" s="217"/>
      <c r="M1" s="217"/>
      <c r="N1" s="217"/>
      <c r="O1" s="113"/>
      <c r="P1" s="217" t="s">
        <v>319</v>
      </c>
      <c r="Q1" s="217"/>
      <c r="R1" s="217"/>
      <c r="S1" s="217"/>
      <c r="T1" s="217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7" t="s">
        <v>153</v>
      </c>
      <c r="C1" s="217"/>
      <c r="D1" s="217" t="s">
        <v>278</v>
      </c>
      <c r="E1" s="217"/>
      <c r="H1" s="112"/>
      <c r="I1" s="217" t="s">
        <v>318</v>
      </c>
      <c r="J1" s="217"/>
      <c r="K1" s="217"/>
      <c r="L1" s="217"/>
      <c r="M1" s="217"/>
      <c r="N1" s="217"/>
      <c r="O1" s="113"/>
      <c r="P1" s="217" t="s">
        <v>319</v>
      </c>
      <c r="Q1" s="217"/>
      <c r="R1" s="217"/>
      <c r="S1" s="217"/>
      <c r="T1" s="217"/>
      <c r="U1" s="114"/>
      <c r="V1" s="112"/>
      <c r="Y1" s="217" t="s">
        <v>325</v>
      </c>
      <c r="Z1" s="217"/>
      <c r="AA1" s="217" t="s">
        <v>326</v>
      </c>
      <c r="AB1" s="217"/>
      <c r="AC1" s="243" t="s">
        <v>323</v>
      </c>
      <c r="AD1" s="243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102.21</v>
      </c>
      <c r="J7">
        <f>BYPL_EOD!AI7+BYPL_EOD!AJ7</f>
        <v>55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102.20600757782898</v>
      </c>
      <c r="Q7">
        <v>54.997851646420067</v>
      </c>
      <c r="R7">
        <v>5.8397718839107844</v>
      </c>
      <c r="S7">
        <v>23.349087926252881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102.21</v>
      </c>
      <c r="J8">
        <f>BYPL_EOD!AI8+BYPL_EOD!AJ8</f>
        <v>55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102.20600757782898</v>
      </c>
      <c r="Q8">
        <v>54.997851646420067</v>
      </c>
      <c r="R8">
        <v>5.8397718839107844</v>
      </c>
      <c r="S8">
        <v>23.349087926252881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102.21</v>
      </c>
      <c r="J9">
        <f>BYPL_EOD!AI9+BYPL_EOD!AJ9</f>
        <v>55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102.20600757782898</v>
      </c>
      <c r="Q9">
        <v>54.997851646420067</v>
      </c>
      <c r="R9">
        <v>5.8397718839107844</v>
      </c>
      <c r="S9">
        <v>23.349087926252881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102.21</v>
      </c>
      <c r="J10">
        <f>BYPL_EOD!AI10+BYPL_EOD!AJ10</f>
        <v>55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102.20600757782898</v>
      </c>
      <c r="Q10">
        <v>54.997851646420067</v>
      </c>
      <c r="R10">
        <v>5.8397718839107844</v>
      </c>
      <c r="S10">
        <v>23.349087926252881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121.82</v>
      </c>
      <c r="J11">
        <f>BYPL_EOD!AI11+BYPL_EOD!AJ11</f>
        <v>55</v>
      </c>
      <c r="K11">
        <f>MES_EOD!AI11+MES_EOD!AJ11</f>
        <v>5.84</v>
      </c>
      <c r="L11">
        <f>NDMC_EOD!AI11+NDMC_EOD!AJ11</f>
        <v>23.35</v>
      </c>
      <c r="M11">
        <f>TPDDL_EOD!AI11+TPDDL_EOD!AJ11</f>
        <v>50</v>
      </c>
      <c r="N11">
        <f t="shared" si="0"/>
        <v>256.01</v>
      </c>
      <c r="O11" s="112">
        <f t="shared" si="1"/>
        <v>-9.9999999999909051E-3</v>
      </c>
      <c r="P11">
        <v>121.8152415921253</v>
      </c>
      <c r="Q11">
        <v>54.997851646420067</v>
      </c>
      <c r="R11">
        <v>5.8397718839107844</v>
      </c>
      <c r="S11">
        <v>23.349087926252881</v>
      </c>
      <c r="T11">
        <v>49.998046951290966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121.82</v>
      </c>
      <c r="J12">
        <f>BYPL_EOD!AI12+BYPL_EOD!AJ12</f>
        <v>55</v>
      </c>
      <c r="K12">
        <f>MES_EOD!AI12+MES_EOD!AJ12</f>
        <v>5.84</v>
      </c>
      <c r="L12">
        <f>NDMC_EOD!AI12+NDMC_EOD!AJ12</f>
        <v>23.35</v>
      </c>
      <c r="M12">
        <f>TPDDL_EOD!AI12+TPDDL_EOD!AJ12</f>
        <v>50</v>
      </c>
      <c r="N12">
        <f t="shared" si="0"/>
        <v>256.01</v>
      </c>
      <c r="O12" s="112">
        <f t="shared" si="1"/>
        <v>-9.9999999999909051E-3</v>
      </c>
      <c r="P12">
        <v>121.8152415921253</v>
      </c>
      <c r="Q12">
        <v>54.997851646420067</v>
      </c>
      <c r="R12">
        <v>5.8397718839107844</v>
      </c>
      <c r="S12">
        <v>23.349087926252881</v>
      </c>
      <c r="T12">
        <v>49.998046951290966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263.05</v>
      </c>
      <c r="E13">
        <f>BAWANA!AM13</f>
        <v>0</v>
      </c>
      <c r="F13">
        <f t="shared" si="4"/>
        <v>256</v>
      </c>
      <c r="G13">
        <f t="shared" si="5"/>
        <v>263.05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23.35</v>
      </c>
      <c r="M13">
        <f>TPDDL_EOD!AI13+TPDDL_EOD!AJ13</f>
        <v>54.26</v>
      </c>
      <c r="N13">
        <f t="shared" si="0"/>
        <v>263.06</v>
      </c>
      <c r="O13" s="112">
        <f t="shared" si="1"/>
        <v>-9.9999999999909051E-3</v>
      </c>
      <c r="P13">
        <v>134.60488291644492</v>
      </c>
      <c r="Q13">
        <v>44.998289363643273</v>
      </c>
      <c r="R13">
        <v>5.8397779974150383</v>
      </c>
      <c r="S13">
        <v>23.349112369801567</v>
      </c>
      <c r="T13">
        <v>54.257937352695201</v>
      </c>
      <c r="U13" s="114">
        <f t="shared" si="2"/>
        <v>263.05</v>
      </c>
      <c r="V13" s="112">
        <f t="shared" si="3"/>
        <v>0</v>
      </c>
      <c r="Y13">
        <f>BAWANA!AW13+BAWANA!AX13</f>
        <v>32</v>
      </c>
      <c r="Z13">
        <f>BAWANA!BD13+BAWANA!BE13</f>
        <v>24.95</v>
      </c>
      <c r="AA13">
        <f>BAWANA!X13+BAWANA!Y13</f>
        <v>32</v>
      </c>
      <c r="AB13">
        <f>BAWANA!AE13+BAWANA!AF13</f>
        <v>24.95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263.05</v>
      </c>
      <c r="E14">
        <f>BAWANA!AM14</f>
        <v>0</v>
      </c>
      <c r="F14">
        <f t="shared" si="4"/>
        <v>256</v>
      </c>
      <c r="G14">
        <f t="shared" si="5"/>
        <v>263.05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23.35</v>
      </c>
      <c r="M14">
        <f>TPDDL_EOD!AI14+TPDDL_EOD!AJ14</f>
        <v>54.26</v>
      </c>
      <c r="N14">
        <f t="shared" si="0"/>
        <v>263.06</v>
      </c>
      <c r="O14" s="112">
        <f t="shared" si="1"/>
        <v>-9.9999999999909051E-3</v>
      </c>
      <c r="P14">
        <v>134.60488291644492</v>
      </c>
      <c r="Q14">
        <v>44.998289363643273</v>
      </c>
      <c r="R14">
        <v>5.8397779974150383</v>
      </c>
      <c r="S14">
        <v>23.349112369801567</v>
      </c>
      <c r="T14">
        <v>54.257937352695201</v>
      </c>
      <c r="U14" s="114">
        <f t="shared" si="2"/>
        <v>263.05</v>
      </c>
      <c r="V14" s="112">
        <f t="shared" si="3"/>
        <v>0</v>
      </c>
      <c r="Y14">
        <f>BAWANA!AW14+BAWANA!AX14</f>
        <v>32</v>
      </c>
      <c r="Z14">
        <f>BAWANA!BD14+BAWANA!BE14</f>
        <v>24.95</v>
      </c>
      <c r="AA14">
        <f>BAWANA!X14+BAWANA!Y14</f>
        <v>32</v>
      </c>
      <c r="AB14">
        <f>BAWANA!AE14+BAWANA!AF14</f>
        <v>24.95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262.14</v>
      </c>
      <c r="E15">
        <f>BAWANA!AM15</f>
        <v>0</v>
      </c>
      <c r="F15">
        <f t="shared" si="4"/>
        <v>256</v>
      </c>
      <c r="G15">
        <f t="shared" si="5"/>
        <v>262.14</v>
      </c>
      <c r="H15" s="112"/>
      <c r="I15">
        <f>BRPL_EOD!AI15+BRPL_EOD!AJ15</f>
        <v>134.61000000000001</v>
      </c>
      <c r="J15">
        <f>BYPL_EOD!AI15+BYPL_EOD!AJ15</f>
        <v>46.56</v>
      </c>
      <c r="K15">
        <f>MES_EOD!AI15+MES_EOD!AJ15</f>
        <v>5.84</v>
      </c>
      <c r="L15">
        <f>NDMC_EOD!AI15+NDMC_EOD!AJ15</f>
        <v>18.87</v>
      </c>
      <c r="M15">
        <f>TPDDL_EOD!AI15+TPDDL_EOD!AJ15</f>
        <v>56.26</v>
      </c>
      <c r="N15">
        <f t="shared" si="0"/>
        <v>262.14000000000004</v>
      </c>
      <c r="O15" s="112">
        <f t="shared" si="1"/>
        <v>0</v>
      </c>
      <c r="P15">
        <v>134.60999999999999</v>
      </c>
      <c r="Q15">
        <v>46.559999999999995</v>
      </c>
      <c r="R15">
        <v>5.839999999999999</v>
      </c>
      <c r="S15">
        <v>18.869999999999997</v>
      </c>
      <c r="T15">
        <v>56.259999999999984</v>
      </c>
      <c r="U15" s="114">
        <f t="shared" si="2"/>
        <v>262.14</v>
      </c>
      <c r="V15" s="112">
        <f t="shared" si="3"/>
        <v>0</v>
      </c>
      <c r="Y15">
        <f>BAWANA!AW15+BAWANA!AX15</f>
        <v>32</v>
      </c>
      <c r="Z15">
        <f>BAWANA!BD15+BAWANA!BE15</f>
        <v>25.86</v>
      </c>
      <c r="AA15">
        <f>BAWANA!X15+BAWANA!Y15</f>
        <v>32</v>
      </c>
      <c r="AB15">
        <f>BAWANA!AE15+BAWANA!AF15</f>
        <v>25.86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262.14</v>
      </c>
      <c r="E16">
        <f>BAWANA!AM16</f>
        <v>0</v>
      </c>
      <c r="F16">
        <f t="shared" si="4"/>
        <v>256</v>
      </c>
      <c r="G16">
        <f t="shared" si="5"/>
        <v>262.14</v>
      </c>
      <c r="H16" s="112"/>
      <c r="I16">
        <f>BRPL_EOD!AI16+BRPL_EOD!AJ16</f>
        <v>134.61000000000001</v>
      </c>
      <c r="J16">
        <f>BYPL_EOD!AI16+BYPL_EOD!AJ16</f>
        <v>46.56</v>
      </c>
      <c r="K16">
        <f>MES_EOD!AI16+MES_EOD!AJ16</f>
        <v>5.84</v>
      </c>
      <c r="L16">
        <f>NDMC_EOD!AI16+NDMC_EOD!AJ16</f>
        <v>18.87</v>
      </c>
      <c r="M16">
        <f>TPDDL_EOD!AI16+TPDDL_EOD!AJ16</f>
        <v>56.26</v>
      </c>
      <c r="N16">
        <f t="shared" si="0"/>
        <v>262.14000000000004</v>
      </c>
      <c r="O16" s="112">
        <f t="shared" si="1"/>
        <v>0</v>
      </c>
      <c r="P16">
        <v>134.60999999999999</v>
      </c>
      <c r="Q16">
        <v>46.559999999999995</v>
      </c>
      <c r="R16">
        <v>5.839999999999999</v>
      </c>
      <c r="S16">
        <v>18.869999999999997</v>
      </c>
      <c r="T16">
        <v>56.259999999999984</v>
      </c>
      <c r="U16" s="114">
        <f t="shared" si="2"/>
        <v>262.14</v>
      </c>
      <c r="V16" s="112">
        <f t="shared" si="3"/>
        <v>0</v>
      </c>
      <c r="Y16">
        <f>BAWANA!AW16+BAWANA!AX16</f>
        <v>32</v>
      </c>
      <c r="Z16">
        <f>BAWANA!BD16+BAWANA!BE16</f>
        <v>25.86</v>
      </c>
      <c r="AA16">
        <f>BAWANA!X16+BAWANA!Y16</f>
        <v>32</v>
      </c>
      <c r="AB16">
        <f>BAWANA!AE16+BAWANA!AF16</f>
        <v>25.86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262.14</v>
      </c>
      <c r="E17">
        <f>BAWANA!AM17</f>
        <v>0</v>
      </c>
      <c r="F17">
        <f t="shared" si="4"/>
        <v>256</v>
      </c>
      <c r="G17">
        <f t="shared" si="5"/>
        <v>262.14</v>
      </c>
      <c r="H17" s="112"/>
      <c r="I17">
        <f>BRPL_EOD!AI17+BRPL_EOD!AJ17</f>
        <v>134.61000000000001</v>
      </c>
      <c r="J17">
        <f>BYPL_EOD!AI17+BYPL_EOD!AJ17</f>
        <v>46.56</v>
      </c>
      <c r="K17">
        <f>MES_EOD!AI17+MES_EOD!AJ17</f>
        <v>5.84</v>
      </c>
      <c r="L17">
        <f>NDMC_EOD!AI17+NDMC_EOD!AJ17</f>
        <v>18.87</v>
      </c>
      <c r="M17">
        <f>TPDDL_EOD!AI17+TPDDL_EOD!AJ17</f>
        <v>56.26</v>
      </c>
      <c r="N17">
        <f t="shared" si="0"/>
        <v>262.14000000000004</v>
      </c>
      <c r="O17" s="112">
        <f t="shared" si="1"/>
        <v>0</v>
      </c>
      <c r="P17">
        <v>134.60999999999999</v>
      </c>
      <c r="Q17">
        <v>46.559999999999995</v>
      </c>
      <c r="R17">
        <v>5.839999999999999</v>
      </c>
      <c r="S17">
        <v>18.869999999999997</v>
      </c>
      <c r="T17">
        <v>56.259999999999984</v>
      </c>
      <c r="U17" s="114">
        <f t="shared" si="2"/>
        <v>262.14</v>
      </c>
      <c r="V17" s="112">
        <f t="shared" si="3"/>
        <v>0</v>
      </c>
      <c r="Y17">
        <f>BAWANA!AW17+BAWANA!AX17</f>
        <v>32</v>
      </c>
      <c r="Z17">
        <f>BAWANA!BD17+BAWANA!BE17</f>
        <v>25.86</v>
      </c>
      <c r="AA17">
        <f>BAWANA!X17+BAWANA!Y17</f>
        <v>32</v>
      </c>
      <c r="AB17">
        <f>BAWANA!AE17+BAWANA!AF17</f>
        <v>25.86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262.14</v>
      </c>
      <c r="E18">
        <f>BAWANA!AM18</f>
        <v>0</v>
      </c>
      <c r="F18">
        <f t="shared" si="4"/>
        <v>256</v>
      </c>
      <c r="G18">
        <f t="shared" si="5"/>
        <v>262.14</v>
      </c>
      <c r="H18" s="112"/>
      <c r="I18">
        <f>BRPL_EOD!AI18+BRPL_EOD!AJ18</f>
        <v>134.61000000000001</v>
      </c>
      <c r="J18">
        <f>BYPL_EOD!AI18+BYPL_EOD!AJ18</f>
        <v>46.56</v>
      </c>
      <c r="K18">
        <f>MES_EOD!AI18+MES_EOD!AJ18</f>
        <v>5.84</v>
      </c>
      <c r="L18">
        <f>NDMC_EOD!AI18+NDMC_EOD!AJ18</f>
        <v>18.87</v>
      </c>
      <c r="M18">
        <f>TPDDL_EOD!AI18+TPDDL_EOD!AJ18</f>
        <v>56.26</v>
      </c>
      <c r="N18">
        <f t="shared" si="0"/>
        <v>262.14000000000004</v>
      </c>
      <c r="O18" s="112">
        <f t="shared" si="1"/>
        <v>0</v>
      </c>
      <c r="P18">
        <v>134.60999999999999</v>
      </c>
      <c r="Q18">
        <v>46.559999999999995</v>
      </c>
      <c r="R18">
        <v>5.839999999999999</v>
      </c>
      <c r="S18">
        <v>18.869999999999997</v>
      </c>
      <c r="T18">
        <v>56.259999999999984</v>
      </c>
      <c r="U18" s="114">
        <f t="shared" si="2"/>
        <v>262.14</v>
      </c>
      <c r="V18" s="112">
        <f t="shared" si="3"/>
        <v>0</v>
      </c>
      <c r="Y18">
        <f>BAWANA!AW18+BAWANA!AX18</f>
        <v>32</v>
      </c>
      <c r="Z18">
        <f>BAWANA!BD18+BAWANA!BE18</f>
        <v>25.86</v>
      </c>
      <c r="AA18">
        <f>BAWANA!X18+BAWANA!Y18</f>
        <v>32</v>
      </c>
      <c r="AB18">
        <f>BAWANA!AE18+BAWANA!AF18</f>
        <v>25.86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262.14</v>
      </c>
      <c r="E19">
        <f>BAWANA!AM19</f>
        <v>0</v>
      </c>
      <c r="F19">
        <f t="shared" si="4"/>
        <v>256</v>
      </c>
      <c r="G19">
        <f t="shared" si="5"/>
        <v>262.14</v>
      </c>
      <c r="H19" s="112"/>
      <c r="I19">
        <f>BRPL_EOD!AI19+BRPL_EOD!AJ19</f>
        <v>134.61000000000001</v>
      </c>
      <c r="J19">
        <f>BYPL_EOD!AI19+BYPL_EOD!AJ19</f>
        <v>46.56</v>
      </c>
      <c r="K19">
        <f>MES_EOD!AI19+MES_EOD!AJ19</f>
        <v>5.84</v>
      </c>
      <c r="L19">
        <f>NDMC_EOD!AI19+NDMC_EOD!AJ19</f>
        <v>18.87</v>
      </c>
      <c r="M19">
        <f>TPDDL_EOD!AI19+TPDDL_EOD!AJ19</f>
        <v>56.26</v>
      </c>
      <c r="N19">
        <f t="shared" si="0"/>
        <v>262.14000000000004</v>
      </c>
      <c r="O19" s="112">
        <f t="shared" si="1"/>
        <v>0</v>
      </c>
      <c r="P19">
        <v>134.60999999999999</v>
      </c>
      <c r="Q19">
        <v>46.559999999999995</v>
      </c>
      <c r="R19">
        <v>5.839999999999999</v>
      </c>
      <c r="S19">
        <v>18.869999999999997</v>
      </c>
      <c r="T19">
        <v>56.259999999999984</v>
      </c>
      <c r="U19" s="114">
        <f t="shared" si="2"/>
        <v>262.14</v>
      </c>
      <c r="V19" s="112">
        <f t="shared" si="3"/>
        <v>0</v>
      </c>
      <c r="Y19">
        <f>BAWANA!AW19+BAWANA!AX19</f>
        <v>32</v>
      </c>
      <c r="Z19">
        <f>BAWANA!BD19+BAWANA!BE19</f>
        <v>25.86</v>
      </c>
      <c r="AA19">
        <f>BAWANA!X19+BAWANA!Y19</f>
        <v>32</v>
      </c>
      <c r="AB19">
        <f>BAWANA!AE19+BAWANA!AF19</f>
        <v>25.86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262.14</v>
      </c>
      <c r="E20">
        <f>BAWANA!AM20</f>
        <v>0</v>
      </c>
      <c r="F20">
        <f t="shared" si="4"/>
        <v>256</v>
      </c>
      <c r="G20">
        <f t="shared" si="5"/>
        <v>262.14</v>
      </c>
      <c r="H20" s="112"/>
      <c r="I20">
        <f>BRPL_EOD!AI20+BRPL_EOD!AJ20</f>
        <v>134.61000000000001</v>
      </c>
      <c r="J20">
        <f>BYPL_EOD!AI20+BYPL_EOD!AJ20</f>
        <v>46.56</v>
      </c>
      <c r="K20">
        <f>MES_EOD!AI20+MES_EOD!AJ20</f>
        <v>5.84</v>
      </c>
      <c r="L20">
        <f>NDMC_EOD!AI20+NDMC_EOD!AJ20</f>
        <v>18.87</v>
      </c>
      <c r="M20">
        <f>TPDDL_EOD!AI20+TPDDL_EOD!AJ20</f>
        <v>56.26</v>
      </c>
      <c r="N20">
        <f t="shared" si="0"/>
        <v>262.14000000000004</v>
      </c>
      <c r="O20" s="112">
        <f t="shared" si="1"/>
        <v>0</v>
      </c>
      <c r="P20">
        <v>134.60999999999999</v>
      </c>
      <c r="Q20">
        <v>46.559999999999995</v>
      </c>
      <c r="R20">
        <v>5.839999999999999</v>
      </c>
      <c r="S20">
        <v>18.869999999999997</v>
      </c>
      <c r="T20">
        <v>56.259999999999984</v>
      </c>
      <c r="U20" s="114">
        <f t="shared" si="2"/>
        <v>262.14</v>
      </c>
      <c r="V20" s="112">
        <f t="shared" si="3"/>
        <v>0</v>
      </c>
      <c r="Y20">
        <f>BAWANA!AW20+BAWANA!AX20</f>
        <v>32</v>
      </c>
      <c r="Z20">
        <f>BAWANA!BD20+BAWANA!BE20</f>
        <v>25.86</v>
      </c>
      <c r="AA20">
        <f>BAWANA!X20+BAWANA!Y20</f>
        <v>32</v>
      </c>
      <c r="AB20">
        <f>BAWANA!AE20+BAWANA!AF20</f>
        <v>25.86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262.14</v>
      </c>
      <c r="E21">
        <f>BAWANA!AM21</f>
        <v>0</v>
      </c>
      <c r="F21">
        <f t="shared" si="4"/>
        <v>256</v>
      </c>
      <c r="G21">
        <f t="shared" si="5"/>
        <v>262.14</v>
      </c>
      <c r="H21" s="112"/>
      <c r="I21">
        <f>BRPL_EOD!AI21+BRPL_EOD!AJ21</f>
        <v>134.61000000000001</v>
      </c>
      <c r="J21">
        <f>BYPL_EOD!AI21+BYPL_EOD!AJ21</f>
        <v>46.56</v>
      </c>
      <c r="K21">
        <f>MES_EOD!AI21+MES_EOD!AJ21</f>
        <v>5.84</v>
      </c>
      <c r="L21">
        <f>NDMC_EOD!AI21+NDMC_EOD!AJ21</f>
        <v>18.87</v>
      </c>
      <c r="M21">
        <f>TPDDL_EOD!AI21+TPDDL_EOD!AJ21</f>
        <v>56.26</v>
      </c>
      <c r="N21">
        <f t="shared" si="0"/>
        <v>262.14000000000004</v>
      </c>
      <c r="O21" s="112">
        <f t="shared" si="1"/>
        <v>0</v>
      </c>
      <c r="P21">
        <v>134.60999999999999</v>
      </c>
      <c r="Q21">
        <v>46.559999999999995</v>
      </c>
      <c r="R21">
        <v>5.839999999999999</v>
      </c>
      <c r="S21">
        <v>18.869999999999997</v>
      </c>
      <c r="T21">
        <v>56.259999999999984</v>
      </c>
      <c r="U21" s="114">
        <f t="shared" si="2"/>
        <v>262.14</v>
      </c>
      <c r="V21" s="112">
        <f t="shared" si="3"/>
        <v>0</v>
      </c>
      <c r="Y21">
        <f>BAWANA!AW21+BAWANA!AX21</f>
        <v>32</v>
      </c>
      <c r="Z21">
        <f>BAWANA!BD21+BAWANA!BE21</f>
        <v>25.86</v>
      </c>
      <c r="AA21">
        <f>BAWANA!X21+BAWANA!Y21</f>
        <v>32</v>
      </c>
      <c r="AB21">
        <f>BAWANA!AE21+BAWANA!AF21</f>
        <v>25.86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262.14</v>
      </c>
      <c r="E22">
        <f>BAWANA!AM22</f>
        <v>0</v>
      </c>
      <c r="F22">
        <f t="shared" si="4"/>
        <v>256</v>
      </c>
      <c r="G22">
        <f t="shared" si="5"/>
        <v>262.14</v>
      </c>
      <c r="H22" s="112"/>
      <c r="I22">
        <f>BRPL_EOD!AI22+BRPL_EOD!AJ22</f>
        <v>134.61000000000001</v>
      </c>
      <c r="J22">
        <f>BYPL_EOD!AI22+BYPL_EOD!AJ22</f>
        <v>46.56</v>
      </c>
      <c r="K22">
        <f>MES_EOD!AI22+MES_EOD!AJ22</f>
        <v>5.84</v>
      </c>
      <c r="L22">
        <f>NDMC_EOD!AI22+NDMC_EOD!AJ22</f>
        <v>18.87</v>
      </c>
      <c r="M22">
        <f>TPDDL_EOD!AI22+TPDDL_EOD!AJ22</f>
        <v>56.26</v>
      </c>
      <c r="N22">
        <f t="shared" si="0"/>
        <v>262.14000000000004</v>
      </c>
      <c r="O22" s="112">
        <f t="shared" si="1"/>
        <v>0</v>
      </c>
      <c r="P22">
        <v>134.60999999999999</v>
      </c>
      <c r="Q22">
        <v>46.559999999999995</v>
      </c>
      <c r="R22">
        <v>5.839999999999999</v>
      </c>
      <c r="S22">
        <v>18.869999999999997</v>
      </c>
      <c r="T22">
        <v>56.259999999999984</v>
      </c>
      <c r="U22" s="114">
        <f t="shared" si="2"/>
        <v>262.14</v>
      </c>
      <c r="V22" s="112">
        <f t="shared" si="3"/>
        <v>0</v>
      </c>
      <c r="Y22">
        <f>BAWANA!AW22+BAWANA!AX22</f>
        <v>32</v>
      </c>
      <c r="Z22">
        <f>BAWANA!BD22+BAWANA!BE22</f>
        <v>25.86</v>
      </c>
      <c r="AA22">
        <f>BAWANA!X22+BAWANA!Y22</f>
        <v>32</v>
      </c>
      <c r="AB22">
        <f>BAWANA!AE22+BAWANA!AF22</f>
        <v>25.86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262.14</v>
      </c>
      <c r="E23">
        <f>BAWANA!AM23</f>
        <v>0</v>
      </c>
      <c r="F23">
        <f t="shared" si="4"/>
        <v>256</v>
      </c>
      <c r="G23">
        <f t="shared" si="5"/>
        <v>262.14</v>
      </c>
      <c r="H23" s="112"/>
      <c r="I23">
        <f>BRPL_EOD!AI23+BRPL_EOD!AJ23</f>
        <v>134.61000000000001</v>
      </c>
      <c r="J23">
        <f>BYPL_EOD!AI23+BYPL_EOD!AJ23</f>
        <v>46.56</v>
      </c>
      <c r="K23">
        <f>MES_EOD!AI23+MES_EOD!AJ23</f>
        <v>5.84</v>
      </c>
      <c r="L23">
        <f>NDMC_EOD!AI23+NDMC_EOD!AJ23</f>
        <v>18.87</v>
      </c>
      <c r="M23">
        <f>TPDDL_EOD!AI23+TPDDL_EOD!AJ23</f>
        <v>56.26</v>
      </c>
      <c r="N23">
        <f t="shared" si="0"/>
        <v>262.14000000000004</v>
      </c>
      <c r="O23" s="112">
        <f t="shared" si="1"/>
        <v>0</v>
      </c>
      <c r="P23">
        <v>134.60999999999999</v>
      </c>
      <c r="Q23">
        <v>46.559999999999995</v>
      </c>
      <c r="R23">
        <v>5.839999999999999</v>
      </c>
      <c r="S23">
        <v>18.869999999999997</v>
      </c>
      <c r="T23">
        <v>56.259999999999984</v>
      </c>
      <c r="U23" s="114">
        <f t="shared" si="2"/>
        <v>262.14</v>
      </c>
      <c r="V23" s="112">
        <f t="shared" si="3"/>
        <v>0</v>
      </c>
      <c r="Y23">
        <f>BAWANA!AW23+BAWANA!AX23</f>
        <v>32</v>
      </c>
      <c r="Z23">
        <f>BAWANA!BD23+BAWANA!BE23</f>
        <v>25.86</v>
      </c>
      <c r="AA23">
        <f>BAWANA!X23+BAWANA!Y23</f>
        <v>32</v>
      </c>
      <c r="AB23">
        <f>BAWANA!AE23+BAWANA!AF23</f>
        <v>25.86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262.14</v>
      </c>
      <c r="E24">
        <f>BAWANA!AM24</f>
        <v>0</v>
      </c>
      <c r="F24">
        <f t="shared" si="4"/>
        <v>256</v>
      </c>
      <c r="G24">
        <f t="shared" si="5"/>
        <v>262.14</v>
      </c>
      <c r="H24" s="112"/>
      <c r="I24">
        <f>BRPL_EOD!AI24+BRPL_EOD!AJ24</f>
        <v>134.61000000000001</v>
      </c>
      <c r="J24">
        <f>BYPL_EOD!AI24+BYPL_EOD!AJ24</f>
        <v>46.56</v>
      </c>
      <c r="K24">
        <f>MES_EOD!AI24+MES_EOD!AJ24</f>
        <v>5.84</v>
      </c>
      <c r="L24">
        <f>NDMC_EOD!AI24+NDMC_EOD!AJ24</f>
        <v>18.87</v>
      </c>
      <c r="M24">
        <f>TPDDL_EOD!AI24+TPDDL_EOD!AJ24</f>
        <v>56.26</v>
      </c>
      <c r="N24">
        <f t="shared" si="0"/>
        <v>262.14000000000004</v>
      </c>
      <c r="O24" s="112">
        <f t="shared" si="1"/>
        <v>0</v>
      </c>
      <c r="P24">
        <v>134.60999999999999</v>
      </c>
      <c r="Q24">
        <v>46.559999999999995</v>
      </c>
      <c r="R24">
        <v>5.839999999999999</v>
      </c>
      <c r="S24">
        <v>18.869999999999997</v>
      </c>
      <c r="T24">
        <v>56.259999999999984</v>
      </c>
      <c r="U24" s="114">
        <f t="shared" si="2"/>
        <v>262.14</v>
      </c>
      <c r="V24" s="112">
        <f t="shared" si="3"/>
        <v>0</v>
      </c>
      <c r="Y24">
        <f>BAWANA!AW24+BAWANA!AX24</f>
        <v>32</v>
      </c>
      <c r="Z24">
        <f>BAWANA!BD24+BAWANA!BE24</f>
        <v>25.86</v>
      </c>
      <c r="AA24">
        <f>BAWANA!X24+BAWANA!Y24</f>
        <v>32</v>
      </c>
      <c r="AB24">
        <f>BAWANA!AE24+BAWANA!AF24</f>
        <v>25.86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266.44000000000005</v>
      </c>
      <c r="E25">
        <f>BAWANA!AM25</f>
        <v>0</v>
      </c>
      <c r="F25">
        <f t="shared" si="4"/>
        <v>256</v>
      </c>
      <c r="G25">
        <f t="shared" si="5"/>
        <v>266.44000000000005</v>
      </c>
      <c r="H25" s="112"/>
      <c r="I25">
        <f>BRPL_EOD!AI25+BRPL_EOD!AJ25</f>
        <v>134.61000000000001</v>
      </c>
      <c r="J25">
        <f>BYPL_EOD!AI25+BYPL_EOD!AJ25</f>
        <v>48.2</v>
      </c>
      <c r="K25">
        <f>MES_EOD!AI25+MES_EOD!AJ25</f>
        <v>5.84</v>
      </c>
      <c r="L25">
        <f>NDMC_EOD!AI25+NDMC_EOD!AJ25</f>
        <v>19.54</v>
      </c>
      <c r="M25">
        <f>TPDDL_EOD!AI25+TPDDL_EOD!AJ25</f>
        <v>58.25</v>
      </c>
      <c r="N25">
        <f t="shared" si="0"/>
        <v>266.44</v>
      </c>
      <c r="O25" s="112">
        <f t="shared" si="1"/>
        <v>0</v>
      </c>
      <c r="P25">
        <v>134.61000000000004</v>
      </c>
      <c r="Q25">
        <v>48.20000000000001</v>
      </c>
      <c r="R25">
        <v>5.8400000000000007</v>
      </c>
      <c r="S25">
        <v>19.540000000000003</v>
      </c>
      <c r="T25">
        <v>58.250000000000014</v>
      </c>
      <c r="U25" s="114">
        <f t="shared" si="2"/>
        <v>266.44000000000005</v>
      </c>
      <c r="V25" s="112">
        <f t="shared" si="3"/>
        <v>0</v>
      </c>
      <c r="Y25">
        <f>BAWANA!AW25+BAWANA!AX25</f>
        <v>26.78</v>
      </c>
      <c r="Z25">
        <f>BAWANA!BD25+BAWANA!BE25</f>
        <v>26.78</v>
      </c>
      <c r="AA25">
        <f>BAWANA!X25+BAWANA!Y25</f>
        <v>26.78</v>
      </c>
      <c r="AB25">
        <f>BAWANA!AE25+BAWANA!AF25</f>
        <v>26.78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266.44000000000005</v>
      </c>
      <c r="E26">
        <f>BAWANA!AM26</f>
        <v>0</v>
      </c>
      <c r="F26">
        <f t="shared" si="4"/>
        <v>256</v>
      </c>
      <c r="G26">
        <f t="shared" si="5"/>
        <v>266.44000000000005</v>
      </c>
      <c r="H26" s="112"/>
      <c r="I26">
        <f>BRPL_EOD!AI26+BRPL_EOD!AJ26</f>
        <v>134.61000000000001</v>
      </c>
      <c r="J26">
        <f>BYPL_EOD!AI26+BYPL_EOD!AJ26</f>
        <v>48.2</v>
      </c>
      <c r="K26">
        <f>MES_EOD!AI26+MES_EOD!AJ26</f>
        <v>5.84</v>
      </c>
      <c r="L26">
        <f>NDMC_EOD!AI26+NDMC_EOD!AJ26</f>
        <v>19.54</v>
      </c>
      <c r="M26">
        <f>TPDDL_EOD!AI26+TPDDL_EOD!AJ26</f>
        <v>58.25</v>
      </c>
      <c r="N26">
        <f t="shared" si="0"/>
        <v>266.44</v>
      </c>
      <c r="O26" s="112">
        <f t="shared" si="1"/>
        <v>0</v>
      </c>
      <c r="P26">
        <v>134.61000000000004</v>
      </c>
      <c r="Q26">
        <v>48.20000000000001</v>
      </c>
      <c r="R26">
        <v>5.8400000000000007</v>
      </c>
      <c r="S26">
        <v>19.540000000000003</v>
      </c>
      <c r="T26">
        <v>58.250000000000014</v>
      </c>
      <c r="U26" s="114">
        <f t="shared" si="2"/>
        <v>266.44000000000005</v>
      </c>
      <c r="V26" s="112">
        <f t="shared" si="3"/>
        <v>0</v>
      </c>
      <c r="Y26">
        <f>BAWANA!AW26+BAWANA!AX26</f>
        <v>26.78</v>
      </c>
      <c r="Z26">
        <f>BAWANA!BD26+BAWANA!BE26</f>
        <v>26.78</v>
      </c>
      <c r="AA26">
        <f>BAWANA!X26+BAWANA!Y26</f>
        <v>26.78</v>
      </c>
      <c r="AB26">
        <f>BAWANA!AE26+BAWANA!AF26</f>
        <v>26.78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266.44000000000005</v>
      </c>
      <c r="E27">
        <f>BAWANA!AM27</f>
        <v>0</v>
      </c>
      <c r="F27">
        <f t="shared" si="4"/>
        <v>256</v>
      </c>
      <c r="G27">
        <f t="shared" si="5"/>
        <v>266.44000000000005</v>
      </c>
      <c r="H27" s="112"/>
      <c r="I27">
        <f>BRPL_EOD!AI27+BRPL_EOD!AJ27</f>
        <v>134.61000000000001</v>
      </c>
      <c r="J27">
        <f>BYPL_EOD!AI27+BYPL_EOD!AJ27</f>
        <v>48.2</v>
      </c>
      <c r="K27">
        <f>MES_EOD!AI27+MES_EOD!AJ27</f>
        <v>5.84</v>
      </c>
      <c r="L27">
        <f>NDMC_EOD!AI27+NDMC_EOD!AJ27</f>
        <v>19.54</v>
      </c>
      <c r="M27">
        <f>TPDDL_EOD!AI27+TPDDL_EOD!AJ27</f>
        <v>58.25</v>
      </c>
      <c r="N27">
        <f t="shared" si="0"/>
        <v>266.44</v>
      </c>
      <c r="O27" s="112">
        <f t="shared" si="1"/>
        <v>0</v>
      </c>
      <c r="P27">
        <v>134.61000000000004</v>
      </c>
      <c r="Q27">
        <v>48.20000000000001</v>
      </c>
      <c r="R27">
        <v>5.8400000000000007</v>
      </c>
      <c r="S27">
        <v>19.540000000000003</v>
      </c>
      <c r="T27">
        <v>58.250000000000014</v>
      </c>
      <c r="U27" s="114">
        <f t="shared" si="2"/>
        <v>266.44000000000005</v>
      </c>
      <c r="V27" s="112">
        <f t="shared" si="3"/>
        <v>0</v>
      </c>
      <c r="Y27">
        <f>BAWANA!AW27+BAWANA!AX27</f>
        <v>26.78</v>
      </c>
      <c r="Z27">
        <f>BAWANA!BD27+BAWANA!BE27</f>
        <v>26.78</v>
      </c>
      <c r="AA27">
        <f>BAWANA!X27+BAWANA!Y27</f>
        <v>26.78</v>
      </c>
      <c r="AB27">
        <f>BAWANA!AE27+BAWANA!AF27</f>
        <v>26.78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266.44000000000005</v>
      </c>
      <c r="E28">
        <f>BAWANA!AM28</f>
        <v>0</v>
      </c>
      <c r="F28">
        <f t="shared" si="4"/>
        <v>256</v>
      </c>
      <c r="G28">
        <f t="shared" si="5"/>
        <v>266.44000000000005</v>
      </c>
      <c r="H28" s="112"/>
      <c r="I28">
        <f>BRPL_EOD!AI28+BRPL_EOD!AJ28</f>
        <v>134.61000000000001</v>
      </c>
      <c r="J28">
        <f>BYPL_EOD!AI28+BYPL_EOD!AJ28</f>
        <v>48.2</v>
      </c>
      <c r="K28">
        <f>MES_EOD!AI28+MES_EOD!AJ28</f>
        <v>5.84</v>
      </c>
      <c r="L28">
        <f>NDMC_EOD!AI28+NDMC_EOD!AJ28</f>
        <v>19.54</v>
      </c>
      <c r="M28">
        <f>TPDDL_EOD!AI28+TPDDL_EOD!AJ28</f>
        <v>58.25</v>
      </c>
      <c r="N28">
        <f t="shared" si="0"/>
        <v>266.44</v>
      </c>
      <c r="O28" s="112">
        <f t="shared" si="1"/>
        <v>0</v>
      </c>
      <c r="P28">
        <v>134.61000000000004</v>
      </c>
      <c r="Q28">
        <v>48.20000000000001</v>
      </c>
      <c r="R28">
        <v>5.8400000000000007</v>
      </c>
      <c r="S28">
        <v>19.540000000000003</v>
      </c>
      <c r="T28">
        <v>58.250000000000014</v>
      </c>
      <c r="U28" s="114">
        <f t="shared" si="2"/>
        <v>266.44000000000005</v>
      </c>
      <c r="V28" s="112">
        <f t="shared" si="3"/>
        <v>0</v>
      </c>
      <c r="Y28">
        <f>BAWANA!AW28+BAWANA!AX28</f>
        <v>26.78</v>
      </c>
      <c r="Z28">
        <f>BAWANA!BD28+BAWANA!BE28</f>
        <v>26.78</v>
      </c>
      <c r="AA28">
        <f>BAWANA!X28+BAWANA!Y28</f>
        <v>26.78</v>
      </c>
      <c r="AB28">
        <f>BAWANA!AE28+BAWANA!AF28</f>
        <v>26.78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262.14</v>
      </c>
      <c r="E29">
        <f>BAWANA!AM29</f>
        <v>0</v>
      </c>
      <c r="F29">
        <f t="shared" si="4"/>
        <v>256</v>
      </c>
      <c r="G29">
        <f t="shared" si="5"/>
        <v>262.14</v>
      </c>
      <c r="H29" s="112"/>
      <c r="I29">
        <f>BRPL_EOD!AI29+BRPL_EOD!AJ29</f>
        <v>134.61000000000001</v>
      </c>
      <c r="J29">
        <f>BYPL_EOD!AI29+BYPL_EOD!AJ29</f>
        <v>46.56</v>
      </c>
      <c r="K29">
        <f>MES_EOD!AI29+MES_EOD!AJ29</f>
        <v>5.84</v>
      </c>
      <c r="L29">
        <f>NDMC_EOD!AI29+NDMC_EOD!AJ29</f>
        <v>18.87</v>
      </c>
      <c r="M29">
        <f>TPDDL_EOD!AI29+TPDDL_EOD!AJ29</f>
        <v>56.26</v>
      </c>
      <c r="N29">
        <f t="shared" si="0"/>
        <v>262.14000000000004</v>
      </c>
      <c r="O29" s="112">
        <f t="shared" si="1"/>
        <v>0</v>
      </c>
      <c r="P29">
        <v>134.60999999999999</v>
      </c>
      <c r="Q29">
        <v>46.559999999999995</v>
      </c>
      <c r="R29">
        <v>5.839999999999999</v>
      </c>
      <c r="S29">
        <v>18.869999999999997</v>
      </c>
      <c r="T29">
        <v>56.259999999999984</v>
      </c>
      <c r="U29" s="114">
        <f t="shared" si="2"/>
        <v>262.14</v>
      </c>
      <c r="V29" s="112">
        <f t="shared" si="3"/>
        <v>0</v>
      </c>
      <c r="Y29">
        <f>BAWANA!AW29+BAWANA!AX29</f>
        <v>25.86</v>
      </c>
      <c r="Z29">
        <f>BAWANA!BD29+BAWANA!BE29</f>
        <v>32</v>
      </c>
      <c r="AA29">
        <f>BAWANA!X29+BAWANA!Y29</f>
        <v>25.86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262.14</v>
      </c>
      <c r="E30">
        <f>BAWANA!AM30</f>
        <v>0</v>
      </c>
      <c r="F30">
        <f t="shared" si="4"/>
        <v>256</v>
      </c>
      <c r="G30">
        <f t="shared" si="5"/>
        <v>262.14</v>
      </c>
      <c r="H30" s="112"/>
      <c r="I30">
        <f>BRPL_EOD!AI30+BRPL_EOD!AJ30</f>
        <v>134.61000000000001</v>
      </c>
      <c r="J30">
        <f>BYPL_EOD!AI30+BYPL_EOD!AJ30</f>
        <v>46.56</v>
      </c>
      <c r="K30">
        <f>MES_EOD!AI30+MES_EOD!AJ30</f>
        <v>5.84</v>
      </c>
      <c r="L30">
        <f>NDMC_EOD!AI30+NDMC_EOD!AJ30</f>
        <v>18.87</v>
      </c>
      <c r="M30">
        <f>TPDDL_EOD!AI30+TPDDL_EOD!AJ30</f>
        <v>56.26</v>
      </c>
      <c r="N30">
        <f t="shared" si="0"/>
        <v>262.14000000000004</v>
      </c>
      <c r="O30" s="112">
        <f t="shared" si="1"/>
        <v>0</v>
      </c>
      <c r="P30">
        <v>134.60999999999999</v>
      </c>
      <c r="Q30">
        <v>46.559999999999995</v>
      </c>
      <c r="R30">
        <v>5.839999999999999</v>
      </c>
      <c r="S30">
        <v>18.869999999999997</v>
      </c>
      <c r="T30">
        <v>56.259999999999984</v>
      </c>
      <c r="U30" s="114">
        <f t="shared" si="2"/>
        <v>262.14</v>
      </c>
      <c r="V30" s="112">
        <f t="shared" si="3"/>
        <v>0</v>
      </c>
      <c r="Y30">
        <f>BAWANA!AW30+BAWANA!AX30</f>
        <v>25.86</v>
      </c>
      <c r="Z30">
        <f>BAWANA!BD30+BAWANA!BE30</f>
        <v>32</v>
      </c>
      <c r="AA30">
        <f>BAWANA!X30+BAWANA!Y30</f>
        <v>25.86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262.14</v>
      </c>
      <c r="E31">
        <f>BAWANA!AM31</f>
        <v>0</v>
      </c>
      <c r="F31">
        <f t="shared" si="4"/>
        <v>256</v>
      </c>
      <c r="G31">
        <f t="shared" si="5"/>
        <v>262.14</v>
      </c>
      <c r="H31" s="112"/>
      <c r="I31">
        <f>BRPL_EOD!AI31+BRPL_EOD!AJ31</f>
        <v>134.61000000000001</v>
      </c>
      <c r="J31">
        <f>BYPL_EOD!AI31+BYPL_EOD!AJ31</f>
        <v>46.56</v>
      </c>
      <c r="K31">
        <f>MES_EOD!AI31+MES_EOD!AJ31</f>
        <v>5.84</v>
      </c>
      <c r="L31">
        <f>NDMC_EOD!AI31+NDMC_EOD!AJ31</f>
        <v>18.87</v>
      </c>
      <c r="M31">
        <f>TPDDL_EOD!AI31+TPDDL_EOD!AJ31</f>
        <v>56.26</v>
      </c>
      <c r="N31">
        <f t="shared" si="0"/>
        <v>262.14000000000004</v>
      </c>
      <c r="O31" s="112">
        <f t="shared" si="1"/>
        <v>0</v>
      </c>
      <c r="P31">
        <v>134.60999999999999</v>
      </c>
      <c r="Q31">
        <v>46.559999999999995</v>
      </c>
      <c r="R31">
        <v>5.839999999999999</v>
      </c>
      <c r="S31">
        <v>18.869999999999997</v>
      </c>
      <c r="T31">
        <v>56.259999999999984</v>
      </c>
      <c r="U31" s="114">
        <f t="shared" si="2"/>
        <v>262.14</v>
      </c>
      <c r="V31" s="112">
        <f t="shared" si="3"/>
        <v>0</v>
      </c>
      <c r="Y31">
        <f>BAWANA!AW31+BAWANA!AX31</f>
        <v>25.86</v>
      </c>
      <c r="Z31">
        <f>BAWANA!BD31+BAWANA!BE31</f>
        <v>32</v>
      </c>
      <c r="AA31">
        <f>BAWANA!X31+BAWANA!Y31</f>
        <v>25.86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262.14</v>
      </c>
      <c r="E32">
        <f>BAWANA!AM32</f>
        <v>0</v>
      </c>
      <c r="F32">
        <f t="shared" si="4"/>
        <v>256</v>
      </c>
      <c r="G32">
        <f t="shared" si="5"/>
        <v>262.14</v>
      </c>
      <c r="H32" s="112"/>
      <c r="I32">
        <f>BRPL_EOD!AI32+BRPL_EOD!AJ32</f>
        <v>134.61000000000001</v>
      </c>
      <c r="J32">
        <f>BYPL_EOD!AI32+BYPL_EOD!AJ32</f>
        <v>46.56</v>
      </c>
      <c r="K32">
        <f>MES_EOD!AI32+MES_EOD!AJ32</f>
        <v>5.84</v>
      </c>
      <c r="L32">
        <f>NDMC_EOD!AI32+NDMC_EOD!AJ32</f>
        <v>18.87</v>
      </c>
      <c r="M32">
        <f>TPDDL_EOD!AI32+TPDDL_EOD!AJ32</f>
        <v>56.26</v>
      </c>
      <c r="N32">
        <f t="shared" si="0"/>
        <v>262.14000000000004</v>
      </c>
      <c r="O32" s="112">
        <f t="shared" si="1"/>
        <v>0</v>
      </c>
      <c r="P32">
        <v>134.60999999999999</v>
      </c>
      <c r="Q32">
        <v>46.559999999999995</v>
      </c>
      <c r="R32">
        <v>5.839999999999999</v>
      </c>
      <c r="S32">
        <v>18.869999999999997</v>
      </c>
      <c r="T32">
        <v>56.259999999999984</v>
      </c>
      <c r="U32" s="114">
        <f t="shared" si="2"/>
        <v>262.14</v>
      </c>
      <c r="V32" s="112">
        <f t="shared" si="3"/>
        <v>0</v>
      </c>
      <c r="Y32">
        <f>BAWANA!AW32+BAWANA!AX32</f>
        <v>25.86</v>
      </c>
      <c r="Z32">
        <f>BAWANA!BD32+BAWANA!BE32</f>
        <v>32</v>
      </c>
      <c r="AA32">
        <f>BAWANA!X32+BAWANA!Y32</f>
        <v>25.86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266.44000000000005</v>
      </c>
      <c r="E33">
        <f>BAWANA!AM33</f>
        <v>0</v>
      </c>
      <c r="F33">
        <f t="shared" si="4"/>
        <v>256</v>
      </c>
      <c r="G33">
        <f t="shared" si="5"/>
        <v>266.44000000000005</v>
      </c>
      <c r="H33" s="112"/>
      <c r="I33">
        <f>BRPL_EOD!AI33+BRPL_EOD!AJ33</f>
        <v>134.61000000000001</v>
      </c>
      <c r="J33">
        <f>BYPL_EOD!AI33+BYPL_EOD!AJ33</f>
        <v>48.2</v>
      </c>
      <c r="K33">
        <f>MES_EOD!AI33+MES_EOD!AJ33</f>
        <v>5.84</v>
      </c>
      <c r="L33">
        <f>NDMC_EOD!AI33+NDMC_EOD!AJ33</f>
        <v>19.54</v>
      </c>
      <c r="M33">
        <f>TPDDL_EOD!AI33+TPDDL_EOD!AJ33</f>
        <v>58.25</v>
      </c>
      <c r="N33">
        <f t="shared" si="0"/>
        <v>266.44</v>
      </c>
      <c r="O33" s="112">
        <f t="shared" si="1"/>
        <v>0</v>
      </c>
      <c r="P33">
        <v>134.61000000000004</v>
      </c>
      <c r="Q33">
        <v>48.20000000000001</v>
      </c>
      <c r="R33">
        <v>5.8400000000000007</v>
      </c>
      <c r="S33">
        <v>19.540000000000003</v>
      </c>
      <c r="T33">
        <v>58.250000000000014</v>
      </c>
      <c r="U33" s="114">
        <f t="shared" si="2"/>
        <v>266.44000000000005</v>
      </c>
      <c r="V33" s="112">
        <f t="shared" si="3"/>
        <v>0</v>
      </c>
      <c r="Y33">
        <f>BAWANA!AW33+BAWANA!AX33</f>
        <v>26.78</v>
      </c>
      <c r="Z33">
        <f>BAWANA!BD33+BAWANA!BE33</f>
        <v>26.78</v>
      </c>
      <c r="AA33">
        <f>BAWANA!X33+BAWANA!Y33</f>
        <v>26.78</v>
      </c>
      <c r="AB33">
        <f>BAWANA!AE33+BAWANA!AF33</f>
        <v>26.78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266.44000000000005</v>
      </c>
      <c r="E34">
        <f>BAWANA!AM34</f>
        <v>0</v>
      </c>
      <c r="F34">
        <f t="shared" si="4"/>
        <v>256</v>
      </c>
      <c r="G34">
        <f t="shared" si="5"/>
        <v>266.44000000000005</v>
      </c>
      <c r="H34" s="112"/>
      <c r="I34">
        <f>BRPL_EOD!AI34+BRPL_EOD!AJ34</f>
        <v>134.61000000000001</v>
      </c>
      <c r="J34">
        <f>BYPL_EOD!AI34+BYPL_EOD!AJ34</f>
        <v>48.2</v>
      </c>
      <c r="K34">
        <f>MES_EOD!AI34+MES_EOD!AJ34</f>
        <v>5.84</v>
      </c>
      <c r="L34">
        <f>NDMC_EOD!AI34+NDMC_EOD!AJ34</f>
        <v>19.54</v>
      </c>
      <c r="M34">
        <f>TPDDL_EOD!AI34+TPDDL_EOD!AJ34</f>
        <v>58.25</v>
      </c>
      <c r="N34">
        <f t="shared" si="0"/>
        <v>266.44</v>
      </c>
      <c r="O34" s="112">
        <f t="shared" si="1"/>
        <v>0</v>
      </c>
      <c r="P34">
        <v>134.61000000000004</v>
      </c>
      <c r="Q34">
        <v>48.20000000000001</v>
      </c>
      <c r="R34">
        <v>5.8400000000000007</v>
      </c>
      <c r="S34">
        <v>19.540000000000003</v>
      </c>
      <c r="T34">
        <v>58.250000000000014</v>
      </c>
      <c r="U34" s="114">
        <f t="shared" si="2"/>
        <v>266.44000000000005</v>
      </c>
      <c r="V34" s="112">
        <f t="shared" si="3"/>
        <v>0</v>
      </c>
      <c r="Y34">
        <f>BAWANA!AW34+BAWANA!AX34</f>
        <v>26.78</v>
      </c>
      <c r="Z34">
        <f>BAWANA!BD34+BAWANA!BE34</f>
        <v>26.78</v>
      </c>
      <c r="AA34">
        <f>BAWANA!X34+BAWANA!Y34</f>
        <v>26.78</v>
      </c>
      <c r="AB34">
        <f>BAWANA!AE34+BAWANA!AF34</f>
        <v>26.78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266.44000000000005</v>
      </c>
      <c r="E35">
        <f>BAWANA!AM35</f>
        <v>0</v>
      </c>
      <c r="F35">
        <f t="shared" si="4"/>
        <v>256</v>
      </c>
      <c r="G35">
        <f t="shared" si="5"/>
        <v>266.44000000000005</v>
      </c>
      <c r="H35" s="112"/>
      <c r="I35">
        <f>BRPL_EOD!AI35+BRPL_EOD!AJ35</f>
        <v>134.61000000000001</v>
      </c>
      <c r="J35">
        <f>BYPL_EOD!AI35+BYPL_EOD!AJ35</f>
        <v>48.2</v>
      </c>
      <c r="K35">
        <f>MES_EOD!AI35+MES_EOD!AJ35</f>
        <v>5.84</v>
      </c>
      <c r="L35">
        <f>NDMC_EOD!AI35+NDMC_EOD!AJ35</f>
        <v>19.54</v>
      </c>
      <c r="M35">
        <f>TPDDL_EOD!AI35+TPDDL_EOD!AJ35</f>
        <v>58.25</v>
      </c>
      <c r="N35">
        <f t="shared" si="0"/>
        <v>266.44</v>
      </c>
      <c r="O35" s="112">
        <f t="shared" si="1"/>
        <v>0</v>
      </c>
      <c r="P35">
        <v>134.61000000000004</v>
      </c>
      <c r="Q35">
        <v>48.20000000000001</v>
      </c>
      <c r="R35">
        <v>5.8400000000000007</v>
      </c>
      <c r="S35">
        <v>19.540000000000003</v>
      </c>
      <c r="T35">
        <v>58.250000000000014</v>
      </c>
      <c r="U35" s="114">
        <f t="shared" si="2"/>
        <v>266.44000000000005</v>
      </c>
      <c r="V35" s="112">
        <f t="shared" si="3"/>
        <v>0</v>
      </c>
      <c r="Y35">
        <f>BAWANA!AW35+BAWANA!AX35</f>
        <v>26.78</v>
      </c>
      <c r="Z35">
        <f>BAWANA!BD35+BAWANA!BE35</f>
        <v>26.78</v>
      </c>
      <c r="AA35">
        <f>BAWANA!X35+BAWANA!Y35</f>
        <v>26.78</v>
      </c>
      <c r="AB35">
        <f>BAWANA!AE35+BAWANA!AF35</f>
        <v>26.78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266.44000000000005</v>
      </c>
      <c r="E36">
        <f>BAWANA!AM36</f>
        <v>0</v>
      </c>
      <c r="F36">
        <f t="shared" si="4"/>
        <v>256</v>
      </c>
      <c r="G36">
        <f t="shared" si="5"/>
        <v>266.44000000000005</v>
      </c>
      <c r="H36" s="112"/>
      <c r="I36">
        <f>BRPL_EOD!AI36+BRPL_EOD!AJ36</f>
        <v>134.61000000000001</v>
      </c>
      <c r="J36">
        <f>BYPL_EOD!AI36+BYPL_EOD!AJ36</f>
        <v>48.2</v>
      </c>
      <c r="K36">
        <f>MES_EOD!AI36+MES_EOD!AJ36</f>
        <v>5.84</v>
      </c>
      <c r="L36">
        <f>NDMC_EOD!AI36+NDMC_EOD!AJ36</f>
        <v>19.54</v>
      </c>
      <c r="M36">
        <f>TPDDL_EOD!AI36+TPDDL_EOD!AJ36</f>
        <v>58.25</v>
      </c>
      <c r="N36">
        <f t="shared" si="0"/>
        <v>266.44</v>
      </c>
      <c r="O36" s="112">
        <f t="shared" si="1"/>
        <v>0</v>
      </c>
      <c r="P36">
        <v>134.61000000000004</v>
      </c>
      <c r="Q36">
        <v>48.20000000000001</v>
      </c>
      <c r="R36">
        <v>5.8400000000000007</v>
      </c>
      <c r="S36">
        <v>19.540000000000003</v>
      </c>
      <c r="T36">
        <v>58.250000000000014</v>
      </c>
      <c r="U36" s="114">
        <f t="shared" si="2"/>
        <v>266.44000000000005</v>
      </c>
      <c r="V36" s="112">
        <f t="shared" si="3"/>
        <v>0</v>
      </c>
      <c r="Y36">
        <f>BAWANA!AW36+BAWANA!AX36</f>
        <v>26.78</v>
      </c>
      <c r="Z36">
        <f>BAWANA!BD36+BAWANA!BE36</f>
        <v>26.78</v>
      </c>
      <c r="AA36">
        <f>BAWANA!X36+BAWANA!Y36</f>
        <v>26.78</v>
      </c>
      <c r="AB36">
        <f>BAWANA!AE36+BAWANA!AF36</f>
        <v>26.78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266.44000000000005</v>
      </c>
      <c r="E37">
        <f>BAWANA!AM37</f>
        <v>0</v>
      </c>
      <c r="F37">
        <f t="shared" si="4"/>
        <v>256</v>
      </c>
      <c r="G37">
        <f t="shared" si="5"/>
        <v>266.44000000000005</v>
      </c>
      <c r="H37" s="112"/>
      <c r="I37">
        <f>BRPL_EOD!AI37+BRPL_EOD!AJ37</f>
        <v>134.61000000000001</v>
      </c>
      <c r="J37">
        <f>BYPL_EOD!AI37+BYPL_EOD!AJ37</f>
        <v>48.2</v>
      </c>
      <c r="K37">
        <f>MES_EOD!AI37+MES_EOD!AJ37</f>
        <v>5.84</v>
      </c>
      <c r="L37">
        <f>NDMC_EOD!AI37+NDMC_EOD!AJ37</f>
        <v>19.54</v>
      </c>
      <c r="M37">
        <f>TPDDL_EOD!AI37+TPDDL_EOD!AJ37</f>
        <v>58.25</v>
      </c>
      <c r="N37">
        <f t="shared" si="0"/>
        <v>266.44</v>
      </c>
      <c r="O37" s="112">
        <f t="shared" si="1"/>
        <v>0</v>
      </c>
      <c r="P37">
        <v>134.61000000000004</v>
      </c>
      <c r="Q37">
        <v>48.20000000000001</v>
      </c>
      <c r="R37">
        <v>5.8400000000000007</v>
      </c>
      <c r="S37">
        <v>19.540000000000003</v>
      </c>
      <c r="T37">
        <v>58.250000000000014</v>
      </c>
      <c r="U37" s="114">
        <f t="shared" si="2"/>
        <v>266.44000000000005</v>
      </c>
      <c r="V37" s="112">
        <f t="shared" si="3"/>
        <v>0</v>
      </c>
      <c r="Y37">
        <f>BAWANA!AW37+BAWANA!AX37</f>
        <v>26.78</v>
      </c>
      <c r="Z37">
        <f>BAWANA!BD37+BAWANA!BE37</f>
        <v>26.78</v>
      </c>
      <c r="AA37">
        <f>BAWANA!X37+BAWANA!Y37</f>
        <v>26.78</v>
      </c>
      <c r="AB37">
        <f>BAWANA!AE37+BAWANA!AF37</f>
        <v>26.78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266.44000000000005</v>
      </c>
      <c r="E38">
        <f>BAWANA!AM38</f>
        <v>0</v>
      </c>
      <c r="F38">
        <f t="shared" si="4"/>
        <v>256</v>
      </c>
      <c r="G38">
        <f t="shared" si="5"/>
        <v>266.44000000000005</v>
      </c>
      <c r="H38" s="112"/>
      <c r="I38">
        <f>BRPL_EOD!AI38+BRPL_EOD!AJ38</f>
        <v>134.61000000000001</v>
      </c>
      <c r="J38">
        <f>BYPL_EOD!AI38+BYPL_EOD!AJ38</f>
        <v>48.2</v>
      </c>
      <c r="K38">
        <f>MES_EOD!AI38+MES_EOD!AJ38</f>
        <v>5.84</v>
      </c>
      <c r="L38">
        <f>NDMC_EOD!AI38+NDMC_EOD!AJ38</f>
        <v>19.54</v>
      </c>
      <c r="M38">
        <f>TPDDL_EOD!AI38+TPDDL_EOD!AJ38</f>
        <v>58.25</v>
      </c>
      <c r="N38">
        <f t="shared" si="0"/>
        <v>266.44</v>
      </c>
      <c r="O38" s="112">
        <f t="shared" si="1"/>
        <v>0</v>
      </c>
      <c r="P38">
        <v>134.61000000000004</v>
      </c>
      <c r="Q38">
        <v>48.20000000000001</v>
      </c>
      <c r="R38">
        <v>5.8400000000000007</v>
      </c>
      <c r="S38">
        <v>19.540000000000003</v>
      </c>
      <c r="T38">
        <v>58.250000000000014</v>
      </c>
      <c r="U38" s="114">
        <f t="shared" si="2"/>
        <v>266.44000000000005</v>
      </c>
      <c r="V38" s="112">
        <f t="shared" si="3"/>
        <v>0</v>
      </c>
      <c r="Y38">
        <f>BAWANA!AW38+BAWANA!AX38</f>
        <v>26.78</v>
      </c>
      <c r="Z38">
        <f>BAWANA!BD38+BAWANA!BE38</f>
        <v>26.78</v>
      </c>
      <c r="AA38">
        <f>BAWANA!X38+BAWANA!Y38</f>
        <v>26.78</v>
      </c>
      <c r="AB38">
        <f>BAWANA!AE38+BAWANA!AF38</f>
        <v>26.78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262.14</v>
      </c>
      <c r="E39">
        <f>BAWANA!AM39</f>
        <v>0</v>
      </c>
      <c r="F39">
        <f t="shared" si="4"/>
        <v>256</v>
      </c>
      <c r="G39">
        <f t="shared" si="5"/>
        <v>262.14</v>
      </c>
      <c r="H39" s="112"/>
      <c r="I39">
        <f>BRPL_EOD!AI39+BRPL_EOD!AJ39</f>
        <v>134.61000000000001</v>
      </c>
      <c r="J39">
        <f>BYPL_EOD!AI39+BYPL_EOD!AJ39</f>
        <v>46.56</v>
      </c>
      <c r="K39">
        <f>MES_EOD!AI39+MES_EOD!AJ39</f>
        <v>5.84</v>
      </c>
      <c r="L39">
        <f>NDMC_EOD!AI39+NDMC_EOD!AJ39</f>
        <v>18.87</v>
      </c>
      <c r="M39">
        <f>TPDDL_EOD!AI39+TPDDL_EOD!AJ39</f>
        <v>56.26</v>
      </c>
      <c r="N39">
        <f t="shared" si="0"/>
        <v>262.14000000000004</v>
      </c>
      <c r="O39" s="112">
        <f t="shared" si="1"/>
        <v>0</v>
      </c>
      <c r="P39">
        <v>134.60999999999999</v>
      </c>
      <c r="Q39">
        <v>46.559999999999995</v>
      </c>
      <c r="R39">
        <v>5.839999999999999</v>
      </c>
      <c r="S39">
        <v>18.869999999999997</v>
      </c>
      <c r="T39">
        <v>56.259999999999984</v>
      </c>
      <c r="U39" s="114">
        <f t="shared" si="2"/>
        <v>262.14</v>
      </c>
      <c r="V39" s="112">
        <f t="shared" si="3"/>
        <v>0</v>
      </c>
      <c r="Y39">
        <f>BAWANA!AW39+BAWANA!AX39</f>
        <v>25.86</v>
      </c>
      <c r="Z39">
        <f>BAWANA!BD39+BAWANA!BE39</f>
        <v>32</v>
      </c>
      <c r="AA39">
        <f>BAWANA!X39+BAWANA!Y39</f>
        <v>25.86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262.14</v>
      </c>
      <c r="E40">
        <f>BAWANA!AM40</f>
        <v>0</v>
      </c>
      <c r="F40">
        <f t="shared" si="4"/>
        <v>256</v>
      </c>
      <c r="G40">
        <f t="shared" si="5"/>
        <v>262.14</v>
      </c>
      <c r="H40" s="112"/>
      <c r="I40">
        <f>BRPL_EOD!AI40+BRPL_EOD!AJ40</f>
        <v>134.61000000000001</v>
      </c>
      <c r="J40">
        <f>BYPL_EOD!AI40+BYPL_EOD!AJ40</f>
        <v>46.56</v>
      </c>
      <c r="K40">
        <f>MES_EOD!AI40+MES_EOD!AJ40</f>
        <v>5.84</v>
      </c>
      <c r="L40">
        <f>NDMC_EOD!AI40+NDMC_EOD!AJ40</f>
        <v>18.87</v>
      </c>
      <c r="M40">
        <f>TPDDL_EOD!AI40+TPDDL_EOD!AJ40</f>
        <v>56.26</v>
      </c>
      <c r="N40">
        <f t="shared" si="0"/>
        <v>262.14000000000004</v>
      </c>
      <c r="O40" s="112">
        <f t="shared" si="1"/>
        <v>0</v>
      </c>
      <c r="P40">
        <v>134.60999999999999</v>
      </c>
      <c r="Q40">
        <v>46.559999999999995</v>
      </c>
      <c r="R40">
        <v>5.839999999999999</v>
      </c>
      <c r="S40">
        <v>18.869999999999997</v>
      </c>
      <c r="T40">
        <v>56.259999999999984</v>
      </c>
      <c r="U40" s="114">
        <f t="shared" si="2"/>
        <v>262.14</v>
      </c>
      <c r="V40" s="112">
        <f t="shared" si="3"/>
        <v>0</v>
      </c>
      <c r="Y40">
        <f>BAWANA!AW40+BAWANA!AX40</f>
        <v>25.86</v>
      </c>
      <c r="Z40">
        <f>BAWANA!BD40+BAWANA!BE40</f>
        <v>32</v>
      </c>
      <c r="AA40">
        <f>BAWANA!X40+BAWANA!Y40</f>
        <v>25.86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262.14</v>
      </c>
      <c r="E41">
        <f>BAWANA!AM41</f>
        <v>0</v>
      </c>
      <c r="F41">
        <f t="shared" si="4"/>
        <v>256</v>
      </c>
      <c r="G41">
        <f t="shared" si="5"/>
        <v>262.14</v>
      </c>
      <c r="H41" s="112"/>
      <c r="I41">
        <f>BRPL_EOD!AI41+BRPL_EOD!AJ41</f>
        <v>134.61000000000001</v>
      </c>
      <c r="J41">
        <f>BYPL_EOD!AI41+BYPL_EOD!AJ41</f>
        <v>46.56</v>
      </c>
      <c r="K41">
        <f>MES_EOD!AI41+MES_EOD!AJ41</f>
        <v>5.84</v>
      </c>
      <c r="L41">
        <f>NDMC_EOD!AI41+NDMC_EOD!AJ41</f>
        <v>18.87</v>
      </c>
      <c r="M41">
        <f>TPDDL_EOD!AI41+TPDDL_EOD!AJ41</f>
        <v>56.26</v>
      </c>
      <c r="N41">
        <f t="shared" si="0"/>
        <v>262.14000000000004</v>
      </c>
      <c r="O41" s="112">
        <f t="shared" si="1"/>
        <v>0</v>
      </c>
      <c r="P41">
        <v>134.60999999999999</v>
      </c>
      <c r="Q41">
        <v>46.559999999999995</v>
      </c>
      <c r="R41">
        <v>5.839999999999999</v>
      </c>
      <c r="S41">
        <v>18.869999999999997</v>
      </c>
      <c r="T41">
        <v>56.259999999999984</v>
      </c>
      <c r="U41" s="114">
        <f t="shared" si="2"/>
        <v>262.14</v>
      </c>
      <c r="V41" s="112">
        <f t="shared" si="3"/>
        <v>0</v>
      </c>
      <c r="Y41">
        <f>BAWANA!AW41+BAWANA!AX41</f>
        <v>25.86</v>
      </c>
      <c r="Z41">
        <f>BAWANA!BD41+BAWANA!BE41</f>
        <v>32</v>
      </c>
      <c r="AA41">
        <f>BAWANA!X41+BAWANA!Y41</f>
        <v>25.86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262.14</v>
      </c>
      <c r="E42">
        <f>BAWANA!AM42</f>
        <v>0</v>
      </c>
      <c r="F42">
        <f t="shared" si="4"/>
        <v>256</v>
      </c>
      <c r="G42">
        <f t="shared" si="5"/>
        <v>262.14</v>
      </c>
      <c r="H42" s="112"/>
      <c r="I42">
        <f>BRPL_EOD!AI42+BRPL_EOD!AJ42</f>
        <v>134.61000000000001</v>
      </c>
      <c r="J42">
        <f>BYPL_EOD!AI42+BYPL_EOD!AJ42</f>
        <v>46.56</v>
      </c>
      <c r="K42">
        <f>MES_EOD!AI42+MES_EOD!AJ42</f>
        <v>5.84</v>
      </c>
      <c r="L42">
        <f>NDMC_EOD!AI42+NDMC_EOD!AJ42</f>
        <v>18.87</v>
      </c>
      <c r="M42">
        <f>TPDDL_EOD!AI42+TPDDL_EOD!AJ42</f>
        <v>56.26</v>
      </c>
      <c r="N42">
        <f t="shared" si="0"/>
        <v>262.14000000000004</v>
      </c>
      <c r="O42" s="112">
        <f t="shared" si="1"/>
        <v>0</v>
      </c>
      <c r="P42">
        <v>134.60999999999999</v>
      </c>
      <c r="Q42">
        <v>46.559999999999995</v>
      </c>
      <c r="R42">
        <v>5.839999999999999</v>
      </c>
      <c r="S42">
        <v>18.869999999999997</v>
      </c>
      <c r="T42">
        <v>56.259999999999984</v>
      </c>
      <c r="U42" s="114">
        <f t="shared" si="2"/>
        <v>262.14</v>
      </c>
      <c r="V42" s="112">
        <f t="shared" si="3"/>
        <v>0</v>
      </c>
      <c r="Y42">
        <f>BAWANA!AW42+BAWANA!AX42</f>
        <v>25.86</v>
      </c>
      <c r="Z42">
        <f>BAWANA!BD42+BAWANA!BE42</f>
        <v>32</v>
      </c>
      <c r="AA42">
        <f>BAWANA!X42+BAWANA!Y42</f>
        <v>25.86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18</v>
      </c>
      <c r="M43">
        <f>TPDDL_EOD!AI43+TPDDL_EOD!AJ43</f>
        <v>52.55</v>
      </c>
      <c r="N43">
        <f t="shared" si="0"/>
        <v>256</v>
      </c>
      <c r="O43" s="112">
        <f t="shared" si="1"/>
        <v>0</v>
      </c>
      <c r="P43">
        <v>134.61000000000001</v>
      </c>
      <c r="Q43">
        <v>45</v>
      </c>
      <c r="R43">
        <v>5.84</v>
      </c>
      <c r="S43">
        <v>18</v>
      </c>
      <c r="T43">
        <v>52.55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18</v>
      </c>
      <c r="M44">
        <f>TPDDL_EOD!AI44+TPDDL_EOD!AJ44</f>
        <v>52.55</v>
      </c>
      <c r="N44">
        <f t="shared" si="0"/>
        <v>256</v>
      </c>
      <c r="O44" s="112">
        <f t="shared" si="1"/>
        <v>0</v>
      </c>
      <c r="P44">
        <v>134.61000000000001</v>
      </c>
      <c r="Q44">
        <v>45</v>
      </c>
      <c r="R44">
        <v>5.84</v>
      </c>
      <c r="S44">
        <v>18</v>
      </c>
      <c r="T44">
        <v>52.55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18</v>
      </c>
      <c r="M45">
        <f>TPDDL_EOD!AI45+TPDDL_EOD!AJ45</f>
        <v>52.55</v>
      </c>
      <c r="N45">
        <f t="shared" si="0"/>
        <v>256</v>
      </c>
      <c r="O45" s="112">
        <f t="shared" si="1"/>
        <v>0</v>
      </c>
      <c r="P45">
        <v>134.61000000000001</v>
      </c>
      <c r="Q45">
        <v>45</v>
      </c>
      <c r="R45">
        <v>5.84</v>
      </c>
      <c r="S45">
        <v>18</v>
      </c>
      <c r="T45">
        <v>52.55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18</v>
      </c>
      <c r="M46">
        <f>TPDDL_EOD!AI46+TPDDL_EOD!AJ46</f>
        <v>52.55</v>
      </c>
      <c r="N46">
        <f t="shared" si="0"/>
        <v>256</v>
      </c>
      <c r="O46" s="112">
        <f t="shared" si="1"/>
        <v>0</v>
      </c>
      <c r="P46">
        <v>134.61000000000001</v>
      </c>
      <c r="Q46">
        <v>45</v>
      </c>
      <c r="R46">
        <v>5.84</v>
      </c>
      <c r="S46">
        <v>18</v>
      </c>
      <c r="T46">
        <v>52.55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18</v>
      </c>
      <c r="M47">
        <f>TPDDL_EOD!AI47+TPDDL_EOD!AJ47</f>
        <v>52.55</v>
      </c>
      <c r="N47">
        <f t="shared" si="0"/>
        <v>256</v>
      </c>
      <c r="O47" s="112">
        <f t="shared" si="1"/>
        <v>0</v>
      </c>
      <c r="P47">
        <v>134.61000000000001</v>
      </c>
      <c r="Q47">
        <v>45</v>
      </c>
      <c r="R47">
        <v>5.84</v>
      </c>
      <c r="S47">
        <v>18</v>
      </c>
      <c r="T47">
        <v>52.55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18</v>
      </c>
      <c r="M48">
        <f>TPDDL_EOD!AI48+TPDDL_EOD!AJ48</f>
        <v>52.55</v>
      </c>
      <c r="N48">
        <f t="shared" si="0"/>
        <v>256</v>
      </c>
      <c r="O48" s="112">
        <f t="shared" si="1"/>
        <v>0</v>
      </c>
      <c r="P48">
        <v>134.61000000000001</v>
      </c>
      <c r="Q48">
        <v>45</v>
      </c>
      <c r="R48">
        <v>5.84</v>
      </c>
      <c r="S48">
        <v>18</v>
      </c>
      <c r="T48">
        <v>52.55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262.14</v>
      </c>
      <c r="E49">
        <f>BAWANA!AM49</f>
        <v>0</v>
      </c>
      <c r="F49">
        <f t="shared" si="4"/>
        <v>256</v>
      </c>
      <c r="G49">
        <f t="shared" si="5"/>
        <v>262.14</v>
      </c>
      <c r="H49" s="112"/>
      <c r="I49">
        <f>BRPL_EOD!AI49+BRPL_EOD!AJ49</f>
        <v>134.61000000000001</v>
      </c>
      <c r="J49">
        <f>BYPL_EOD!AI49+BYPL_EOD!AJ49</f>
        <v>46.56</v>
      </c>
      <c r="K49">
        <f>MES_EOD!AI49+MES_EOD!AJ49</f>
        <v>5.84</v>
      </c>
      <c r="L49">
        <f>NDMC_EOD!AI49+NDMC_EOD!AJ49</f>
        <v>18.87</v>
      </c>
      <c r="M49">
        <f>TPDDL_EOD!AI49+TPDDL_EOD!AJ49</f>
        <v>56.26</v>
      </c>
      <c r="N49">
        <f t="shared" si="0"/>
        <v>262.14000000000004</v>
      </c>
      <c r="O49" s="112">
        <f t="shared" si="1"/>
        <v>0</v>
      </c>
      <c r="P49">
        <v>134.60999999999999</v>
      </c>
      <c r="Q49">
        <v>46.559999999999995</v>
      </c>
      <c r="R49">
        <v>5.839999999999999</v>
      </c>
      <c r="S49">
        <v>18.869999999999997</v>
      </c>
      <c r="T49">
        <v>56.259999999999984</v>
      </c>
      <c r="U49" s="114">
        <f t="shared" si="2"/>
        <v>262.14</v>
      </c>
      <c r="V49" s="112">
        <f t="shared" si="3"/>
        <v>0</v>
      </c>
      <c r="Y49">
        <f>BAWANA!AW49+BAWANA!AX49</f>
        <v>25.86</v>
      </c>
      <c r="Z49">
        <f>BAWANA!BD49+BAWANA!BE49</f>
        <v>32</v>
      </c>
      <c r="AA49">
        <f>BAWANA!X49+BAWANA!Y49</f>
        <v>25.86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262.14</v>
      </c>
      <c r="E50">
        <f>BAWANA!AM50</f>
        <v>0</v>
      </c>
      <c r="F50">
        <f t="shared" si="4"/>
        <v>256</v>
      </c>
      <c r="G50">
        <f t="shared" si="5"/>
        <v>262.14</v>
      </c>
      <c r="H50" s="112"/>
      <c r="I50">
        <f>BRPL_EOD!AI50+BRPL_EOD!AJ50</f>
        <v>134.61000000000001</v>
      </c>
      <c r="J50">
        <f>BYPL_EOD!AI50+BYPL_EOD!AJ50</f>
        <v>46.56</v>
      </c>
      <c r="K50">
        <f>MES_EOD!AI50+MES_EOD!AJ50</f>
        <v>5.84</v>
      </c>
      <c r="L50">
        <f>NDMC_EOD!AI50+NDMC_EOD!AJ50</f>
        <v>18.87</v>
      </c>
      <c r="M50">
        <f>TPDDL_EOD!AI50+TPDDL_EOD!AJ50</f>
        <v>56.26</v>
      </c>
      <c r="N50">
        <f t="shared" si="0"/>
        <v>262.14000000000004</v>
      </c>
      <c r="O50" s="112">
        <f t="shared" si="1"/>
        <v>0</v>
      </c>
      <c r="P50">
        <v>134.60999999999999</v>
      </c>
      <c r="Q50">
        <v>46.559999999999995</v>
      </c>
      <c r="R50">
        <v>5.839999999999999</v>
      </c>
      <c r="S50">
        <v>18.869999999999997</v>
      </c>
      <c r="T50">
        <v>56.259999999999984</v>
      </c>
      <c r="U50" s="114">
        <f t="shared" si="2"/>
        <v>262.14</v>
      </c>
      <c r="V50" s="112">
        <f t="shared" si="3"/>
        <v>0</v>
      </c>
      <c r="Y50">
        <f>BAWANA!AW50+BAWANA!AX50</f>
        <v>25.86</v>
      </c>
      <c r="Z50">
        <f>BAWANA!BD50+BAWANA!BE50</f>
        <v>32</v>
      </c>
      <c r="AA50">
        <f>BAWANA!X50+BAWANA!Y50</f>
        <v>25.86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262.14</v>
      </c>
      <c r="E51">
        <f>BAWANA!AM51</f>
        <v>0</v>
      </c>
      <c r="F51">
        <f t="shared" si="4"/>
        <v>256</v>
      </c>
      <c r="G51">
        <f t="shared" si="5"/>
        <v>262.14</v>
      </c>
      <c r="H51" s="112"/>
      <c r="I51">
        <f>BRPL_EOD!AI51+BRPL_EOD!AJ51</f>
        <v>134.61000000000001</v>
      </c>
      <c r="J51">
        <f>BYPL_EOD!AI51+BYPL_EOD!AJ51</f>
        <v>46.56</v>
      </c>
      <c r="K51">
        <f>MES_EOD!AI51+MES_EOD!AJ51</f>
        <v>5.84</v>
      </c>
      <c r="L51">
        <f>NDMC_EOD!AI51+NDMC_EOD!AJ51</f>
        <v>18.87</v>
      </c>
      <c r="M51">
        <f>TPDDL_EOD!AI51+TPDDL_EOD!AJ51</f>
        <v>56.26</v>
      </c>
      <c r="N51">
        <f t="shared" si="0"/>
        <v>262.14000000000004</v>
      </c>
      <c r="O51" s="112">
        <f t="shared" si="1"/>
        <v>0</v>
      </c>
      <c r="P51">
        <v>134.60999999999999</v>
      </c>
      <c r="Q51">
        <v>46.559999999999995</v>
      </c>
      <c r="R51">
        <v>5.839999999999999</v>
      </c>
      <c r="S51">
        <v>18.869999999999997</v>
      </c>
      <c r="T51">
        <v>56.259999999999984</v>
      </c>
      <c r="U51" s="114">
        <f t="shared" si="2"/>
        <v>262.14</v>
      </c>
      <c r="V51" s="112">
        <f t="shared" si="3"/>
        <v>0</v>
      </c>
      <c r="Y51">
        <f>BAWANA!AW51+BAWANA!AX51</f>
        <v>25.86</v>
      </c>
      <c r="Z51">
        <f>BAWANA!BD51+BAWANA!BE51</f>
        <v>32</v>
      </c>
      <c r="AA51">
        <f>BAWANA!X51+BAWANA!Y51</f>
        <v>25.86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262.14</v>
      </c>
      <c r="E52">
        <f>BAWANA!AM52</f>
        <v>0</v>
      </c>
      <c r="F52">
        <f t="shared" si="4"/>
        <v>256</v>
      </c>
      <c r="G52">
        <f t="shared" si="5"/>
        <v>262.14</v>
      </c>
      <c r="H52" s="112"/>
      <c r="I52">
        <f>BRPL_EOD!AI52+BRPL_EOD!AJ52</f>
        <v>134.61000000000001</v>
      </c>
      <c r="J52">
        <f>BYPL_EOD!AI52+BYPL_EOD!AJ52</f>
        <v>46.56</v>
      </c>
      <c r="K52">
        <f>MES_EOD!AI52+MES_EOD!AJ52</f>
        <v>5.84</v>
      </c>
      <c r="L52">
        <f>NDMC_EOD!AI52+NDMC_EOD!AJ52</f>
        <v>18.87</v>
      </c>
      <c r="M52">
        <f>TPDDL_EOD!AI52+TPDDL_EOD!AJ52</f>
        <v>56.26</v>
      </c>
      <c r="N52">
        <f t="shared" si="0"/>
        <v>262.14000000000004</v>
      </c>
      <c r="O52" s="112">
        <f t="shared" si="1"/>
        <v>0</v>
      </c>
      <c r="P52">
        <v>134.60999999999999</v>
      </c>
      <c r="Q52">
        <v>46.559999999999995</v>
      </c>
      <c r="R52">
        <v>5.839999999999999</v>
      </c>
      <c r="S52">
        <v>18.869999999999997</v>
      </c>
      <c r="T52">
        <v>56.259999999999984</v>
      </c>
      <c r="U52" s="114">
        <f t="shared" si="2"/>
        <v>262.14</v>
      </c>
      <c r="V52" s="112">
        <f t="shared" si="3"/>
        <v>0</v>
      </c>
      <c r="Y52">
        <f>BAWANA!AW52+BAWANA!AX52</f>
        <v>25.86</v>
      </c>
      <c r="Z52">
        <f>BAWANA!BD52+BAWANA!BE52</f>
        <v>32</v>
      </c>
      <c r="AA52">
        <f>BAWANA!X52+BAWANA!Y52</f>
        <v>25.86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262.14</v>
      </c>
      <c r="E53">
        <f>BAWANA!AM53</f>
        <v>0</v>
      </c>
      <c r="F53">
        <f t="shared" si="4"/>
        <v>256</v>
      </c>
      <c r="G53">
        <f t="shared" si="5"/>
        <v>262.14</v>
      </c>
      <c r="H53" s="112"/>
      <c r="I53">
        <f>BRPL_EOD!AI53+BRPL_EOD!AJ53</f>
        <v>134.61000000000001</v>
      </c>
      <c r="J53">
        <f>BYPL_EOD!AI53+BYPL_EOD!AJ53</f>
        <v>46.56</v>
      </c>
      <c r="K53">
        <f>MES_EOD!AI53+MES_EOD!AJ53</f>
        <v>5.84</v>
      </c>
      <c r="L53">
        <f>NDMC_EOD!AI53+NDMC_EOD!AJ53</f>
        <v>18.87</v>
      </c>
      <c r="M53">
        <f>TPDDL_EOD!AI53+TPDDL_EOD!AJ53</f>
        <v>56.26</v>
      </c>
      <c r="N53">
        <f t="shared" si="0"/>
        <v>262.14000000000004</v>
      </c>
      <c r="O53" s="112">
        <f t="shared" si="1"/>
        <v>0</v>
      </c>
      <c r="P53">
        <v>134.60999999999999</v>
      </c>
      <c r="Q53">
        <v>46.559999999999995</v>
      </c>
      <c r="R53">
        <v>5.839999999999999</v>
      </c>
      <c r="S53">
        <v>18.869999999999997</v>
      </c>
      <c r="T53">
        <v>56.259999999999984</v>
      </c>
      <c r="U53" s="114">
        <f t="shared" si="2"/>
        <v>262.14</v>
      </c>
      <c r="V53" s="112">
        <f t="shared" si="3"/>
        <v>0</v>
      </c>
      <c r="Y53">
        <f>BAWANA!AW53+BAWANA!AX53</f>
        <v>25.86</v>
      </c>
      <c r="Z53">
        <f>BAWANA!BD53+BAWANA!BE53</f>
        <v>32</v>
      </c>
      <c r="AA53">
        <f>BAWANA!X53+BAWANA!Y53</f>
        <v>25.86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262.14</v>
      </c>
      <c r="E54">
        <f>BAWANA!AM54</f>
        <v>0</v>
      </c>
      <c r="F54">
        <f t="shared" si="4"/>
        <v>256</v>
      </c>
      <c r="G54">
        <f t="shared" si="5"/>
        <v>262.14</v>
      </c>
      <c r="H54" s="112"/>
      <c r="I54">
        <f>BRPL_EOD!AI54+BRPL_EOD!AJ54</f>
        <v>134.61000000000001</v>
      </c>
      <c r="J54">
        <f>BYPL_EOD!AI54+BYPL_EOD!AJ54</f>
        <v>46.56</v>
      </c>
      <c r="K54">
        <f>MES_EOD!AI54+MES_EOD!AJ54</f>
        <v>5.84</v>
      </c>
      <c r="L54">
        <f>NDMC_EOD!AI54+NDMC_EOD!AJ54</f>
        <v>18.87</v>
      </c>
      <c r="M54">
        <f>TPDDL_EOD!AI54+TPDDL_EOD!AJ54</f>
        <v>56.26</v>
      </c>
      <c r="N54">
        <f t="shared" si="0"/>
        <v>262.14000000000004</v>
      </c>
      <c r="O54" s="112">
        <f t="shared" si="1"/>
        <v>0</v>
      </c>
      <c r="P54">
        <v>134.60999999999999</v>
      </c>
      <c r="Q54">
        <v>46.559999999999995</v>
      </c>
      <c r="R54">
        <v>5.839999999999999</v>
      </c>
      <c r="S54">
        <v>18.869999999999997</v>
      </c>
      <c r="T54">
        <v>56.259999999999984</v>
      </c>
      <c r="U54" s="114">
        <f t="shared" si="2"/>
        <v>262.14</v>
      </c>
      <c r="V54" s="112">
        <f t="shared" si="3"/>
        <v>0</v>
      </c>
      <c r="Y54">
        <f>BAWANA!AW54+BAWANA!AX54</f>
        <v>25.86</v>
      </c>
      <c r="Z54">
        <f>BAWANA!BD54+BAWANA!BE54</f>
        <v>32</v>
      </c>
      <c r="AA54">
        <f>BAWANA!X54+BAWANA!Y54</f>
        <v>25.86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262.14</v>
      </c>
      <c r="E55">
        <f>BAWANA!AM55</f>
        <v>0</v>
      </c>
      <c r="F55">
        <f t="shared" si="4"/>
        <v>256</v>
      </c>
      <c r="G55">
        <f t="shared" si="5"/>
        <v>262.14</v>
      </c>
      <c r="H55" s="112"/>
      <c r="I55">
        <f>BRPL_EOD!AI55+BRPL_EOD!AJ55</f>
        <v>134.61000000000001</v>
      </c>
      <c r="J55">
        <f>BYPL_EOD!AI55+BYPL_EOD!AJ55</f>
        <v>46.56</v>
      </c>
      <c r="K55">
        <f>MES_EOD!AI55+MES_EOD!AJ55</f>
        <v>5.84</v>
      </c>
      <c r="L55">
        <f>NDMC_EOD!AI55+NDMC_EOD!AJ55</f>
        <v>18.87</v>
      </c>
      <c r="M55">
        <f>TPDDL_EOD!AI55+TPDDL_EOD!AJ55</f>
        <v>56.26</v>
      </c>
      <c r="N55">
        <f t="shared" si="0"/>
        <v>262.14000000000004</v>
      </c>
      <c r="O55" s="112">
        <f t="shared" si="1"/>
        <v>0</v>
      </c>
      <c r="P55">
        <v>134.60999999999999</v>
      </c>
      <c r="Q55">
        <v>46.559999999999995</v>
      </c>
      <c r="R55">
        <v>5.839999999999999</v>
      </c>
      <c r="S55">
        <v>18.869999999999997</v>
      </c>
      <c r="T55">
        <v>56.259999999999984</v>
      </c>
      <c r="U55" s="114">
        <f t="shared" si="2"/>
        <v>262.14</v>
      </c>
      <c r="V55" s="112">
        <f t="shared" si="3"/>
        <v>0</v>
      </c>
      <c r="Y55">
        <f>BAWANA!AW55+BAWANA!AX55</f>
        <v>25.86</v>
      </c>
      <c r="Z55">
        <f>BAWANA!BD55+BAWANA!BE55</f>
        <v>32</v>
      </c>
      <c r="AA55">
        <f>BAWANA!X55+BAWANA!Y55</f>
        <v>25.86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262.14</v>
      </c>
      <c r="E56">
        <f>BAWANA!AM56</f>
        <v>0</v>
      </c>
      <c r="F56">
        <f t="shared" si="4"/>
        <v>256</v>
      </c>
      <c r="G56">
        <f t="shared" si="5"/>
        <v>262.14</v>
      </c>
      <c r="H56" s="112"/>
      <c r="I56">
        <f>BRPL_EOD!AI56+BRPL_EOD!AJ56</f>
        <v>134.61000000000001</v>
      </c>
      <c r="J56">
        <f>BYPL_EOD!AI56+BYPL_EOD!AJ56</f>
        <v>46.56</v>
      </c>
      <c r="K56">
        <f>MES_EOD!AI56+MES_EOD!AJ56</f>
        <v>5.84</v>
      </c>
      <c r="L56">
        <f>NDMC_EOD!AI56+NDMC_EOD!AJ56</f>
        <v>18.87</v>
      </c>
      <c r="M56">
        <f>TPDDL_EOD!AI56+TPDDL_EOD!AJ56</f>
        <v>56.26</v>
      </c>
      <c r="N56">
        <f t="shared" si="0"/>
        <v>262.14000000000004</v>
      </c>
      <c r="O56" s="112">
        <f t="shared" si="1"/>
        <v>0</v>
      </c>
      <c r="P56">
        <v>134.60999999999999</v>
      </c>
      <c r="Q56">
        <v>46.559999999999995</v>
      </c>
      <c r="R56">
        <v>5.839999999999999</v>
      </c>
      <c r="S56">
        <v>18.869999999999997</v>
      </c>
      <c r="T56">
        <v>56.259999999999984</v>
      </c>
      <c r="U56" s="114">
        <f t="shared" si="2"/>
        <v>262.14</v>
      </c>
      <c r="V56" s="112">
        <f t="shared" si="3"/>
        <v>0</v>
      </c>
      <c r="Y56">
        <f>BAWANA!AW56+BAWANA!AX56</f>
        <v>25.86</v>
      </c>
      <c r="Z56">
        <f>BAWANA!BD56+BAWANA!BE56</f>
        <v>32</v>
      </c>
      <c r="AA56">
        <f>BAWANA!X56+BAWANA!Y56</f>
        <v>25.86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262.14</v>
      </c>
      <c r="E57">
        <f>BAWANA!AM57</f>
        <v>0</v>
      </c>
      <c r="F57">
        <f t="shared" si="4"/>
        <v>256</v>
      </c>
      <c r="G57">
        <f t="shared" si="5"/>
        <v>262.14</v>
      </c>
      <c r="H57" s="112"/>
      <c r="I57">
        <f>BRPL_EOD!AI57+BRPL_EOD!AJ57</f>
        <v>134.61000000000001</v>
      </c>
      <c r="J57">
        <f>BYPL_EOD!AI57+BYPL_EOD!AJ57</f>
        <v>46.56</v>
      </c>
      <c r="K57">
        <f>MES_EOD!AI57+MES_EOD!AJ57</f>
        <v>5.84</v>
      </c>
      <c r="L57">
        <f>NDMC_EOD!AI57+NDMC_EOD!AJ57</f>
        <v>18.87</v>
      </c>
      <c r="M57">
        <f>TPDDL_EOD!AI57+TPDDL_EOD!AJ57</f>
        <v>56.26</v>
      </c>
      <c r="N57">
        <f t="shared" si="0"/>
        <v>262.14000000000004</v>
      </c>
      <c r="O57" s="112">
        <f t="shared" si="1"/>
        <v>0</v>
      </c>
      <c r="P57">
        <v>134.60999999999999</v>
      </c>
      <c r="Q57">
        <v>46.559999999999995</v>
      </c>
      <c r="R57">
        <v>5.839999999999999</v>
      </c>
      <c r="S57">
        <v>18.869999999999997</v>
      </c>
      <c r="T57">
        <v>56.259999999999984</v>
      </c>
      <c r="U57" s="114">
        <f t="shared" si="2"/>
        <v>262.14</v>
      </c>
      <c r="V57" s="112">
        <f t="shared" si="3"/>
        <v>0</v>
      </c>
      <c r="Y57">
        <f>BAWANA!AW57+BAWANA!AX57</f>
        <v>25.86</v>
      </c>
      <c r="Z57">
        <f>BAWANA!BD57+BAWANA!BE57</f>
        <v>32</v>
      </c>
      <c r="AA57">
        <f>BAWANA!X57+BAWANA!Y57</f>
        <v>25.86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262.14</v>
      </c>
      <c r="E58">
        <f>BAWANA!AM58</f>
        <v>0</v>
      </c>
      <c r="F58">
        <f t="shared" si="4"/>
        <v>256</v>
      </c>
      <c r="G58">
        <f t="shared" si="5"/>
        <v>262.14</v>
      </c>
      <c r="H58" s="112"/>
      <c r="I58">
        <f>BRPL_EOD!AI58+BRPL_EOD!AJ58</f>
        <v>134.61000000000001</v>
      </c>
      <c r="J58">
        <f>BYPL_EOD!AI58+BYPL_EOD!AJ58</f>
        <v>46.56</v>
      </c>
      <c r="K58">
        <f>MES_EOD!AI58+MES_EOD!AJ58</f>
        <v>5.84</v>
      </c>
      <c r="L58">
        <f>NDMC_EOD!AI58+NDMC_EOD!AJ58</f>
        <v>18.87</v>
      </c>
      <c r="M58">
        <f>TPDDL_EOD!AI58+TPDDL_EOD!AJ58</f>
        <v>56.26</v>
      </c>
      <c r="N58">
        <f t="shared" si="0"/>
        <v>262.14000000000004</v>
      </c>
      <c r="O58" s="112">
        <f t="shared" si="1"/>
        <v>0</v>
      </c>
      <c r="P58">
        <v>134.60999999999999</v>
      </c>
      <c r="Q58">
        <v>46.559999999999995</v>
      </c>
      <c r="R58">
        <v>5.839999999999999</v>
      </c>
      <c r="S58">
        <v>18.869999999999997</v>
      </c>
      <c r="T58">
        <v>56.259999999999984</v>
      </c>
      <c r="U58" s="114">
        <f t="shared" si="2"/>
        <v>262.14</v>
      </c>
      <c r="V58" s="112">
        <f t="shared" si="3"/>
        <v>0</v>
      </c>
      <c r="Y58">
        <f>BAWANA!AW58+BAWANA!AX58</f>
        <v>25.86</v>
      </c>
      <c r="Z58">
        <f>BAWANA!BD58+BAWANA!BE58</f>
        <v>32</v>
      </c>
      <c r="AA58">
        <f>BAWANA!X58+BAWANA!Y58</f>
        <v>25.86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262.14</v>
      </c>
      <c r="E59">
        <f>BAWANA!AM59</f>
        <v>0</v>
      </c>
      <c r="F59">
        <f t="shared" si="4"/>
        <v>256</v>
      </c>
      <c r="G59">
        <f t="shared" si="5"/>
        <v>262.14</v>
      </c>
      <c r="H59" s="112"/>
      <c r="I59">
        <f>BRPL_EOD!AI59+BRPL_EOD!AJ59</f>
        <v>134.61000000000001</v>
      </c>
      <c r="J59">
        <f>BYPL_EOD!AI59+BYPL_EOD!AJ59</f>
        <v>46.56</v>
      </c>
      <c r="K59">
        <f>MES_EOD!AI59+MES_EOD!AJ59</f>
        <v>5.84</v>
      </c>
      <c r="L59">
        <f>NDMC_EOD!AI59+NDMC_EOD!AJ59</f>
        <v>18.87</v>
      </c>
      <c r="M59">
        <f>TPDDL_EOD!AI59+TPDDL_EOD!AJ59</f>
        <v>56.26</v>
      </c>
      <c r="N59">
        <f t="shared" si="0"/>
        <v>262.14000000000004</v>
      </c>
      <c r="O59" s="112">
        <f t="shared" si="1"/>
        <v>0</v>
      </c>
      <c r="P59">
        <v>134.60999999999999</v>
      </c>
      <c r="Q59">
        <v>46.559999999999995</v>
      </c>
      <c r="R59">
        <v>5.839999999999999</v>
      </c>
      <c r="S59">
        <v>18.869999999999997</v>
      </c>
      <c r="T59">
        <v>56.259999999999984</v>
      </c>
      <c r="U59" s="114">
        <f t="shared" si="2"/>
        <v>262.14</v>
      </c>
      <c r="V59" s="112">
        <f t="shared" si="3"/>
        <v>0</v>
      </c>
      <c r="Y59">
        <f>BAWANA!AW59+BAWANA!AX59</f>
        <v>25.86</v>
      </c>
      <c r="Z59">
        <f>BAWANA!BD59+BAWANA!BE59</f>
        <v>32</v>
      </c>
      <c r="AA59">
        <f>BAWANA!X59+BAWANA!Y59</f>
        <v>25.86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262.14</v>
      </c>
      <c r="E60">
        <f>BAWANA!AM60</f>
        <v>0</v>
      </c>
      <c r="F60">
        <f t="shared" si="4"/>
        <v>256</v>
      </c>
      <c r="G60">
        <f t="shared" si="5"/>
        <v>262.14</v>
      </c>
      <c r="H60" s="112"/>
      <c r="I60">
        <f>BRPL_EOD!AI60+BRPL_EOD!AJ60</f>
        <v>134.61000000000001</v>
      </c>
      <c r="J60">
        <f>BYPL_EOD!AI60+BYPL_EOD!AJ60</f>
        <v>46.56</v>
      </c>
      <c r="K60">
        <f>MES_EOD!AI60+MES_EOD!AJ60</f>
        <v>5.84</v>
      </c>
      <c r="L60">
        <f>NDMC_EOD!AI60+NDMC_EOD!AJ60</f>
        <v>18.87</v>
      </c>
      <c r="M60">
        <f>TPDDL_EOD!AI60+TPDDL_EOD!AJ60</f>
        <v>56.26</v>
      </c>
      <c r="N60">
        <f t="shared" si="0"/>
        <v>262.14000000000004</v>
      </c>
      <c r="O60" s="112">
        <f t="shared" si="1"/>
        <v>0</v>
      </c>
      <c r="P60">
        <v>134.60999999999999</v>
      </c>
      <c r="Q60">
        <v>46.559999999999995</v>
      </c>
      <c r="R60">
        <v>5.839999999999999</v>
      </c>
      <c r="S60">
        <v>18.869999999999997</v>
      </c>
      <c r="T60">
        <v>56.259999999999984</v>
      </c>
      <c r="U60" s="114">
        <f t="shared" si="2"/>
        <v>262.14</v>
      </c>
      <c r="V60" s="112">
        <f t="shared" si="3"/>
        <v>0</v>
      </c>
      <c r="Y60">
        <f>BAWANA!AW60+BAWANA!AX60</f>
        <v>25.86</v>
      </c>
      <c r="Z60">
        <f>BAWANA!BD60+BAWANA!BE60</f>
        <v>32</v>
      </c>
      <c r="AA60">
        <f>BAWANA!X60+BAWANA!Y60</f>
        <v>25.86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274.61</v>
      </c>
      <c r="E61">
        <f>BAWANA!AM61</f>
        <v>0</v>
      </c>
      <c r="F61">
        <f t="shared" si="4"/>
        <v>256</v>
      </c>
      <c r="G61">
        <f t="shared" si="5"/>
        <v>274.61</v>
      </c>
      <c r="H61" s="112"/>
      <c r="I61">
        <f>BRPL_EOD!AI61+BRPL_EOD!AJ61</f>
        <v>134.61000000000001</v>
      </c>
      <c r="J61">
        <f>BYPL_EOD!AI61+BYPL_EOD!AJ61</f>
        <v>46.56</v>
      </c>
      <c r="K61">
        <f>MES_EOD!AI61+MES_EOD!AJ61</f>
        <v>5.84</v>
      </c>
      <c r="L61">
        <f>NDMC_EOD!AI61+NDMC_EOD!AJ61</f>
        <v>18</v>
      </c>
      <c r="M61">
        <f>TPDDL_EOD!AI61+TPDDL_EOD!AJ61</f>
        <v>69.61</v>
      </c>
      <c r="N61">
        <f t="shared" si="0"/>
        <v>274.62</v>
      </c>
      <c r="O61" s="112">
        <f t="shared" si="1"/>
        <v>-9.9999999999909051E-3</v>
      </c>
      <c r="P61">
        <v>134.60509831767536</v>
      </c>
      <c r="Q61">
        <v>46.558304566309815</v>
      </c>
      <c r="R61">
        <v>5.8397873425096494</v>
      </c>
      <c r="S61">
        <v>17.999344548831111</v>
      </c>
      <c r="T61">
        <v>69.607465224674101</v>
      </c>
      <c r="U61" s="114">
        <f t="shared" si="2"/>
        <v>274.61</v>
      </c>
      <c r="V61" s="112">
        <f t="shared" si="3"/>
        <v>0</v>
      </c>
      <c r="Y61">
        <f>BAWANA!AW61+BAWANA!AX61</f>
        <v>13.39</v>
      </c>
      <c r="Z61">
        <f>BAWANA!BD61+BAWANA!BE61</f>
        <v>32</v>
      </c>
      <c r="AA61">
        <f>BAWANA!X61+BAWANA!Y61</f>
        <v>13.39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274.61</v>
      </c>
      <c r="E62">
        <f>BAWANA!AM62</f>
        <v>0</v>
      </c>
      <c r="F62">
        <f t="shared" si="4"/>
        <v>256</v>
      </c>
      <c r="G62">
        <f t="shared" si="5"/>
        <v>274.61</v>
      </c>
      <c r="H62" s="112"/>
      <c r="I62">
        <f>BRPL_EOD!AI62+BRPL_EOD!AJ62</f>
        <v>134.61000000000001</v>
      </c>
      <c r="J62">
        <f>BYPL_EOD!AI62+BYPL_EOD!AJ62</f>
        <v>46.56</v>
      </c>
      <c r="K62">
        <f>MES_EOD!AI62+MES_EOD!AJ62</f>
        <v>5.84</v>
      </c>
      <c r="L62">
        <f>NDMC_EOD!AI62+NDMC_EOD!AJ62</f>
        <v>18</v>
      </c>
      <c r="M62">
        <f>TPDDL_EOD!AI62+TPDDL_EOD!AJ62</f>
        <v>69.61</v>
      </c>
      <c r="N62">
        <f t="shared" si="0"/>
        <v>274.62</v>
      </c>
      <c r="O62" s="112">
        <f t="shared" si="1"/>
        <v>-9.9999999999909051E-3</v>
      </c>
      <c r="P62">
        <v>134.60509831767536</v>
      </c>
      <c r="Q62">
        <v>46.558304566309815</v>
      </c>
      <c r="R62">
        <v>5.8397873425096494</v>
      </c>
      <c r="S62">
        <v>17.999344548831111</v>
      </c>
      <c r="T62">
        <v>69.607465224674101</v>
      </c>
      <c r="U62" s="114">
        <f t="shared" si="2"/>
        <v>274.61</v>
      </c>
      <c r="V62" s="112">
        <f t="shared" si="3"/>
        <v>0</v>
      </c>
      <c r="Y62">
        <f>BAWANA!AW62+BAWANA!AX62</f>
        <v>13.39</v>
      </c>
      <c r="Z62">
        <f>BAWANA!BD62+BAWANA!BE62</f>
        <v>32</v>
      </c>
      <c r="AA62">
        <f>BAWANA!X62+BAWANA!Y62</f>
        <v>13.39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117.56</v>
      </c>
      <c r="J63">
        <f>BYPL_EOD!AI63+BYPL_EOD!AJ63</f>
        <v>45</v>
      </c>
      <c r="K63">
        <f>MES_EOD!AI63+MES_EOD!AJ63</f>
        <v>5.84</v>
      </c>
      <c r="L63">
        <f>NDMC_EOD!AI63+NDMC_EOD!AJ63</f>
        <v>18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117.55540799187533</v>
      </c>
      <c r="Q63">
        <v>44.998242256161873</v>
      </c>
      <c r="R63">
        <v>5.8397718839107844</v>
      </c>
      <c r="S63">
        <v>17.999296902464749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117.56</v>
      </c>
      <c r="J64">
        <f>BYPL_EOD!AI64+BYPL_EOD!AJ64</f>
        <v>45</v>
      </c>
      <c r="K64">
        <f>MES_EOD!AI64+MES_EOD!AJ64</f>
        <v>5.84</v>
      </c>
      <c r="L64">
        <f>NDMC_EOD!AI64+NDMC_EOD!AJ64</f>
        <v>18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117.55540799187533</v>
      </c>
      <c r="Q64">
        <v>44.998242256161873</v>
      </c>
      <c r="R64">
        <v>5.8397718839107844</v>
      </c>
      <c r="S64">
        <v>17.999296902464749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107.56</v>
      </c>
      <c r="J65">
        <f>BYPL_EOD!AI65+BYPL_EOD!AJ65</f>
        <v>55</v>
      </c>
      <c r="K65">
        <f>MES_EOD!AI65+MES_EOD!AJ65</f>
        <v>5.84</v>
      </c>
      <c r="L65">
        <f>NDMC_EOD!AI65+NDMC_EOD!AJ65</f>
        <v>18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107.55579860161713</v>
      </c>
      <c r="Q65">
        <v>54.997851646420067</v>
      </c>
      <c r="R65">
        <v>5.8397718839107844</v>
      </c>
      <c r="S65">
        <v>17.999296902464749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107.56</v>
      </c>
      <c r="J66">
        <f>BYPL_EOD!AI66+BYPL_EOD!AJ66</f>
        <v>55</v>
      </c>
      <c r="K66">
        <f>MES_EOD!AI66+MES_EOD!AJ66</f>
        <v>5.84</v>
      </c>
      <c r="L66">
        <f>NDMC_EOD!AI66+NDMC_EOD!AJ66</f>
        <v>18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107.55579860161713</v>
      </c>
      <c r="Q66">
        <v>54.997851646420067</v>
      </c>
      <c r="R66">
        <v>5.8397718839107844</v>
      </c>
      <c r="S66">
        <v>17.999296902464749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107.56</v>
      </c>
      <c r="J67">
        <f>BYPL_EOD!AI67+BYPL_EOD!AJ67</f>
        <v>55</v>
      </c>
      <c r="K67">
        <f>MES_EOD!AI67+MES_EOD!AJ67</f>
        <v>5.84</v>
      </c>
      <c r="L67">
        <f>NDMC_EOD!AI67+NDMC_EOD!AJ67</f>
        <v>18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107.55579860161713</v>
      </c>
      <c r="Q67">
        <v>54.997851646420067</v>
      </c>
      <c r="R67">
        <v>5.8397718839107844</v>
      </c>
      <c r="S67">
        <v>17.999296902464749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107.56</v>
      </c>
      <c r="J68">
        <f>BYPL_EOD!AI68+BYPL_EOD!AJ68</f>
        <v>55</v>
      </c>
      <c r="K68">
        <f>MES_EOD!AI68+MES_EOD!AJ68</f>
        <v>5.84</v>
      </c>
      <c r="L68">
        <f>NDMC_EOD!AI68+NDMC_EOD!AJ68</f>
        <v>18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107.55579860161713</v>
      </c>
      <c r="Q68">
        <v>54.997851646420067</v>
      </c>
      <c r="R68">
        <v>5.8397718839107844</v>
      </c>
      <c r="S68">
        <v>17.999296902464749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102.56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102.55599390648803</v>
      </c>
      <c r="Q69">
        <v>54.997851646420067</v>
      </c>
      <c r="R69">
        <v>5.8397718839107844</v>
      </c>
      <c r="S69">
        <v>22.999101597593846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102.56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102.55599390648803</v>
      </c>
      <c r="Q70">
        <v>54.997851646420067</v>
      </c>
      <c r="R70">
        <v>5.8397718839107844</v>
      </c>
      <c r="S70">
        <v>22.999101597593846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6.22898</v>
      </c>
      <c r="E99" s="114">
        <f t="shared" si="14"/>
        <v>0</v>
      </c>
      <c r="F99" s="114">
        <f t="shared" si="14"/>
        <v>6.1440000000000001</v>
      </c>
      <c r="G99" s="114">
        <f t="shared" si="14"/>
        <v>6.22898</v>
      </c>
      <c r="H99" s="114"/>
      <c r="I99" s="114">
        <f t="shared" si="14"/>
        <v>2.8838449999999947</v>
      </c>
      <c r="J99" s="114">
        <f t="shared" si="14"/>
        <v>1.2104799999999996</v>
      </c>
      <c r="K99" s="114">
        <f t="shared" si="14"/>
        <v>0.14015999999999981</v>
      </c>
      <c r="L99" s="114">
        <f t="shared" si="14"/>
        <v>0.49557499999999977</v>
      </c>
      <c r="M99" s="114">
        <f t="shared" si="14"/>
        <v>1.4990449999999991</v>
      </c>
      <c r="N99" s="114">
        <f t="shared" si="14"/>
        <v>6.2291049999999863</v>
      </c>
      <c r="O99" s="114">
        <f t="shared" si="14"/>
        <v>-1.2499999999988632E-4</v>
      </c>
      <c r="P99" s="114">
        <f t="shared" si="14"/>
        <v>2.883793069793652</v>
      </c>
      <c r="Q99" s="114">
        <f t="shared" si="14"/>
        <v>1.2104537862036779</v>
      </c>
      <c r="R99" s="114">
        <f t="shared" si="14"/>
        <v>0.14015715933493619</v>
      </c>
      <c r="S99" s="114">
        <f t="shared" si="14"/>
        <v>0.49556416928194014</v>
      </c>
      <c r="T99" s="114">
        <f t="shared" si="14"/>
        <v>1.4990118153857874</v>
      </c>
      <c r="U99" s="114">
        <f t="shared" si="14"/>
        <v>6.22898</v>
      </c>
      <c r="V99" s="114">
        <f t="shared" si="10"/>
        <v>0</v>
      </c>
      <c r="Y99" s="114">
        <f>SUM(Y3:Y98)/4000</f>
        <v>0.71494499999999961</v>
      </c>
      <c r="Z99" s="114">
        <f t="shared" ref="Z99:AD99" si="15">SUM(Z3:Z98)/4000</f>
        <v>0.73607500000000003</v>
      </c>
      <c r="AA99" s="114">
        <f t="shared" si="15"/>
        <v>0.71494499999999961</v>
      </c>
      <c r="AB99" s="114">
        <f t="shared" si="15"/>
        <v>0.73607500000000003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7" t="s">
        <v>153</v>
      </c>
      <c r="C1" s="217"/>
      <c r="D1" s="217" t="s">
        <v>278</v>
      </c>
      <c r="E1" s="217"/>
      <c r="H1" s="112"/>
      <c r="I1" s="217" t="s">
        <v>318</v>
      </c>
      <c r="J1" s="217"/>
      <c r="K1" s="217"/>
      <c r="L1" s="217"/>
      <c r="M1" s="217"/>
      <c r="N1" s="217"/>
      <c r="O1" s="113"/>
      <c r="P1" s="217" t="s">
        <v>319</v>
      </c>
      <c r="Q1" s="217"/>
      <c r="R1" s="217"/>
      <c r="S1" s="217"/>
      <c r="T1" s="217"/>
      <c r="U1" s="114"/>
      <c r="V1" s="112"/>
      <c r="Y1" s="217" t="s">
        <v>325</v>
      </c>
      <c r="Z1" s="217"/>
      <c r="AA1" s="217" t="s">
        <v>326</v>
      </c>
      <c r="AB1" s="217"/>
      <c r="AC1" s="243" t="s">
        <v>323</v>
      </c>
      <c r="AD1" s="243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opLeftCell="A88" workbookViewId="0">
      <selection activeCell="W18" sqref="W1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7" t="s">
        <v>153</v>
      </c>
      <c r="C1" s="217"/>
      <c r="D1" s="217" t="s">
        <v>278</v>
      </c>
      <c r="E1" s="217"/>
      <c r="H1" s="112"/>
      <c r="I1" s="217" t="s">
        <v>318</v>
      </c>
      <c r="J1" s="217"/>
      <c r="K1" s="217"/>
      <c r="L1" s="217"/>
      <c r="M1" s="217"/>
      <c r="N1" s="217"/>
      <c r="O1" s="113"/>
      <c r="P1" s="217" t="s">
        <v>319</v>
      </c>
      <c r="Q1" s="217"/>
      <c r="R1" s="217"/>
      <c r="S1" s="217"/>
      <c r="T1" s="217"/>
      <c r="U1" s="114"/>
      <c r="V1" s="112"/>
      <c r="Y1" s="217" t="s">
        <v>325</v>
      </c>
      <c r="Z1" s="217"/>
      <c r="AA1" s="217" t="s">
        <v>326</v>
      </c>
      <c r="AB1" s="217"/>
      <c r="AC1" s="243" t="s">
        <v>323</v>
      </c>
      <c r="AD1" s="243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739.49</v>
      </c>
      <c r="E3">
        <f>BAWANA!AQ3</f>
        <v>0</v>
      </c>
      <c r="F3">
        <f>(B3+C3)*0.8</f>
        <v>744</v>
      </c>
      <c r="G3">
        <f>(D3+E3)</f>
        <v>739.49</v>
      </c>
      <c r="H3" s="112"/>
      <c r="I3">
        <f>BRPL_EOD!AM3+BRPL_EOD!AN3</f>
        <v>589.49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150</v>
      </c>
      <c r="N3">
        <f t="shared" ref="N3:N66" si="0">SUM(I3:M3)</f>
        <v>739.49</v>
      </c>
      <c r="O3" s="112">
        <f t="shared" ref="O3:O66" si="1">G3-N3</f>
        <v>0</v>
      </c>
      <c r="P3">
        <v>589.49</v>
      </c>
      <c r="Q3">
        <v>0</v>
      </c>
      <c r="R3">
        <v>0</v>
      </c>
      <c r="S3">
        <v>0</v>
      </c>
      <c r="T3">
        <v>150</v>
      </c>
      <c r="U3" s="114">
        <f t="shared" ref="U3:U66" si="2">SUM(P3:T3)</f>
        <v>739.49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689.49</v>
      </c>
      <c r="E4">
        <f>BAWANA!AQ4</f>
        <v>0</v>
      </c>
      <c r="F4">
        <f t="shared" ref="F4:F67" si="4">(B4+C4)*0.8</f>
        <v>744</v>
      </c>
      <c r="G4">
        <f t="shared" ref="G4:G67" si="5">(D4+E4)</f>
        <v>689.49</v>
      </c>
      <c r="H4" s="112"/>
      <c r="I4">
        <f>BRPL_EOD!AM4+BRPL_EOD!AN4</f>
        <v>589.49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100</v>
      </c>
      <c r="N4">
        <f t="shared" si="0"/>
        <v>689.49</v>
      </c>
      <c r="O4" s="112">
        <f t="shared" si="1"/>
        <v>0</v>
      </c>
      <c r="P4">
        <v>589.49</v>
      </c>
      <c r="Q4">
        <v>0</v>
      </c>
      <c r="R4">
        <v>0</v>
      </c>
      <c r="S4">
        <v>0</v>
      </c>
      <c r="T4">
        <v>100</v>
      </c>
      <c r="U4" s="114">
        <f t="shared" si="2"/>
        <v>689.49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689.49</v>
      </c>
      <c r="E5">
        <f>BAWANA!AQ5</f>
        <v>0</v>
      </c>
      <c r="F5">
        <f t="shared" si="4"/>
        <v>744</v>
      </c>
      <c r="G5">
        <f t="shared" si="5"/>
        <v>689.49</v>
      </c>
      <c r="H5" s="112"/>
      <c r="I5">
        <f>BRPL_EOD!AM5+BRPL_EOD!AN5</f>
        <v>589.49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100</v>
      </c>
      <c r="N5">
        <f t="shared" si="0"/>
        <v>689.49</v>
      </c>
      <c r="O5" s="112">
        <f t="shared" si="1"/>
        <v>0</v>
      </c>
      <c r="P5">
        <v>589.49</v>
      </c>
      <c r="Q5">
        <v>0</v>
      </c>
      <c r="R5">
        <v>0</v>
      </c>
      <c r="S5">
        <v>0</v>
      </c>
      <c r="T5">
        <v>100</v>
      </c>
      <c r="U5" s="114">
        <f t="shared" si="2"/>
        <v>689.49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639.49</v>
      </c>
      <c r="E6">
        <f>BAWANA!AQ6</f>
        <v>0</v>
      </c>
      <c r="F6">
        <f t="shared" si="4"/>
        <v>744</v>
      </c>
      <c r="G6">
        <f t="shared" si="5"/>
        <v>639.49</v>
      </c>
      <c r="H6" s="112"/>
      <c r="I6">
        <f>BRPL_EOD!AM6+BRPL_EOD!AN6</f>
        <v>589.49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50</v>
      </c>
      <c r="N6">
        <f t="shared" si="0"/>
        <v>639.49</v>
      </c>
      <c r="O6" s="112">
        <f t="shared" si="1"/>
        <v>0</v>
      </c>
      <c r="P6">
        <v>589.49</v>
      </c>
      <c r="Q6">
        <v>0</v>
      </c>
      <c r="R6">
        <v>0</v>
      </c>
      <c r="S6">
        <v>0</v>
      </c>
      <c r="T6">
        <v>50</v>
      </c>
      <c r="U6" s="114">
        <f t="shared" si="2"/>
        <v>639.49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639.49</v>
      </c>
      <c r="E7">
        <f>BAWANA!AQ7</f>
        <v>0</v>
      </c>
      <c r="F7">
        <f t="shared" si="4"/>
        <v>744</v>
      </c>
      <c r="G7">
        <f t="shared" si="5"/>
        <v>639.49</v>
      </c>
      <c r="H7" s="112"/>
      <c r="I7">
        <f>BRPL_EOD!AM7+BRPL_EOD!AN7</f>
        <v>589.49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50</v>
      </c>
      <c r="N7">
        <f t="shared" si="0"/>
        <v>639.49</v>
      </c>
      <c r="O7" s="112">
        <f t="shared" si="1"/>
        <v>0</v>
      </c>
      <c r="P7">
        <v>589.49</v>
      </c>
      <c r="Q7">
        <v>0</v>
      </c>
      <c r="R7">
        <v>0</v>
      </c>
      <c r="S7">
        <v>0</v>
      </c>
      <c r="T7">
        <v>50</v>
      </c>
      <c r="U7" s="114">
        <f t="shared" si="2"/>
        <v>639.49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589.49</v>
      </c>
      <c r="E8">
        <f>BAWANA!AQ8</f>
        <v>0</v>
      </c>
      <c r="F8">
        <f t="shared" si="4"/>
        <v>744</v>
      </c>
      <c r="G8">
        <f t="shared" si="5"/>
        <v>589.49</v>
      </c>
      <c r="H8" s="112"/>
      <c r="I8">
        <f>BRPL_EOD!AM8+BRPL_EOD!AN8</f>
        <v>539.49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50</v>
      </c>
      <c r="N8">
        <f t="shared" si="0"/>
        <v>589.49</v>
      </c>
      <c r="O8" s="112">
        <f t="shared" si="1"/>
        <v>0</v>
      </c>
      <c r="P8">
        <v>539.49</v>
      </c>
      <c r="Q8">
        <v>0</v>
      </c>
      <c r="R8">
        <v>0</v>
      </c>
      <c r="S8">
        <v>0</v>
      </c>
      <c r="T8">
        <v>50</v>
      </c>
      <c r="U8" s="114">
        <f t="shared" si="2"/>
        <v>589.49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539.49</v>
      </c>
      <c r="E9">
        <f>BAWANA!AQ9</f>
        <v>0</v>
      </c>
      <c r="F9">
        <f t="shared" si="4"/>
        <v>744</v>
      </c>
      <c r="G9">
        <f t="shared" si="5"/>
        <v>539.49</v>
      </c>
      <c r="H9" s="112"/>
      <c r="I9">
        <f>BRPL_EOD!AM9+BRPL_EOD!AN9</f>
        <v>539.49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539.49</v>
      </c>
      <c r="O9" s="112">
        <f t="shared" si="1"/>
        <v>0</v>
      </c>
      <c r="P9">
        <v>539.49</v>
      </c>
      <c r="Q9">
        <v>0</v>
      </c>
      <c r="R9">
        <v>0</v>
      </c>
      <c r="S9">
        <v>0</v>
      </c>
      <c r="T9">
        <v>0</v>
      </c>
      <c r="U9" s="114">
        <f t="shared" si="2"/>
        <v>539.49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439.49</v>
      </c>
      <c r="E10">
        <f>BAWANA!AQ10</f>
        <v>0</v>
      </c>
      <c r="F10">
        <f t="shared" si="4"/>
        <v>744</v>
      </c>
      <c r="G10">
        <f t="shared" si="5"/>
        <v>439.49</v>
      </c>
      <c r="H10" s="112"/>
      <c r="I10">
        <f>BRPL_EOD!AM10+BRPL_EOD!AN10</f>
        <v>439.49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439.49</v>
      </c>
      <c r="O10" s="112">
        <f t="shared" si="1"/>
        <v>0</v>
      </c>
      <c r="P10">
        <v>439.49</v>
      </c>
      <c r="Q10">
        <v>0</v>
      </c>
      <c r="R10">
        <v>0</v>
      </c>
      <c r="S10">
        <v>0</v>
      </c>
      <c r="T10">
        <v>0</v>
      </c>
      <c r="U10" s="114">
        <f t="shared" si="2"/>
        <v>439.49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289.49</v>
      </c>
      <c r="E11">
        <f>BAWANA!AQ11</f>
        <v>0</v>
      </c>
      <c r="F11">
        <f t="shared" si="4"/>
        <v>744</v>
      </c>
      <c r="G11">
        <f t="shared" si="5"/>
        <v>289.49</v>
      </c>
      <c r="H11" s="112"/>
      <c r="I11">
        <f>BRPL_EOD!AM11+BRPL_EOD!AN11</f>
        <v>289.49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289.49</v>
      </c>
      <c r="O11" s="112">
        <f t="shared" si="1"/>
        <v>0</v>
      </c>
      <c r="P11">
        <v>289.49</v>
      </c>
      <c r="Q11">
        <v>0</v>
      </c>
      <c r="R11">
        <v>0</v>
      </c>
      <c r="S11">
        <v>0</v>
      </c>
      <c r="T11">
        <v>0</v>
      </c>
      <c r="U11" s="114">
        <f t="shared" si="2"/>
        <v>289.49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250</v>
      </c>
      <c r="E12">
        <f>BAWANA!AQ12</f>
        <v>0</v>
      </c>
      <c r="F12">
        <f t="shared" si="4"/>
        <v>744</v>
      </c>
      <c r="G12">
        <f t="shared" si="5"/>
        <v>250</v>
      </c>
      <c r="H12" s="112"/>
      <c r="I12">
        <f>BRPL_EOD!AM12+BRPL_EOD!AN12</f>
        <v>250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250</v>
      </c>
      <c r="O12" s="112">
        <f t="shared" si="1"/>
        <v>0</v>
      </c>
      <c r="P12">
        <v>250</v>
      </c>
      <c r="Q12">
        <v>0</v>
      </c>
      <c r="R12">
        <v>0</v>
      </c>
      <c r="S12">
        <v>0</v>
      </c>
      <c r="T12">
        <v>0</v>
      </c>
      <c r="U12" s="114">
        <f t="shared" si="2"/>
        <v>250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200</v>
      </c>
      <c r="E13">
        <f>BAWANA!AQ13</f>
        <v>0</v>
      </c>
      <c r="F13">
        <f t="shared" si="4"/>
        <v>744</v>
      </c>
      <c r="G13">
        <f t="shared" si="5"/>
        <v>200</v>
      </c>
      <c r="H13" s="112"/>
      <c r="I13">
        <f>BRPL_EOD!AM13+BRPL_EOD!AN13</f>
        <v>200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200</v>
      </c>
      <c r="O13" s="112">
        <f t="shared" si="1"/>
        <v>0</v>
      </c>
      <c r="P13">
        <v>200</v>
      </c>
      <c r="Q13">
        <v>0</v>
      </c>
      <c r="R13">
        <v>0</v>
      </c>
      <c r="S13">
        <v>0</v>
      </c>
      <c r="T13">
        <v>0</v>
      </c>
      <c r="U13" s="114">
        <f t="shared" si="2"/>
        <v>200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200</v>
      </c>
      <c r="E14">
        <f>BAWANA!AQ14</f>
        <v>0</v>
      </c>
      <c r="F14">
        <f t="shared" si="4"/>
        <v>744</v>
      </c>
      <c r="G14">
        <f t="shared" si="5"/>
        <v>200</v>
      </c>
      <c r="H14" s="112"/>
      <c r="I14">
        <f>BRPL_EOD!AM14+BRPL_EOD!AN14</f>
        <v>200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200</v>
      </c>
      <c r="O14" s="112">
        <f t="shared" si="1"/>
        <v>0</v>
      </c>
      <c r="P14">
        <v>200</v>
      </c>
      <c r="Q14">
        <v>0</v>
      </c>
      <c r="R14">
        <v>0</v>
      </c>
      <c r="S14">
        <v>0</v>
      </c>
      <c r="T14">
        <v>0</v>
      </c>
      <c r="U14" s="114">
        <f t="shared" si="2"/>
        <v>200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200</v>
      </c>
      <c r="E15">
        <f>BAWANA!AQ15</f>
        <v>0</v>
      </c>
      <c r="F15">
        <f t="shared" si="4"/>
        <v>744</v>
      </c>
      <c r="G15">
        <f t="shared" si="5"/>
        <v>200</v>
      </c>
      <c r="H15" s="112"/>
      <c r="I15">
        <f>BRPL_EOD!AM15+BRPL_EOD!AN15</f>
        <v>200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200</v>
      </c>
      <c r="O15" s="112">
        <f t="shared" si="1"/>
        <v>0</v>
      </c>
      <c r="P15">
        <v>200</v>
      </c>
      <c r="Q15">
        <v>0</v>
      </c>
      <c r="R15">
        <v>0</v>
      </c>
      <c r="S15">
        <v>0</v>
      </c>
      <c r="T15">
        <v>0</v>
      </c>
      <c r="U15" s="114">
        <f t="shared" si="2"/>
        <v>200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744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744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744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744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744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744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744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744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744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744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744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744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744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744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744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744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744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744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744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744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744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744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744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728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728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728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728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728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728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728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728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728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728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728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728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712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712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712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712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712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712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712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712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712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712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712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712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712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712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712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712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712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712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712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712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712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712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712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250</v>
      </c>
      <c r="E75">
        <f>BAWANA!AQ75</f>
        <v>0</v>
      </c>
      <c r="F75">
        <f t="shared" si="11"/>
        <v>736</v>
      </c>
      <c r="G75">
        <f t="shared" si="12"/>
        <v>250</v>
      </c>
      <c r="H75" s="112"/>
      <c r="I75">
        <f>BRPL_EOD!AM75+BRPL_EOD!AN75</f>
        <v>250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250</v>
      </c>
      <c r="O75" s="112">
        <f t="shared" si="8"/>
        <v>0</v>
      </c>
      <c r="P75">
        <v>250</v>
      </c>
      <c r="Q75">
        <v>0</v>
      </c>
      <c r="R75">
        <v>0</v>
      </c>
      <c r="S75">
        <v>0</v>
      </c>
      <c r="T75">
        <v>0</v>
      </c>
      <c r="U75" s="114">
        <f t="shared" si="9"/>
        <v>250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250</v>
      </c>
      <c r="E76">
        <f>BAWANA!AQ76</f>
        <v>0</v>
      </c>
      <c r="F76">
        <f t="shared" si="11"/>
        <v>736</v>
      </c>
      <c r="G76">
        <f t="shared" si="12"/>
        <v>250</v>
      </c>
      <c r="H76" s="112"/>
      <c r="I76">
        <f>BRPL_EOD!AM76+BRPL_EOD!AN76</f>
        <v>250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250</v>
      </c>
      <c r="O76" s="112">
        <f t="shared" si="8"/>
        <v>0</v>
      </c>
      <c r="P76">
        <v>250</v>
      </c>
      <c r="Q76">
        <v>0</v>
      </c>
      <c r="R76">
        <v>0</v>
      </c>
      <c r="S76">
        <v>0</v>
      </c>
      <c r="T76">
        <v>0</v>
      </c>
      <c r="U76" s="114">
        <f t="shared" si="9"/>
        <v>250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180</v>
      </c>
      <c r="E77">
        <f>BAWANA!AQ77</f>
        <v>0</v>
      </c>
      <c r="F77">
        <f t="shared" si="11"/>
        <v>736</v>
      </c>
      <c r="G77">
        <f t="shared" si="12"/>
        <v>180</v>
      </c>
      <c r="H77" s="112"/>
      <c r="I77">
        <f>BRPL_EOD!AM77+BRPL_EOD!AN77</f>
        <v>180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180</v>
      </c>
      <c r="O77" s="112">
        <f t="shared" si="8"/>
        <v>0</v>
      </c>
      <c r="P77">
        <v>180</v>
      </c>
      <c r="Q77">
        <v>0</v>
      </c>
      <c r="R77">
        <v>0</v>
      </c>
      <c r="S77">
        <v>0</v>
      </c>
      <c r="T77">
        <v>0</v>
      </c>
      <c r="U77" s="114">
        <f t="shared" si="9"/>
        <v>180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165</v>
      </c>
      <c r="E78">
        <f>BAWANA!AQ78</f>
        <v>0</v>
      </c>
      <c r="F78">
        <f t="shared" si="11"/>
        <v>736</v>
      </c>
      <c r="G78">
        <f t="shared" si="12"/>
        <v>165</v>
      </c>
      <c r="H78" s="112"/>
      <c r="I78">
        <f>BRPL_EOD!AM78+BRPL_EOD!AN78</f>
        <v>165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165</v>
      </c>
      <c r="O78" s="112">
        <f t="shared" si="8"/>
        <v>0</v>
      </c>
      <c r="P78">
        <v>165</v>
      </c>
      <c r="Q78">
        <v>0</v>
      </c>
      <c r="R78">
        <v>0</v>
      </c>
      <c r="S78">
        <v>0</v>
      </c>
      <c r="T78">
        <v>0</v>
      </c>
      <c r="U78" s="114">
        <f t="shared" si="9"/>
        <v>165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180</v>
      </c>
      <c r="E79">
        <f>BAWANA!AQ79</f>
        <v>0</v>
      </c>
      <c r="F79">
        <f t="shared" si="11"/>
        <v>736</v>
      </c>
      <c r="G79">
        <f t="shared" si="12"/>
        <v>180</v>
      </c>
      <c r="H79" s="112"/>
      <c r="I79">
        <f>BRPL_EOD!AM79+BRPL_EOD!AN79</f>
        <v>180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180</v>
      </c>
      <c r="O79" s="112">
        <f t="shared" si="8"/>
        <v>0</v>
      </c>
      <c r="P79">
        <v>180</v>
      </c>
      <c r="Q79">
        <v>0</v>
      </c>
      <c r="R79">
        <v>0</v>
      </c>
      <c r="S79">
        <v>0</v>
      </c>
      <c r="T79">
        <v>0</v>
      </c>
      <c r="U79" s="114">
        <f t="shared" si="9"/>
        <v>180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225</v>
      </c>
      <c r="E80">
        <f>BAWANA!AQ80</f>
        <v>0</v>
      </c>
      <c r="F80">
        <f t="shared" si="11"/>
        <v>736</v>
      </c>
      <c r="G80">
        <f t="shared" si="12"/>
        <v>225</v>
      </c>
      <c r="H80" s="112"/>
      <c r="I80">
        <f>BRPL_EOD!AM80+BRPL_EOD!AN80</f>
        <v>205</v>
      </c>
      <c r="J80">
        <f>BYPL_EOD!AM80+BYPL_EOD!AN80</f>
        <v>20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225</v>
      </c>
      <c r="O80" s="112">
        <f t="shared" si="8"/>
        <v>0</v>
      </c>
      <c r="P80">
        <v>205</v>
      </c>
      <c r="Q80">
        <v>20</v>
      </c>
      <c r="R80">
        <v>0</v>
      </c>
      <c r="S80">
        <v>0</v>
      </c>
      <c r="T80">
        <v>0</v>
      </c>
      <c r="U80" s="114">
        <f t="shared" si="9"/>
        <v>225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240</v>
      </c>
      <c r="E81">
        <f>BAWANA!AQ81</f>
        <v>0</v>
      </c>
      <c r="F81">
        <f t="shared" si="11"/>
        <v>736</v>
      </c>
      <c r="G81">
        <f t="shared" si="12"/>
        <v>240</v>
      </c>
      <c r="H81" s="112"/>
      <c r="I81">
        <f>BRPL_EOD!AM81+BRPL_EOD!AN81</f>
        <v>220</v>
      </c>
      <c r="J81">
        <f>BYPL_EOD!AM81+BYPL_EOD!AN81</f>
        <v>20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240</v>
      </c>
      <c r="O81" s="112">
        <f t="shared" si="8"/>
        <v>0</v>
      </c>
      <c r="P81">
        <v>220</v>
      </c>
      <c r="Q81">
        <v>20</v>
      </c>
      <c r="R81">
        <v>0</v>
      </c>
      <c r="S81">
        <v>0</v>
      </c>
      <c r="T81">
        <v>0</v>
      </c>
      <c r="U81" s="114">
        <f t="shared" si="9"/>
        <v>240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263</v>
      </c>
      <c r="E82">
        <f>BAWANA!AQ82</f>
        <v>0</v>
      </c>
      <c r="F82">
        <f t="shared" si="11"/>
        <v>736</v>
      </c>
      <c r="G82">
        <f t="shared" si="12"/>
        <v>263</v>
      </c>
      <c r="H82" s="112"/>
      <c r="I82">
        <f>BRPL_EOD!AM82+BRPL_EOD!AN82</f>
        <v>243</v>
      </c>
      <c r="J82">
        <f>BYPL_EOD!AM82+BYPL_EOD!AN82</f>
        <v>20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263</v>
      </c>
      <c r="O82" s="112">
        <f t="shared" si="8"/>
        <v>0</v>
      </c>
      <c r="P82">
        <v>243</v>
      </c>
      <c r="Q82">
        <v>20</v>
      </c>
      <c r="R82">
        <v>0</v>
      </c>
      <c r="S82">
        <v>0</v>
      </c>
      <c r="T82">
        <v>0</v>
      </c>
      <c r="U82" s="114">
        <f t="shared" si="9"/>
        <v>263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289</v>
      </c>
      <c r="E83">
        <f>BAWANA!AQ83</f>
        <v>0</v>
      </c>
      <c r="F83">
        <f t="shared" si="11"/>
        <v>736</v>
      </c>
      <c r="G83">
        <f t="shared" si="12"/>
        <v>289</v>
      </c>
      <c r="H83" s="112"/>
      <c r="I83">
        <f>BRPL_EOD!AM83+BRPL_EOD!AN83</f>
        <v>269</v>
      </c>
      <c r="J83">
        <f>BYPL_EOD!AM83+BYPL_EOD!AN83</f>
        <v>20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289</v>
      </c>
      <c r="O83" s="112">
        <f t="shared" si="8"/>
        <v>0</v>
      </c>
      <c r="P83">
        <v>269</v>
      </c>
      <c r="Q83">
        <v>20</v>
      </c>
      <c r="R83">
        <v>0</v>
      </c>
      <c r="S83">
        <v>0</v>
      </c>
      <c r="T83">
        <v>0</v>
      </c>
      <c r="U83" s="114">
        <f t="shared" si="9"/>
        <v>289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306.37799999999999</v>
      </c>
      <c r="E84">
        <f>BAWANA!AQ84</f>
        <v>0</v>
      </c>
      <c r="F84">
        <f t="shared" si="11"/>
        <v>736</v>
      </c>
      <c r="G84">
        <f t="shared" si="12"/>
        <v>306.37799999999999</v>
      </c>
      <c r="H84" s="112"/>
      <c r="I84">
        <f>BRPL_EOD!AM84+BRPL_EOD!AN84</f>
        <v>286.38</v>
      </c>
      <c r="J84">
        <f>BYPL_EOD!AM84+BYPL_EOD!AN84</f>
        <v>20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306.38</v>
      </c>
      <c r="O84" s="112">
        <f t="shared" si="8"/>
        <v>-2.0000000000095497E-3</v>
      </c>
      <c r="P84">
        <v>286.37813055682483</v>
      </c>
      <c r="Q84">
        <v>19.99986944317514</v>
      </c>
      <c r="R84">
        <v>0</v>
      </c>
      <c r="S84">
        <v>0</v>
      </c>
      <c r="T84">
        <v>0</v>
      </c>
      <c r="U84" s="114">
        <f t="shared" si="9"/>
        <v>306.37799999999999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356.37799999999999</v>
      </c>
      <c r="E85">
        <f>BAWANA!AQ85</f>
        <v>0</v>
      </c>
      <c r="F85">
        <f t="shared" si="11"/>
        <v>736</v>
      </c>
      <c r="G85">
        <f t="shared" si="12"/>
        <v>356.37799999999999</v>
      </c>
      <c r="H85" s="112"/>
      <c r="I85">
        <f>BRPL_EOD!AM85+BRPL_EOD!AN85</f>
        <v>336.38</v>
      </c>
      <c r="J85">
        <f>BYPL_EOD!AM85+BYPL_EOD!AN85</f>
        <v>20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356.38</v>
      </c>
      <c r="O85" s="112">
        <f t="shared" si="8"/>
        <v>-2.0000000000095497E-3</v>
      </c>
      <c r="P85">
        <v>336.3781122397441</v>
      </c>
      <c r="Q85">
        <v>19.999887760255906</v>
      </c>
      <c r="R85">
        <v>0</v>
      </c>
      <c r="S85">
        <v>0</v>
      </c>
      <c r="T85">
        <v>0</v>
      </c>
      <c r="U85" s="114">
        <f t="shared" si="9"/>
        <v>356.37799999999999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346.37799999999999</v>
      </c>
      <c r="E86">
        <f>BAWANA!AQ86</f>
        <v>0</v>
      </c>
      <c r="F86">
        <f t="shared" si="11"/>
        <v>736</v>
      </c>
      <c r="G86">
        <f t="shared" si="12"/>
        <v>346.37799999999999</v>
      </c>
      <c r="H86" s="112"/>
      <c r="I86">
        <f>BRPL_EOD!AM86+BRPL_EOD!AN86</f>
        <v>336.38</v>
      </c>
      <c r="J86">
        <f>BYPL_EOD!AM86+BYPL_EOD!AN86</f>
        <v>10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346.38</v>
      </c>
      <c r="O86" s="112">
        <f t="shared" si="8"/>
        <v>-2.0000000000095497E-3</v>
      </c>
      <c r="P86">
        <v>336.37805774005426</v>
      </c>
      <c r="Q86">
        <v>9.9999422599457244</v>
      </c>
      <c r="R86">
        <v>0</v>
      </c>
      <c r="S86">
        <v>0</v>
      </c>
      <c r="T86">
        <v>0</v>
      </c>
      <c r="U86" s="114">
        <f t="shared" si="9"/>
        <v>346.37799999999999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466.37799999999999</v>
      </c>
      <c r="E87">
        <f>BAWANA!AQ87</f>
        <v>0</v>
      </c>
      <c r="F87">
        <f t="shared" si="11"/>
        <v>736</v>
      </c>
      <c r="G87">
        <f t="shared" si="12"/>
        <v>466.37799999999999</v>
      </c>
      <c r="H87" s="112"/>
      <c r="I87">
        <f>BRPL_EOD!AM87+BRPL_EOD!AN87</f>
        <v>456.38</v>
      </c>
      <c r="J87">
        <f>BYPL_EOD!AM87+BYPL_EOD!AN87</f>
        <v>10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466.38</v>
      </c>
      <c r="O87" s="112">
        <f t="shared" si="8"/>
        <v>-2.0000000000095497E-3</v>
      </c>
      <c r="P87">
        <v>456.37804288348553</v>
      </c>
      <c r="Q87">
        <v>9.9999571165144303</v>
      </c>
      <c r="R87">
        <v>0</v>
      </c>
      <c r="S87">
        <v>0</v>
      </c>
      <c r="T87">
        <v>0</v>
      </c>
      <c r="U87" s="114">
        <f t="shared" si="9"/>
        <v>466.37799999999999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496.37799999999999</v>
      </c>
      <c r="E88">
        <f>BAWANA!AQ88</f>
        <v>0</v>
      </c>
      <c r="F88">
        <f t="shared" si="11"/>
        <v>736</v>
      </c>
      <c r="G88">
        <f t="shared" si="12"/>
        <v>496.37799999999999</v>
      </c>
      <c r="H88" s="112"/>
      <c r="I88">
        <f>BRPL_EOD!AM88+BRPL_EOD!AN88</f>
        <v>486.38</v>
      </c>
      <c r="J88">
        <f>BYPL_EOD!AM88+BYPL_EOD!AN88</f>
        <v>10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496.38</v>
      </c>
      <c r="O88" s="112">
        <f t="shared" si="8"/>
        <v>-2.0000000000095497E-3</v>
      </c>
      <c r="P88">
        <v>486.37804029171195</v>
      </c>
      <c r="Q88">
        <v>9.9999597082880047</v>
      </c>
      <c r="R88">
        <v>0</v>
      </c>
      <c r="S88">
        <v>0</v>
      </c>
      <c r="T88">
        <v>0</v>
      </c>
      <c r="U88" s="114">
        <f t="shared" si="9"/>
        <v>496.37799999999999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626.37800000000004</v>
      </c>
      <c r="E89">
        <f>BAWANA!AQ89</f>
        <v>0</v>
      </c>
      <c r="F89">
        <f t="shared" si="11"/>
        <v>736</v>
      </c>
      <c r="G89">
        <f t="shared" si="12"/>
        <v>626.37800000000004</v>
      </c>
      <c r="H89" s="112"/>
      <c r="I89">
        <f>BRPL_EOD!AM89+BRPL_EOD!AN89</f>
        <v>606.38</v>
      </c>
      <c r="J89">
        <f>BYPL_EOD!AM89+BYPL_EOD!AN89</f>
        <v>20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626.38</v>
      </c>
      <c r="O89" s="112">
        <f t="shared" si="8"/>
        <v>-1.9999999999527063E-3</v>
      </c>
      <c r="P89">
        <v>606.37806385899933</v>
      </c>
      <c r="Q89">
        <v>19.999936141000671</v>
      </c>
      <c r="R89">
        <v>0</v>
      </c>
      <c r="S89">
        <v>0</v>
      </c>
      <c r="T89">
        <v>0</v>
      </c>
      <c r="U89" s="114">
        <f t="shared" si="9"/>
        <v>626.37800000000004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656.37800000000004</v>
      </c>
      <c r="E90">
        <f>BAWANA!AQ90</f>
        <v>0</v>
      </c>
      <c r="F90">
        <f t="shared" si="11"/>
        <v>736</v>
      </c>
      <c r="G90">
        <f t="shared" si="12"/>
        <v>656.37800000000004</v>
      </c>
      <c r="H90" s="112"/>
      <c r="I90">
        <f>BRPL_EOD!AM90+BRPL_EOD!AN90</f>
        <v>646.38</v>
      </c>
      <c r="J90">
        <f>BYPL_EOD!AM90+BYPL_EOD!AN90</f>
        <v>10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656.38</v>
      </c>
      <c r="O90" s="112">
        <f t="shared" si="8"/>
        <v>-1.9999999999527063E-3</v>
      </c>
      <c r="P90">
        <v>646.3780304701545</v>
      </c>
      <c r="Q90">
        <v>9.9999695298455169</v>
      </c>
      <c r="R90">
        <v>0</v>
      </c>
      <c r="S90">
        <v>0</v>
      </c>
      <c r="T90">
        <v>0</v>
      </c>
      <c r="U90" s="114">
        <f t="shared" si="9"/>
        <v>656.37800000000004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746.37800000000004</v>
      </c>
      <c r="E91">
        <f>BAWANA!AQ91</f>
        <v>0</v>
      </c>
      <c r="F91">
        <f t="shared" si="11"/>
        <v>736</v>
      </c>
      <c r="G91">
        <f t="shared" si="12"/>
        <v>746.37800000000004</v>
      </c>
      <c r="H91" s="112"/>
      <c r="I91">
        <f>BRPL_EOD!AM91+BRPL_EOD!AN91</f>
        <v>696.38</v>
      </c>
      <c r="J91">
        <f>BYPL_EOD!AM91+BYPL_EOD!AN91</f>
        <v>50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746.38</v>
      </c>
      <c r="O91" s="112">
        <f t="shared" si="8"/>
        <v>-1.9999999999527063E-3</v>
      </c>
      <c r="P91">
        <v>696.37813398001026</v>
      </c>
      <c r="Q91">
        <v>49.999866019989824</v>
      </c>
      <c r="R91">
        <v>0</v>
      </c>
      <c r="S91">
        <v>0</v>
      </c>
      <c r="T91">
        <v>0</v>
      </c>
      <c r="U91" s="114">
        <f t="shared" si="9"/>
        <v>746.37800000000004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771.37800000000004</v>
      </c>
      <c r="E92">
        <f>BAWANA!AQ92</f>
        <v>0</v>
      </c>
      <c r="F92">
        <f t="shared" si="11"/>
        <v>736</v>
      </c>
      <c r="G92">
        <f t="shared" si="12"/>
        <v>771.37800000000004</v>
      </c>
      <c r="H92" s="112"/>
      <c r="I92">
        <f>BRPL_EOD!AM92+BRPL_EOD!AN92</f>
        <v>716.38</v>
      </c>
      <c r="J92">
        <f>BYPL_EOD!AM92+BYPL_EOD!AN92</f>
        <v>55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771.38</v>
      </c>
      <c r="O92" s="112">
        <f t="shared" si="8"/>
        <v>-1.9999999999527063E-3</v>
      </c>
      <c r="P92">
        <v>716.3781426015712</v>
      </c>
      <c r="Q92">
        <v>54.999857398428794</v>
      </c>
      <c r="R92">
        <v>0</v>
      </c>
      <c r="S92">
        <v>0</v>
      </c>
      <c r="T92">
        <v>0</v>
      </c>
      <c r="U92" s="114">
        <f t="shared" si="9"/>
        <v>771.37800000000004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756.37800000000004</v>
      </c>
      <c r="E93">
        <f>BAWANA!AQ93</f>
        <v>0</v>
      </c>
      <c r="F93">
        <f t="shared" si="11"/>
        <v>736</v>
      </c>
      <c r="G93">
        <f t="shared" si="12"/>
        <v>756.37800000000004</v>
      </c>
      <c r="H93" s="112"/>
      <c r="I93">
        <f>BRPL_EOD!AM93+BRPL_EOD!AN93</f>
        <v>686.38</v>
      </c>
      <c r="J93">
        <f>BYPL_EOD!AM93+BYPL_EOD!AN93</f>
        <v>70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756.38</v>
      </c>
      <c r="O93" s="112">
        <f t="shared" si="8"/>
        <v>-1.9999999999527063E-3</v>
      </c>
      <c r="P93">
        <v>686.37818509214947</v>
      </c>
      <c r="Q93">
        <v>69.999814907850549</v>
      </c>
      <c r="R93">
        <v>0</v>
      </c>
      <c r="S93">
        <v>0</v>
      </c>
      <c r="T93">
        <v>0</v>
      </c>
      <c r="U93" s="114">
        <f t="shared" si="9"/>
        <v>756.37800000000004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786.37800000000004</v>
      </c>
      <c r="E94">
        <f>BAWANA!AQ94</f>
        <v>0</v>
      </c>
      <c r="F94">
        <f t="shared" si="11"/>
        <v>736</v>
      </c>
      <c r="G94">
        <f t="shared" si="12"/>
        <v>786.37800000000004</v>
      </c>
      <c r="H94" s="112"/>
      <c r="I94">
        <f>BRPL_EOD!AM94+BRPL_EOD!AN94</f>
        <v>696.38</v>
      </c>
      <c r="J94">
        <f>BYPL_EOD!AM94+BYPL_EOD!AN94</f>
        <v>90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786.38</v>
      </c>
      <c r="O94" s="112">
        <f t="shared" si="8"/>
        <v>-1.9999999999527063E-3</v>
      </c>
      <c r="P94">
        <v>696.378228896971</v>
      </c>
      <c r="Q94">
        <v>89.999771103029076</v>
      </c>
      <c r="R94">
        <v>0</v>
      </c>
      <c r="S94">
        <v>0</v>
      </c>
      <c r="T94">
        <v>0</v>
      </c>
      <c r="U94" s="114">
        <f t="shared" si="9"/>
        <v>786.37800000000004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806.37800000000004</v>
      </c>
      <c r="E95">
        <f>BAWANA!AQ95</f>
        <v>0</v>
      </c>
      <c r="F95">
        <f t="shared" si="11"/>
        <v>736</v>
      </c>
      <c r="G95">
        <f t="shared" si="12"/>
        <v>806.37800000000004</v>
      </c>
      <c r="H95" s="112"/>
      <c r="I95">
        <f>BRPL_EOD!AM95+BRPL_EOD!AN95</f>
        <v>716.38</v>
      </c>
      <c r="J95">
        <f>BYPL_EOD!AM95+BYPL_EOD!AN95</f>
        <v>90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806.38</v>
      </c>
      <c r="O95" s="112">
        <f t="shared" si="8"/>
        <v>-1.9999999999527063E-3</v>
      </c>
      <c r="P95">
        <v>716.37822321982196</v>
      </c>
      <c r="Q95">
        <v>89.999776780178081</v>
      </c>
      <c r="R95">
        <v>0</v>
      </c>
      <c r="S95">
        <v>0</v>
      </c>
      <c r="T95">
        <v>0</v>
      </c>
      <c r="U95" s="114">
        <f t="shared" si="9"/>
        <v>806.37800000000004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826.37800000000004</v>
      </c>
      <c r="E96">
        <f>BAWANA!AQ96</f>
        <v>0</v>
      </c>
      <c r="F96">
        <f t="shared" si="11"/>
        <v>736</v>
      </c>
      <c r="G96">
        <f t="shared" si="12"/>
        <v>826.37800000000004</v>
      </c>
      <c r="H96" s="112"/>
      <c r="I96">
        <f>BRPL_EOD!AM96+BRPL_EOD!AN96</f>
        <v>726.38</v>
      </c>
      <c r="J96">
        <f>BYPL_EOD!AM96+BYPL_EOD!AN96</f>
        <v>100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826.38</v>
      </c>
      <c r="O96" s="112">
        <f t="shared" si="8"/>
        <v>-1.9999999999527063E-3</v>
      </c>
      <c r="P96">
        <v>726.37824201940998</v>
      </c>
      <c r="Q96">
        <v>99.999757980590047</v>
      </c>
      <c r="R96">
        <v>0</v>
      </c>
      <c r="S96">
        <v>0</v>
      </c>
      <c r="T96">
        <v>0</v>
      </c>
      <c r="U96" s="114">
        <f t="shared" si="9"/>
        <v>826.37800000000004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826.37800000000004</v>
      </c>
      <c r="E97">
        <f>BAWANA!AQ97</f>
        <v>0</v>
      </c>
      <c r="F97">
        <f t="shared" si="11"/>
        <v>736</v>
      </c>
      <c r="G97">
        <f t="shared" si="12"/>
        <v>826.37800000000004</v>
      </c>
      <c r="H97" s="112"/>
      <c r="I97">
        <f>BRPL_EOD!AM97+BRPL_EOD!AN97</f>
        <v>716.38</v>
      </c>
      <c r="J97">
        <f>BYPL_EOD!AM97+BYPL_EOD!AN97</f>
        <v>110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826.38</v>
      </c>
      <c r="O97" s="112">
        <f t="shared" si="8"/>
        <v>-1.9999999999527063E-3</v>
      </c>
      <c r="P97">
        <v>716.37826622135094</v>
      </c>
      <c r="Q97">
        <v>109.99973377864906</v>
      </c>
      <c r="R97">
        <v>0</v>
      </c>
      <c r="S97">
        <v>0</v>
      </c>
      <c r="T97">
        <v>0</v>
      </c>
      <c r="U97" s="114">
        <f t="shared" si="9"/>
        <v>826.37800000000004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816.37800000000004</v>
      </c>
      <c r="E98">
        <f>BAWANA!AQ98</f>
        <v>0</v>
      </c>
      <c r="F98">
        <f t="shared" si="11"/>
        <v>736</v>
      </c>
      <c r="G98">
        <f t="shared" si="12"/>
        <v>816.37800000000004</v>
      </c>
      <c r="H98" s="112"/>
      <c r="I98">
        <f>BRPL_EOD!AM98+BRPL_EOD!AN98</f>
        <v>706.38</v>
      </c>
      <c r="J98">
        <f>BYPL_EOD!AM98+BYPL_EOD!AN98</f>
        <v>110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816.38</v>
      </c>
      <c r="O98" s="112">
        <f t="shared" si="8"/>
        <v>-1.9999999999527063E-3</v>
      </c>
      <c r="P98">
        <v>706.37826948234897</v>
      </c>
      <c r="Q98">
        <v>109.9997305176511</v>
      </c>
      <c r="R98">
        <v>0</v>
      </c>
      <c r="S98">
        <v>0</v>
      </c>
      <c r="T98">
        <v>0</v>
      </c>
      <c r="U98" s="114">
        <f t="shared" si="9"/>
        <v>816.37800000000004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6.6470200000000021</v>
      </c>
      <c r="E99" s="114">
        <f t="shared" si="14"/>
        <v>0</v>
      </c>
      <c r="F99" s="114">
        <f t="shared" si="14"/>
        <v>17.568000000000001</v>
      </c>
      <c r="G99" s="114">
        <f t="shared" si="14"/>
        <v>6.6470200000000021</v>
      </c>
      <c r="H99" s="114"/>
      <c r="I99" s="114">
        <f t="shared" si="14"/>
        <v>6.3082775000000035</v>
      </c>
      <c r="J99" s="114">
        <f t="shared" si="14"/>
        <v>0.21375</v>
      </c>
      <c r="K99" s="114">
        <f t="shared" si="14"/>
        <v>0</v>
      </c>
      <c r="L99" s="114">
        <f t="shared" si="14"/>
        <v>0</v>
      </c>
      <c r="M99" s="114">
        <f t="shared" si="14"/>
        <v>0.125</v>
      </c>
      <c r="N99" s="114">
        <f t="shared" si="14"/>
        <v>6.6470275000000036</v>
      </c>
      <c r="O99" s="114">
        <f t="shared" si="14"/>
        <v>-7.4999999998937026E-6</v>
      </c>
      <c r="P99" s="114">
        <f t="shared" si="14"/>
        <v>6.3082705423886525</v>
      </c>
      <c r="Q99" s="114">
        <f t="shared" si="14"/>
        <v>0.21374945761134798</v>
      </c>
      <c r="R99" s="114">
        <f t="shared" si="14"/>
        <v>0</v>
      </c>
      <c r="S99" s="114">
        <f t="shared" si="14"/>
        <v>0</v>
      </c>
      <c r="T99" s="114">
        <f t="shared" si="14"/>
        <v>0.125</v>
      </c>
      <c r="U99" s="114">
        <f t="shared" si="14"/>
        <v>6.6470200000000021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26"/>
      <c r="AV2" s="207" t="s">
        <v>347</v>
      </c>
      <c r="AW2" s="207" t="s">
        <v>348</v>
      </c>
      <c r="AX2" s="207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31.933814000000002</v>
      </c>
      <c r="E3">
        <v>0</v>
      </c>
      <c r="F3">
        <v>0</v>
      </c>
      <c r="G3">
        <v>78.247703999999999</v>
      </c>
      <c r="H3">
        <v>0</v>
      </c>
      <c r="I3">
        <v>0</v>
      </c>
      <c r="J3">
        <v>101.83844999999999</v>
      </c>
      <c r="K3">
        <v>688.41594699999996</v>
      </c>
      <c r="L3">
        <v>456.143799</v>
      </c>
      <c r="M3">
        <v>84.396472000000003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12.51</v>
      </c>
      <c r="W3">
        <v>46.399079999999998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9.7989119999999996</v>
      </c>
      <c r="AG3">
        <v>50.031574999999997</v>
      </c>
      <c r="AH3">
        <v>110.094678</v>
      </c>
      <c r="AI3">
        <v>18.308964</v>
      </c>
      <c r="AJ3">
        <v>0</v>
      </c>
      <c r="AK3">
        <v>68.494517999999999</v>
      </c>
      <c r="AL3">
        <v>65.072000000000003</v>
      </c>
      <c r="AM3">
        <v>18.800616999999999</v>
      </c>
      <c r="AN3">
        <v>0.78616600000000003</v>
      </c>
      <c r="AO3">
        <v>0</v>
      </c>
      <c r="AP3">
        <v>3.0743999999999998</v>
      </c>
      <c r="AQ3">
        <v>31.075710999999998</v>
      </c>
      <c r="AR3">
        <v>34.776000000000003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4.2505990000000002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3277.3662509999999</v>
      </c>
    </row>
    <row r="4" spans="1:121">
      <c r="A4" t="s">
        <v>46</v>
      </c>
      <c r="B4">
        <v>0</v>
      </c>
      <c r="C4">
        <v>0</v>
      </c>
      <c r="D4">
        <v>31.933814000000002</v>
      </c>
      <c r="E4">
        <v>0</v>
      </c>
      <c r="F4">
        <v>0</v>
      </c>
      <c r="G4">
        <v>78.247703999999999</v>
      </c>
      <c r="H4">
        <v>0</v>
      </c>
      <c r="I4">
        <v>0</v>
      </c>
      <c r="J4">
        <v>101.83844999999999</v>
      </c>
      <c r="K4">
        <v>688.41594699999996</v>
      </c>
      <c r="L4">
        <v>456.143799</v>
      </c>
      <c r="M4">
        <v>84.396472000000003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12.51</v>
      </c>
      <c r="W4">
        <v>46.399079999999998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9.7989119999999996</v>
      </c>
      <c r="AG4">
        <v>50.031574999999997</v>
      </c>
      <c r="AH4">
        <v>110.094678</v>
      </c>
      <c r="AI4">
        <v>18.308964</v>
      </c>
      <c r="AJ4">
        <v>0</v>
      </c>
      <c r="AK4">
        <v>68.494517999999999</v>
      </c>
      <c r="AL4">
        <v>65.072000000000003</v>
      </c>
      <c r="AM4">
        <v>18.800616999999999</v>
      </c>
      <c r="AN4">
        <v>0.78616600000000003</v>
      </c>
      <c r="AO4">
        <v>0</v>
      </c>
      <c r="AP4">
        <v>3.0743999999999998</v>
      </c>
      <c r="AQ4">
        <v>31.075710999999998</v>
      </c>
      <c r="AR4">
        <v>34.776000000000003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4.2505990000000002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3277.3662509999999</v>
      </c>
    </row>
    <row r="5" spans="1:121">
      <c r="A5" t="s">
        <v>47</v>
      </c>
      <c r="B5">
        <v>0</v>
      </c>
      <c r="C5">
        <v>0</v>
      </c>
      <c r="D5">
        <v>31.933814000000002</v>
      </c>
      <c r="E5">
        <v>0</v>
      </c>
      <c r="F5">
        <v>0</v>
      </c>
      <c r="G5">
        <v>78.247703999999999</v>
      </c>
      <c r="H5">
        <v>0</v>
      </c>
      <c r="I5">
        <v>0</v>
      </c>
      <c r="J5">
        <v>101.83844999999999</v>
      </c>
      <c r="K5">
        <v>688.41594699999996</v>
      </c>
      <c r="L5">
        <v>456.143799</v>
      </c>
      <c r="M5">
        <v>84.396472000000003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12.51</v>
      </c>
      <c r="W5">
        <v>46.399079999999998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9.7989119999999996</v>
      </c>
      <c r="AG5">
        <v>50.031574999999997</v>
      </c>
      <c r="AH5">
        <v>110.094678</v>
      </c>
      <c r="AI5">
        <v>18.308964</v>
      </c>
      <c r="AJ5">
        <v>0</v>
      </c>
      <c r="AK5">
        <v>68.494517999999999</v>
      </c>
      <c r="AL5">
        <v>83.664000000000001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4.2505990000000002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3295.958251</v>
      </c>
    </row>
    <row r="6" spans="1:121">
      <c r="A6" t="s">
        <v>48</v>
      </c>
      <c r="B6">
        <v>0</v>
      </c>
      <c r="C6">
        <v>0</v>
      </c>
      <c r="D6">
        <v>31.933814000000002</v>
      </c>
      <c r="E6">
        <v>0</v>
      </c>
      <c r="F6">
        <v>0</v>
      </c>
      <c r="G6">
        <v>78.247703999999999</v>
      </c>
      <c r="H6">
        <v>0</v>
      </c>
      <c r="I6">
        <v>0</v>
      </c>
      <c r="J6">
        <v>101.83844999999999</v>
      </c>
      <c r="K6">
        <v>688.41594699999996</v>
      </c>
      <c r="L6">
        <v>456.143799</v>
      </c>
      <c r="M6">
        <v>84.396472000000003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12.51</v>
      </c>
      <c r="W6">
        <v>46.399079999999998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9.7989119999999996</v>
      </c>
      <c r="AG6">
        <v>50.031574999999997</v>
      </c>
      <c r="AH6">
        <v>110.094678</v>
      </c>
      <c r="AI6">
        <v>18.308964</v>
      </c>
      <c r="AJ6">
        <v>0</v>
      </c>
      <c r="AK6">
        <v>68.494517999999999</v>
      </c>
      <c r="AL6">
        <v>83.664000000000001</v>
      </c>
      <c r="AM6">
        <v>18.800616999999999</v>
      </c>
      <c r="AN6">
        <v>0.78616600000000003</v>
      </c>
      <c r="AO6">
        <v>0</v>
      </c>
      <c r="AP6">
        <v>3.0743999999999998</v>
      </c>
      <c r="AQ6">
        <v>31.075710999999998</v>
      </c>
      <c r="AR6">
        <v>34.776000000000003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4.2505990000000002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3295.958251</v>
      </c>
    </row>
    <row r="7" spans="1:121">
      <c r="A7" t="s">
        <v>49</v>
      </c>
      <c r="B7">
        <v>0</v>
      </c>
      <c r="C7">
        <v>0</v>
      </c>
      <c r="D7">
        <v>31.933814000000002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688.41594699999996</v>
      </c>
      <c r="L7">
        <v>456.143799</v>
      </c>
      <c r="M7">
        <v>84.396472000000003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12.51</v>
      </c>
      <c r="W7">
        <v>46.399079999999998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20.750636</v>
      </c>
      <c r="AG7">
        <v>50.031574999999997</v>
      </c>
      <c r="AH7">
        <v>110.094678</v>
      </c>
      <c r="AI7">
        <v>18.308964</v>
      </c>
      <c r="AJ7">
        <v>0</v>
      </c>
      <c r="AK7">
        <v>68.494517999999999</v>
      </c>
      <c r="AL7">
        <v>83.664000000000001</v>
      </c>
      <c r="AM7">
        <v>18.800616999999999</v>
      </c>
      <c r="AN7">
        <v>0.78616600000000003</v>
      </c>
      <c r="AO7">
        <v>0</v>
      </c>
      <c r="AP7">
        <v>3.0743999999999998</v>
      </c>
      <c r="AQ7">
        <v>20.717141000000002</v>
      </c>
      <c r="AR7">
        <v>34.776000000000003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4.2505990000000002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3301.2734489999998</v>
      </c>
    </row>
    <row r="8" spans="1:121">
      <c r="A8" t="s">
        <v>50</v>
      </c>
      <c r="B8">
        <v>0</v>
      </c>
      <c r="C8">
        <v>0</v>
      </c>
      <c r="D8">
        <v>31.933814000000002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688.41594699999996</v>
      </c>
      <c r="L8">
        <v>456.143799</v>
      </c>
      <c r="M8">
        <v>84.396472000000003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12.51</v>
      </c>
      <c r="W8">
        <v>46.399079999999998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20.750636</v>
      </c>
      <c r="AG8">
        <v>50.031574999999997</v>
      </c>
      <c r="AH8">
        <v>110.094678</v>
      </c>
      <c r="AI8">
        <v>3.814368</v>
      </c>
      <c r="AJ8">
        <v>0</v>
      </c>
      <c r="AK8">
        <v>68.494517999999999</v>
      </c>
      <c r="AL8">
        <v>83.664000000000001</v>
      </c>
      <c r="AM8">
        <v>18.800616999999999</v>
      </c>
      <c r="AN8">
        <v>0.78616600000000003</v>
      </c>
      <c r="AO8">
        <v>0</v>
      </c>
      <c r="AP8">
        <v>3.0743999999999998</v>
      </c>
      <c r="AQ8">
        <v>20.717141000000002</v>
      </c>
      <c r="AR8">
        <v>34.776000000000003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4.2505990000000002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3286.7788529999998</v>
      </c>
    </row>
    <row r="9" spans="1:121">
      <c r="A9" t="s">
        <v>51</v>
      </c>
      <c r="B9">
        <v>0</v>
      </c>
      <c r="C9">
        <v>0</v>
      </c>
      <c r="D9">
        <v>31.933814000000002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688.41594699999996</v>
      </c>
      <c r="L9">
        <v>456.143799</v>
      </c>
      <c r="M9">
        <v>84.396472000000003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12.51</v>
      </c>
      <c r="W9">
        <v>46.399079999999998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20.750636</v>
      </c>
      <c r="AG9">
        <v>50.031574999999997</v>
      </c>
      <c r="AH9">
        <v>110.094678</v>
      </c>
      <c r="AI9">
        <v>3.814368</v>
      </c>
      <c r="AJ9">
        <v>0</v>
      </c>
      <c r="AK9">
        <v>68.494517999999999</v>
      </c>
      <c r="AL9">
        <v>83.664000000000001</v>
      </c>
      <c r="AM9">
        <v>18.800616999999999</v>
      </c>
      <c r="AN9">
        <v>0.78616600000000003</v>
      </c>
      <c r="AO9">
        <v>0</v>
      </c>
      <c r="AP9">
        <v>3.0743999999999998</v>
      </c>
      <c r="AQ9">
        <v>10.35857</v>
      </c>
      <c r="AR9">
        <v>34.776000000000003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4.2505990000000002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3276.4202819999996</v>
      </c>
    </row>
    <row r="10" spans="1:121">
      <c r="A10" t="s">
        <v>52</v>
      </c>
      <c r="B10">
        <v>0</v>
      </c>
      <c r="C10">
        <v>0</v>
      </c>
      <c r="D10">
        <v>31.933814000000002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688.41594699999996</v>
      </c>
      <c r="L10">
        <v>456.143799</v>
      </c>
      <c r="M10">
        <v>84.396472000000003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12.51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20.750636</v>
      </c>
      <c r="AG10">
        <v>50.031574999999997</v>
      </c>
      <c r="AH10">
        <v>110.094678</v>
      </c>
      <c r="AI10">
        <v>3.814368</v>
      </c>
      <c r="AJ10">
        <v>0</v>
      </c>
      <c r="AK10">
        <v>68.494517999999999</v>
      </c>
      <c r="AL10">
        <v>83.664000000000001</v>
      </c>
      <c r="AM10">
        <v>18.800616999999999</v>
      </c>
      <c r="AN10">
        <v>0.78616600000000003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4.2505990000000002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3266.0617119999997</v>
      </c>
    </row>
    <row r="11" spans="1:121">
      <c r="A11" t="s">
        <v>53</v>
      </c>
      <c r="B11">
        <v>0</v>
      </c>
      <c r="C11">
        <v>0</v>
      </c>
      <c r="D11">
        <v>32.585524999999997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615.91594699999996</v>
      </c>
      <c r="L11">
        <v>456.143799</v>
      </c>
      <c r="M11">
        <v>84.396472000000003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12.51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20.750636</v>
      </c>
      <c r="AG11">
        <v>50.031574999999997</v>
      </c>
      <c r="AH11">
        <v>110.094678</v>
      </c>
      <c r="AI11">
        <v>3.814368</v>
      </c>
      <c r="AJ11">
        <v>0</v>
      </c>
      <c r="AK11">
        <v>68.494517999999999</v>
      </c>
      <c r="AL11">
        <v>83.664000000000001</v>
      </c>
      <c r="AM11">
        <v>18.800616999999999</v>
      </c>
      <c r="AN11">
        <v>0.78616600000000003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4.2505990000000002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3194.2134229999997</v>
      </c>
    </row>
    <row r="12" spans="1:121">
      <c r="A12" t="s">
        <v>54</v>
      </c>
      <c r="B12">
        <v>0</v>
      </c>
      <c r="C12">
        <v>0</v>
      </c>
      <c r="D12">
        <v>32.585524999999997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84.396472000000003</v>
      </c>
      <c r="N12">
        <v>124.384996</v>
      </c>
      <c r="O12">
        <v>130.58071699999999</v>
      </c>
      <c r="P12">
        <v>149.98894999999999</v>
      </c>
      <c r="Q12">
        <v>19.930299000000002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12.51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20.750636</v>
      </c>
      <c r="AG12">
        <v>50.031574999999997</v>
      </c>
      <c r="AH12">
        <v>137.06118799999999</v>
      </c>
      <c r="AI12">
        <v>3.814368</v>
      </c>
      <c r="AJ12">
        <v>0</v>
      </c>
      <c r="AK12">
        <v>68.494517999999999</v>
      </c>
      <c r="AL12">
        <v>83.664000000000001</v>
      </c>
      <c r="AM12">
        <v>18.800616999999999</v>
      </c>
      <c r="AN12">
        <v>0.78616600000000003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5.2978480000000001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3318.6271820000006</v>
      </c>
    </row>
    <row r="13" spans="1:121">
      <c r="A13" t="s">
        <v>55</v>
      </c>
      <c r="B13">
        <v>0</v>
      </c>
      <c r="C13">
        <v>0</v>
      </c>
      <c r="D13">
        <v>32.585524999999997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84.396472000000003</v>
      </c>
      <c r="N13">
        <v>124.384996</v>
      </c>
      <c r="O13">
        <v>130.58071699999999</v>
      </c>
      <c r="P13">
        <v>149.98894999999999</v>
      </c>
      <c r="Q13">
        <v>19.930299000000002</v>
      </c>
      <c r="R13">
        <v>44.906624999999998</v>
      </c>
      <c r="S13">
        <v>24.338981</v>
      </c>
      <c r="T13">
        <v>3.0945860000000001</v>
      </c>
      <c r="U13">
        <v>418.77</v>
      </c>
      <c r="V13">
        <v>12.51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20.750636</v>
      </c>
      <c r="AG13">
        <v>50.031574999999997</v>
      </c>
      <c r="AH13">
        <v>137.06118799999999</v>
      </c>
      <c r="AI13">
        <v>3.814368</v>
      </c>
      <c r="AJ13">
        <v>0</v>
      </c>
      <c r="AK13">
        <v>68.494517999999999</v>
      </c>
      <c r="AL13">
        <v>83.664000000000001</v>
      </c>
      <c r="AM13">
        <v>18.800616999999999</v>
      </c>
      <c r="AN13">
        <v>0.78616600000000003</v>
      </c>
      <c r="AO13">
        <v>0</v>
      </c>
      <c r="AP13">
        <v>1.2809999999999999</v>
      </c>
      <c r="AQ13">
        <v>0</v>
      </c>
      <c r="AR13">
        <v>34.776000000000003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4.6374019999999998</v>
      </c>
      <c r="BA13">
        <v>5.2978480000000001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3311.2150820000002</v>
      </c>
    </row>
    <row r="14" spans="1:121">
      <c r="A14" t="s">
        <v>56</v>
      </c>
      <c r="B14">
        <v>0</v>
      </c>
      <c r="C14">
        <v>0</v>
      </c>
      <c r="D14">
        <v>32.585524999999997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84.396472000000003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39.806624999999997</v>
      </c>
      <c r="S14">
        <v>27.638981000000001</v>
      </c>
      <c r="T14">
        <v>3.0945860000000001</v>
      </c>
      <c r="U14">
        <v>418.77</v>
      </c>
      <c r="V14">
        <v>12.51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20.750636</v>
      </c>
      <c r="AG14">
        <v>50.031574999999997</v>
      </c>
      <c r="AH14">
        <v>137.06118799999999</v>
      </c>
      <c r="AI14">
        <v>3.814368</v>
      </c>
      <c r="AJ14">
        <v>0</v>
      </c>
      <c r="AK14">
        <v>68.494517999999999</v>
      </c>
      <c r="AL14">
        <v>83.664000000000001</v>
      </c>
      <c r="AM14">
        <v>18.800616999999999</v>
      </c>
      <c r="AN14">
        <v>0.78616600000000003</v>
      </c>
      <c r="AO14">
        <v>0</v>
      </c>
      <c r="AP14">
        <v>1.2809999999999999</v>
      </c>
      <c r="AQ14">
        <v>0</v>
      </c>
      <c r="AR14">
        <v>34.776000000000003</v>
      </c>
      <c r="AS14">
        <v>35.154834000000001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4.6374019999999998</v>
      </c>
      <c r="BA14">
        <v>5.2978480000000001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3312.1150819999998</v>
      </c>
    </row>
    <row r="15" spans="1:121">
      <c r="A15" t="s">
        <v>57</v>
      </c>
      <c r="B15">
        <v>0</v>
      </c>
      <c r="C15">
        <v>0</v>
      </c>
      <c r="D15">
        <v>32.585524999999997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84.396472000000003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12.51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20.750636</v>
      </c>
      <c r="AG15">
        <v>50.031574999999997</v>
      </c>
      <c r="AH15">
        <v>137.06118799999999</v>
      </c>
      <c r="AI15">
        <v>3.814368</v>
      </c>
      <c r="AJ15">
        <v>0</v>
      </c>
      <c r="AK15">
        <v>68.494517999999999</v>
      </c>
      <c r="AL15">
        <v>83.664000000000001</v>
      </c>
      <c r="AM15">
        <v>18.800616999999999</v>
      </c>
      <c r="AN15">
        <v>0.78616600000000003</v>
      </c>
      <c r="AO15">
        <v>0</v>
      </c>
      <c r="AP15">
        <v>1.2809999999999999</v>
      </c>
      <c r="AQ15">
        <v>0</v>
      </c>
      <c r="AR15">
        <v>34.776000000000003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4.6374019999999998</v>
      </c>
      <c r="BA15">
        <v>5.2978480000000001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3319.910496</v>
      </c>
    </row>
    <row r="16" spans="1:121">
      <c r="A16" t="s">
        <v>58</v>
      </c>
      <c r="B16">
        <v>0</v>
      </c>
      <c r="C16">
        <v>0</v>
      </c>
      <c r="D16">
        <v>32.585524999999997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84.396472000000003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12.51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20.750636</v>
      </c>
      <c r="AG16">
        <v>50.031574999999997</v>
      </c>
      <c r="AH16">
        <v>137.06118799999999</v>
      </c>
      <c r="AI16">
        <v>3.814368</v>
      </c>
      <c r="AJ16">
        <v>0</v>
      </c>
      <c r="AK16">
        <v>68.494517999999999</v>
      </c>
      <c r="AL16">
        <v>83.664000000000001</v>
      </c>
      <c r="AM16">
        <v>18.800616999999999</v>
      </c>
      <c r="AN16">
        <v>0.78616600000000003</v>
      </c>
      <c r="AO16">
        <v>0</v>
      </c>
      <c r="AP16">
        <v>1.2809999999999999</v>
      </c>
      <c r="AQ16">
        <v>0</v>
      </c>
      <c r="AR16">
        <v>34.776000000000003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4.6374019999999998</v>
      </c>
      <c r="BA16">
        <v>5.2978480000000001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3319.910496</v>
      </c>
    </row>
    <row r="17" spans="1:117">
      <c r="A17" t="s">
        <v>59</v>
      </c>
      <c r="B17">
        <v>0</v>
      </c>
      <c r="C17">
        <v>0</v>
      </c>
      <c r="D17">
        <v>32.585524999999997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84.396472000000003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12.51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9.7989119999999996</v>
      </c>
      <c r="AG17">
        <v>50.031574999999997</v>
      </c>
      <c r="AH17">
        <v>137.06118799999999</v>
      </c>
      <c r="AI17">
        <v>3.814368</v>
      </c>
      <c r="AJ17">
        <v>0</v>
      </c>
      <c r="AK17">
        <v>68.494517999999999</v>
      </c>
      <c r="AL17">
        <v>65.072000000000003</v>
      </c>
      <c r="AM17">
        <v>18.800616999999999</v>
      </c>
      <c r="AN17">
        <v>0.78616600000000003</v>
      </c>
      <c r="AO17">
        <v>0</v>
      </c>
      <c r="AP17">
        <v>1.2809999999999999</v>
      </c>
      <c r="AQ17">
        <v>0</v>
      </c>
      <c r="AR17">
        <v>34.776000000000003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4.6374019999999998</v>
      </c>
      <c r="BA17">
        <v>5.2978480000000001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3290.3667719999999</v>
      </c>
    </row>
    <row r="18" spans="1:117">
      <c r="A18" t="s">
        <v>60</v>
      </c>
      <c r="B18">
        <v>0</v>
      </c>
      <c r="C18">
        <v>0</v>
      </c>
      <c r="D18">
        <v>32.585524999999997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84.396472000000003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12.51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9.7989119999999996</v>
      </c>
      <c r="AG18">
        <v>50.031574999999997</v>
      </c>
      <c r="AH18">
        <v>137.06118799999999</v>
      </c>
      <c r="AI18">
        <v>3.814368</v>
      </c>
      <c r="AJ18">
        <v>0</v>
      </c>
      <c r="AK18">
        <v>68.494517999999999</v>
      </c>
      <c r="AL18">
        <v>65.072000000000003</v>
      </c>
      <c r="AM18">
        <v>18.800616999999999</v>
      </c>
      <c r="AN18">
        <v>0.78616600000000003</v>
      </c>
      <c r="AO18">
        <v>0</v>
      </c>
      <c r="AP18">
        <v>1.2809999999999999</v>
      </c>
      <c r="AQ18">
        <v>0</v>
      </c>
      <c r="AR18">
        <v>34.776000000000003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4.6374019999999998</v>
      </c>
      <c r="BA18">
        <v>5.2978480000000001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3290.3667719999999</v>
      </c>
    </row>
    <row r="19" spans="1:117">
      <c r="A19" t="s">
        <v>61</v>
      </c>
      <c r="B19">
        <v>0</v>
      </c>
      <c r="C19">
        <v>0</v>
      </c>
      <c r="D19">
        <v>32.585524999999997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84.396472000000003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12.51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9.7989119999999996</v>
      </c>
      <c r="AG19">
        <v>50.031574999999997</v>
      </c>
      <c r="AH19">
        <v>137.06118799999999</v>
      </c>
      <c r="AI19">
        <v>3.814368</v>
      </c>
      <c r="AJ19">
        <v>0</v>
      </c>
      <c r="AK19">
        <v>68.494517999999999</v>
      </c>
      <c r="AL19">
        <v>65.072000000000003</v>
      </c>
      <c r="AM19">
        <v>18.800616999999999</v>
      </c>
      <c r="AN19">
        <v>0.78616600000000003</v>
      </c>
      <c r="AO19">
        <v>0</v>
      </c>
      <c r="AP19">
        <v>1.2809999999999999</v>
      </c>
      <c r="AQ19">
        <v>0</v>
      </c>
      <c r="AR19">
        <v>34.223999999999997</v>
      </c>
      <c r="AS19">
        <v>35.154834000000001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4.6374019999999998</v>
      </c>
      <c r="BA19">
        <v>5.2978480000000001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3289.8147720000002</v>
      </c>
    </row>
    <row r="20" spans="1:117">
      <c r="A20" t="s">
        <v>62</v>
      </c>
      <c r="B20">
        <v>0</v>
      </c>
      <c r="C20">
        <v>0</v>
      </c>
      <c r="D20">
        <v>32.585524999999997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84.396472000000003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12.51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9.7989119999999996</v>
      </c>
      <c r="AG20">
        <v>50.031574999999997</v>
      </c>
      <c r="AH20">
        <v>137.06118799999999</v>
      </c>
      <c r="AI20">
        <v>3.814368</v>
      </c>
      <c r="AJ20">
        <v>0</v>
      </c>
      <c r="AK20">
        <v>68.494517999999999</v>
      </c>
      <c r="AL20">
        <v>65.072000000000003</v>
      </c>
      <c r="AM20">
        <v>18.800616999999999</v>
      </c>
      <c r="AN20">
        <v>0.78616600000000003</v>
      </c>
      <c r="AO20">
        <v>0</v>
      </c>
      <c r="AP20">
        <v>1.2809999999999999</v>
      </c>
      <c r="AQ20">
        <v>0</v>
      </c>
      <c r="AR20">
        <v>34.223999999999997</v>
      </c>
      <c r="AS20">
        <v>35.154834000000001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4.6374019999999998</v>
      </c>
      <c r="BA20">
        <v>5.2978480000000001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3289.8147720000002</v>
      </c>
    </row>
    <row r="21" spans="1:117">
      <c r="A21" t="s">
        <v>63</v>
      </c>
      <c r="B21">
        <v>0</v>
      </c>
      <c r="C21">
        <v>0</v>
      </c>
      <c r="D21">
        <v>32.585524999999997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84.396472000000003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12.51</v>
      </c>
      <c r="W21">
        <v>46.399079999999998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50.031574999999997</v>
      </c>
      <c r="AH21">
        <v>137.06118799999999</v>
      </c>
      <c r="AI21">
        <v>3.814368</v>
      </c>
      <c r="AJ21">
        <v>0</v>
      </c>
      <c r="AK21">
        <v>68.494517999999999</v>
      </c>
      <c r="AL21">
        <v>65.072000000000003</v>
      </c>
      <c r="AM21">
        <v>18.800616999999999</v>
      </c>
      <c r="AN21">
        <v>0.78616600000000003</v>
      </c>
      <c r="AO21">
        <v>0</v>
      </c>
      <c r="AP21">
        <v>1.2809999999999999</v>
      </c>
      <c r="AQ21">
        <v>0</v>
      </c>
      <c r="AR21">
        <v>34.223999999999997</v>
      </c>
      <c r="AS21">
        <v>35.154834000000001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4.6374019999999998</v>
      </c>
      <c r="BA21">
        <v>5.2978480000000001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3289.8147720000002</v>
      </c>
    </row>
    <row r="22" spans="1:117">
      <c r="A22" t="s">
        <v>64</v>
      </c>
      <c r="B22">
        <v>0</v>
      </c>
      <c r="C22">
        <v>0</v>
      </c>
      <c r="D22">
        <v>32.585524999999997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84.396472000000003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12.51</v>
      </c>
      <c r="W22">
        <v>46.399079999999998</v>
      </c>
      <c r="X22">
        <v>148.30237500000001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50.031574999999997</v>
      </c>
      <c r="AH22">
        <v>137.06118799999999</v>
      </c>
      <c r="AI22">
        <v>18.308964</v>
      </c>
      <c r="AJ22">
        <v>0</v>
      </c>
      <c r="AK22">
        <v>68.494517999999999</v>
      </c>
      <c r="AL22">
        <v>65.072000000000003</v>
      </c>
      <c r="AM22">
        <v>18.800616999999999</v>
      </c>
      <c r="AN22">
        <v>0.78616600000000003</v>
      </c>
      <c r="AO22">
        <v>0</v>
      </c>
      <c r="AP22">
        <v>1.2809999999999999</v>
      </c>
      <c r="AQ22">
        <v>0</v>
      </c>
      <c r="AR22">
        <v>34.223999999999997</v>
      </c>
      <c r="AS22">
        <v>35.154834000000001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4.6374019999999998</v>
      </c>
      <c r="BA22">
        <v>5.2978480000000001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3290.2600080000002</v>
      </c>
    </row>
    <row r="23" spans="1:117">
      <c r="A23" t="s">
        <v>65</v>
      </c>
      <c r="B23">
        <v>0</v>
      </c>
      <c r="C23">
        <v>0</v>
      </c>
      <c r="D23">
        <v>32.585524999999997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84.396472000000003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12.51</v>
      </c>
      <c r="W23">
        <v>46.399079999999998</v>
      </c>
      <c r="X23">
        <v>148.30237500000001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50.031574999999997</v>
      </c>
      <c r="AH23">
        <v>137.06118799999999</v>
      </c>
      <c r="AI23">
        <v>18.308964</v>
      </c>
      <c r="AJ23">
        <v>0</v>
      </c>
      <c r="AK23">
        <v>68.494517999999999</v>
      </c>
      <c r="AL23">
        <v>65.072000000000003</v>
      </c>
      <c r="AM23">
        <v>18.800616999999999</v>
      </c>
      <c r="AN23">
        <v>0.78616600000000003</v>
      </c>
      <c r="AO23">
        <v>0</v>
      </c>
      <c r="AP23">
        <v>1.2809999999999999</v>
      </c>
      <c r="AQ23">
        <v>0</v>
      </c>
      <c r="AR23">
        <v>34.223999999999997</v>
      </c>
      <c r="AS23">
        <v>35.154834000000001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4.6374019999999998</v>
      </c>
      <c r="BA23">
        <v>5.2978480000000001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3290.2600080000002</v>
      </c>
    </row>
    <row r="24" spans="1:117">
      <c r="A24" t="s">
        <v>66</v>
      </c>
      <c r="B24">
        <v>0</v>
      </c>
      <c r="C24">
        <v>0</v>
      </c>
      <c r="D24">
        <v>32.585524999999997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84.396472000000003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12.51</v>
      </c>
      <c r="W24">
        <v>46.399079999999998</v>
      </c>
      <c r="X24">
        <v>148.30237500000001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50.031574999999997</v>
      </c>
      <c r="AH24">
        <v>137.06118799999999</v>
      </c>
      <c r="AI24">
        <v>18.308964</v>
      </c>
      <c r="AJ24">
        <v>0</v>
      </c>
      <c r="AK24">
        <v>68.494517999999999</v>
      </c>
      <c r="AL24">
        <v>65.072000000000003</v>
      </c>
      <c r="AM24">
        <v>18.800616999999999</v>
      </c>
      <c r="AN24">
        <v>0.78616600000000003</v>
      </c>
      <c r="AO24">
        <v>0</v>
      </c>
      <c r="AP24">
        <v>1.2809999999999999</v>
      </c>
      <c r="AQ24">
        <v>0</v>
      </c>
      <c r="AR24">
        <v>34.223999999999997</v>
      </c>
      <c r="AS24">
        <v>35.154834000000001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4.6374019999999998</v>
      </c>
      <c r="BA24">
        <v>5.2978480000000001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3290.2600080000002</v>
      </c>
    </row>
    <row r="25" spans="1:117">
      <c r="A25" t="s">
        <v>67</v>
      </c>
      <c r="B25">
        <v>0</v>
      </c>
      <c r="C25">
        <v>0</v>
      </c>
      <c r="D25">
        <v>31.933814000000002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179.87376499999999</v>
      </c>
      <c r="M25">
        <v>84.396472000000003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12.51</v>
      </c>
      <c r="W25">
        <v>46.399079999999998</v>
      </c>
      <c r="X25">
        <v>148.30237500000001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50.031574999999997</v>
      </c>
      <c r="AH25">
        <v>137.06118799999999</v>
      </c>
      <c r="AI25">
        <v>18.308964</v>
      </c>
      <c r="AJ25">
        <v>0</v>
      </c>
      <c r="AK25">
        <v>68.494517999999999</v>
      </c>
      <c r="AL25">
        <v>65.072000000000003</v>
      </c>
      <c r="AM25">
        <v>18.800616999999999</v>
      </c>
      <c r="AN25">
        <v>0.78616600000000003</v>
      </c>
      <c r="AO25">
        <v>0</v>
      </c>
      <c r="AP25">
        <v>10.119899999999999</v>
      </c>
      <c r="AQ25">
        <v>0</v>
      </c>
      <c r="AR25">
        <v>34.223999999999997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5.2978480000000001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2995.8771630000006</v>
      </c>
    </row>
    <row r="26" spans="1:117">
      <c r="A26" t="s">
        <v>68</v>
      </c>
      <c r="B26">
        <v>0</v>
      </c>
      <c r="C26">
        <v>0</v>
      </c>
      <c r="D26">
        <v>31.933814000000002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179.87376499999999</v>
      </c>
      <c r="M26">
        <v>84.396472000000003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12.51</v>
      </c>
      <c r="W26">
        <v>46.399079999999998</v>
      </c>
      <c r="X26">
        <v>148.30237500000001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50.031574999999997</v>
      </c>
      <c r="AH26">
        <v>137.06118799999999</v>
      </c>
      <c r="AI26">
        <v>18.308964</v>
      </c>
      <c r="AJ26">
        <v>0</v>
      </c>
      <c r="AK26">
        <v>68.494517999999999</v>
      </c>
      <c r="AL26">
        <v>65.072000000000003</v>
      </c>
      <c r="AM26">
        <v>18.800616999999999</v>
      </c>
      <c r="AN26">
        <v>0.78616600000000003</v>
      </c>
      <c r="AO26">
        <v>0</v>
      </c>
      <c r="AP26">
        <v>10.119899999999999</v>
      </c>
      <c r="AQ26">
        <v>0</v>
      </c>
      <c r="AR26">
        <v>34.223999999999997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5.2978480000000001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2995.8771630000006</v>
      </c>
    </row>
    <row r="27" spans="1:117">
      <c r="A27" t="s">
        <v>69</v>
      </c>
      <c r="B27">
        <v>0</v>
      </c>
      <c r="C27">
        <v>0</v>
      </c>
      <c r="D27">
        <v>31.933814000000002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179.87376499999999</v>
      </c>
      <c r="M27">
        <v>84.396472000000003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12.51</v>
      </c>
      <c r="W27">
        <v>46.399079999999998</v>
      </c>
      <c r="X27">
        <v>148.30237500000001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50.031574999999997</v>
      </c>
      <c r="AH27">
        <v>137.06118799999999</v>
      </c>
      <c r="AI27">
        <v>22.886205</v>
      </c>
      <c r="AJ27">
        <v>0</v>
      </c>
      <c r="AK27">
        <v>68.494517999999999</v>
      </c>
      <c r="AL27">
        <v>65.072000000000003</v>
      </c>
      <c r="AM27">
        <v>17.855511</v>
      </c>
      <c r="AN27">
        <v>0.78616600000000003</v>
      </c>
      <c r="AO27">
        <v>0</v>
      </c>
      <c r="AP27">
        <v>1.2809999999999999</v>
      </c>
      <c r="AQ27">
        <v>0</v>
      </c>
      <c r="AR27">
        <v>34.223999999999997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5.2978480000000001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2990.6704000000009</v>
      </c>
    </row>
    <row r="28" spans="1:117">
      <c r="A28" t="s">
        <v>70</v>
      </c>
      <c r="B28">
        <v>0</v>
      </c>
      <c r="C28">
        <v>0</v>
      </c>
      <c r="D28">
        <v>31.933814000000002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179.87376499999999</v>
      </c>
      <c r="M28">
        <v>84.396472000000003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12.51</v>
      </c>
      <c r="W28">
        <v>46.399079999999998</v>
      </c>
      <c r="X28">
        <v>148.30237500000001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50.031574999999997</v>
      </c>
      <c r="AH28">
        <v>137.06118799999999</v>
      </c>
      <c r="AI28">
        <v>30.514939999999999</v>
      </c>
      <c r="AJ28">
        <v>0</v>
      </c>
      <c r="AK28">
        <v>68.494517999999999</v>
      </c>
      <c r="AL28">
        <v>79.376220000000004</v>
      </c>
      <c r="AM28">
        <v>11.100229000000001</v>
      </c>
      <c r="AN28">
        <v>0.78616600000000003</v>
      </c>
      <c r="AO28">
        <v>0</v>
      </c>
      <c r="AP28">
        <v>1.2809999999999999</v>
      </c>
      <c r="AQ28">
        <v>0</v>
      </c>
      <c r="AR28">
        <v>34.223999999999997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5.2978480000000001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3005.848073000001</v>
      </c>
    </row>
    <row r="29" spans="1:117">
      <c r="A29" t="s">
        <v>71</v>
      </c>
      <c r="B29">
        <v>0</v>
      </c>
      <c r="C29">
        <v>0</v>
      </c>
      <c r="D29">
        <v>31.933814000000002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179.87376499999999</v>
      </c>
      <c r="M29">
        <v>89.671250999999998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12.51</v>
      </c>
      <c r="W29">
        <v>46.399079999999998</v>
      </c>
      <c r="X29">
        <v>148.30237500000001</v>
      </c>
      <c r="Y29">
        <v>0</v>
      </c>
      <c r="Z29">
        <v>13.041600000000001</v>
      </c>
      <c r="AA29">
        <v>28.09872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50.031574999999997</v>
      </c>
      <c r="AH29">
        <v>137.06118799999999</v>
      </c>
      <c r="AI29">
        <v>58.790083000000003</v>
      </c>
      <c r="AJ29">
        <v>0</v>
      </c>
      <c r="AK29">
        <v>68.494517999999999</v>
      </c>
      <c r="AL29">
        <v>79.376220000000004</v>
      </c>
      <c r="AM29">
        <v>11.100229000000001</v>
      </c>
      <c r="AN29">
        <v>0.78616600000000003</v>
      </c>
      <c r="AO29">
        <v>0</v>
      </c>
      <c r="AP29">
        <v>1.2809999999999999</v>
      </c>
      <c r="AQ29">
        <v>0</v>
      </c>
      <c r="AR29">
        <v>34.223999999999997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5.2978480000000001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3039.3979950000007</v>
      </c>
    </row>
    <row r="30" spans="1:117">
      <c r="A30" t="s">
        <v>72</v>
      </c>
      <c r="B30">
        <v>0</v>
      </c>
      <c r="C30">
        <v>0</v>
      </c>
      <c r="D30">
        <v>31.933814000000002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179.87376499999999</v>
      </c>
      <c r="M30">
        <v>89.671250999999998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12.51</v>
      </c>
      <c r="W30">
        <v>46.399079999999998</v>
      </c>
      <c r="X30">
        <v>148.30237500000001</v>
      </c>
      <c r="Y30">
        <v>0</v>
      </c>
      <c r="Z30">
        <v>13.041600000000001</v>
      </c>
      <c r="AA30">
        <v>28.09872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50.031574999999997</v>
      </c>
      <c r="AH30">
        <v>137.06118799999999</v>
      </c>
      <c r="AI30">
        <v>58.790083000000003</v>
      </c>
      <c r="AJ30">
        <v>0</v>
      </c>
      <c r="AK30">
        <v>68.494517999999999</v>
      </c>
      <c r="AL30">
        <v>79.376220000000004</v>
      </c>
      <c r="AM30">
        <v>0</v>
      </c>
      <c r="AN30">
        <v>0.78616600000000003</v>
      </c>
      <c r="AO30">
        <v>0</v>
      </c>
      <c r="AP30">
        <v>1.2809999999999999</v>
      </c>
      <c r="AQ30">
        <v>0</v>
      </c>
      <c r="AR30">
        <v>34.223999999999997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5.2978480000000001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3028.2977660000006</v>
      </c>
    </row>
    <row r="31" spans="1:117">
      <c r="A31" t="s">
        <v>73</v>
      </c>
      <c r="B31">
        <v>0</v>
      </c>
      <c r="C31">
        <v>0</v>
      </c>
      <c r="D31">
        <v>31.933814000000002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179.87376499999999</v>
      </c>
      <c r="M31">
        <v>89.671250999999998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12.51</v>
      </c>
      <c r="W31">
        <v>46.399079999999998</v>
      </c>
      <c r="X31">
        <v>148.30237500000001</v>
      </c>
      <c r="Y31">
        <v>0</v>
      </c>
      <c r="Z31">
        <v>13.041600000000001</v>
      </c>
      <c r="AA31">
        <v>28.09872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50.031574999999997</v>
      </c>
      <c r="AH31">
        <v>137.06118799999999</v>
      </c>
      <c r="AI31">
        <v>58.790083000000003</v>
      </c>
      <c r="AJ31">
        <v>0</v>
      </c>
      <c r="AK31">
        <v>68.494517999999999</v>
      </c>
      <c r="AL31">
        <v>79.376220000000004</v>
      </c>
      <c r="AM31">
        <v>0</v>
      </c>
      <c r="AN31">
        <v>0.78616600000000003</v>
      </c>
      <c r="AO31">
        <v>0</v>
      </c>
      <c r="AP31">
        <v>1.2809999999999999</v>
      </c>
      <c r="AQ31">
        <v>0</v>
      </c>
      <c r="AR31">
        <v>34.223999999999997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5.2978480000000001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3025.5820740000004</v>
      </c>
    </row>
    <row r="32" spans="1:117">
      <c r="A32" t="s">
        <v>74</v>
      </c>
      <c r="B32">
        <v>0</v>
      </c>
      <c r="C32">
        <v>0</v>
      </c>
      <c r="D32">
        <v>31.933814000000002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179.87376499999999</v>
      </c>
      <c r="M32">
        <v>89.671250999999998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12.51</v>
      </c>
      <c r="W32">
        <v>40.899079999999998</v>
      </c>
      <c r="X32">
        <v>148.30237500000001</v>
      </c>
      <c r="Y32">
        <v>0</v>
      </c>
      <c r="Z32">
        <v>13.041600000000001</v>
      </c>
      <c r="AA32">
        <v>28.09872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50.031574999999997</v>
      </c>
      <c r="AH32">
        <v>137.06118799999999</v>
      </c>
      <c r="AI32">
        <v>58.790083000000003</v>
      </c>
      <c r="AJ32">
        <v>0</v>
      </c>
      <c r="AK32">
        <v>68.494517999999999</v>
      </c>
      <c r="AL32">
        <v>79.376220000000004</v>
      </c>
      <c r="AM32">
        <v>0</v>
      </c>
      <c r="AN32">
        <v>0.78616600000000003</v>
      </c>
      <c r="AO32">
        <v>0</v>
      </c>
      <c r="AP32">
        <v>1.2809999999999999</v>
      </c>
      <c r="AQ32">
        <v>0</v>
      </c>
      <c r="AR32">
        <v>40.847999999999999</v>
      </c>
      <c r="AS32">
        <v>35.154834000000001</v>
      </c>
      <c r="AT32">
        <v>20.00001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5.2978480000000001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3026.7060820000002</v>
      </c>
    </row>
    <row r="33" spans="1:117">
      <c r="A33" t="s">
        <v>75</v>
      </c>
      <c r="B33">
        <v>0</v>
      </c>
      <c r="C33">
        <v>0</v>
      </c>
      <c r="D33">
        <v>31.933814000000002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179.87376499999999</v>
      </c>
      <c r="M33">
        <v>89.671250999999998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12.51</v>
      </c>
      <c r="W33">
        <v>40.899079999999998</v>
      </c>
      <c r="X33">
        <v>148.30237500000001</v>
      </c>
      <c r="Y33">
        <v>0</v>
      </c>
      <c r="Z33">
        <v>13.041600000000001</v>
      </c>
      <c r="AA33">
        <v>28.09872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50.031574999999997</v>
      </c>
      <c r="AH33">
        <v>137.06118799999999</v>
      </c>
      <c r="AI33">
        <v>58.790083000000003</v>
      </c>
      <c r="AJ33">
        <v>0</v>
      </c>
      <c r="AK33">
        <v>68.494517999999999</v>
      </c>
      <c r="AL33">
        <v>79.376220000000004</v>
      </c>
      <c r="AM33">
        <v>0</v>
      </c>
      <c r="AN33">
        <v>0.78616600000000003</v>
      </c>
      <c r="AO33">
        <v>0</v>
      </c>
      <c r="AP33">
        <v>1.2809999999999999</v>
      </c>
      <c r="AQ33">
        <v>0</v>
      </c>
      <c r="AR33">
        <v>40.847999999999999</v>
      </c>
      <c r="AS33">
        <v>35.154834000000001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5.2978480000000001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3026.7060719999999</v>
      </c>
    </row>
    <row r="34" spans="1:117">
      <c r="A34" t="s">
        <v>76</v>
      </c>
      <c r="B34">
        <v>0</v>
      </c>
      <c r="C34">
        <v>0</v>
      </c>
      <c r="D34">
        <v>31.933814000000002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179.87376499999999</v>
      </c>
      <c r="M34">
        <v>89.671250999999998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12.51</v>
      </c>
      <c r="W34">
        <v>46.399079999999998</v>
      </c>
      <c r="X34">
        <v>131.10237499999999</v>
      </c>
      <c r="Y34">
        <v>0</v>
      </c>
      <c r="Z34">
        <v>13.041600000000001</v>
      </c>
      <c r="AA34">
        <v>28.09872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50.031574999999997</v>
      </c>
      <c r="AH34">
        <v>122.575046</v>
      </c>
      <c r="AI34">
        <v>58.790083000000003</v>
      </c>
      <c r="AJ34">
        <v>0</v>
      </c>
      <c r="AK34">
        <v>68.494517999999999</v>
      </c>
      <c r="AL34">
        <v>79.376220000000004</v>
      </c>
      <c r="AM34">
        <v>0</v>
      </c>
      <c r="AN34">
        <v>0.78616600000000003</v>
      </c>
      <c r="AO34">
        <v>0</v>
      </c>
      <c r="AP34">
        <v>1.2809999999999999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4.728021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2997.6314019999995</v>
      </c>
    </row>
    <row r="35" spans="1:117">
      <c r="A35" t="s">
        <v>77</v>
      </c>
      <c r="B35">
        <v>0</v>
      </c>
      <c r="C35">
        <v>0</v>
      </c>
      <c r="D35">
        <v>31.282104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179.87376499999999</v>
      </c>
      <c r="M35">
        <v>89.671250999999998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12.51</v>
      </c>
      <c r="W35">
        <v>46.399079999999998</v>
      </c>
      <c r="X35">
        <v>146.80237500000001</v>
      </c>
      <c r="Y35">
        <v>0</v>
      </c>
      <c r="Z35">
        <v>13.041600000000001</v>
      </c>
      <c r="AA35">
        <v>28.09872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50.031574999999997</v>
      </c>
      <c r="AH35">
        <v>122.575046</v>
      </c>
      <c r="AI35">
        <v>22.886205</v>
      </c>
      <c r="AJ35">
        <v>0</v>
      </c>
      <c r="AK35">
        <v>68.494517999999999</v>
      </c>
      <c r="AL35">
        <v>79.376220000000004</v>
      </c>
      <c r="AM35">
        <v>0</v>
      </c>
      <c r="AN35">
        <v>0.78616600000000003</v>
      </c>
      <c r="AO35">
        <v>0</v>
      </c>
      <c r="AP35">
        <v>1.2809999999999999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4.728021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2970.703814</v>
      </c>
    </row>
    <row r="36" spans="1:117">
      <c r="A36" t="s">
        <v>78</v>
      </c>
      <c r="B36">
        <v>0</v>
      </c>
      <c r="C36">
        <v>0</v>
      </c>
      <c r="D36">
        <v>31.282104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179.87376499999999</v>
      </c>
      <c r="M36">
        <v>89.671250999999998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12.51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13.114000000000001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50.031574999999997</v>
      </c>
      <c r="AH36">
        <v>122.575046</v>
      </c>
      <c r="AI36">
        <v>18.308964</v>
      </c>
      <c r="AJ36">
        <v>0</v>
      </c>
      <c r="AK36">
        <v>68.494517999999999</v>
      </c>
      <c r="AL36">
        <v>79.376220000000004</v>
      </c>
      <c r="AM36">
        <v>0</v>
      </c>
      <c r="AN36">
        <v>0.78616600000000003</v>
      </c>
      <c r="AO36">
        <v>0</v>
      </c>
      <c r="AP36">
        <v>1.2809999999999999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4.728021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2950.3249519999999</v>
      </c>
    </row>
    <row r="37" spans="1:117">
      <c r="A37" t="s">
        <v>79</v>
      </c>
      <c r="B37">
        <v>0</v>
      </c>
      <c r="C37">
        <v>0</v>
      </c>
      <c r="D37">
        <v>31.282104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179.87376499999999</v>
      </c>
      <c r="M37">
        <v>89.671250999999998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12.51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50.031574999999997</v>
      </c>
      <c r="AH37">
        <v>122.575046</v>
      </c>
      <c r="AI37">
        <v>18.308964</v>
      </c>
      <c r="AJ37">
        <v>0</v>
      </c>
      <c r="AK37">
        <v>68.494517999999999</v>
      </c>
      <c r="AL37">
        <v>79.376220000000004</v>
      </c>
      <c r="AM37">
        <v>0</v>
      </c>
      <c r="AN37">
        <v>0.78616600000000003</v>
      </c>
      <c r="AO37">
        <v>0</v>
      </c>
      <c r="AP37">
        <v>1.2809999999999999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4.728021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2937.2109519999999</v>
      </c>
    </row>
    <row r="38" spans="1:117">
      <c r="A38" t="s">
        <v>80</v>
      </c>
      <c r="B38">
        <v>0</v>
      </c>
      <c r="C38">
        <v>0</v>
      </c>
      <c r="D38">
        <v>31.282104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179.87376499999999</v>
      </c>
      <c r="M38">
        <v>89.671250999999998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12.51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50.031574999999997</v>
      </c>
      <c r="AH38">
        <v>137.618347</v>
      </c>
      <c r="AI38">
        <v>18.308964</v>
      </c>
      <c r="AJ38">
        <v>0</v>
      </c>
      <c r="AK38">
        <v>68.494517999999999</v>
      </c>
      <c r="AL38">
        <v>79.376220000000004</v>
      </c>
      <c r="AM38">
        <v>0</v>
      </c>
      <c r="AN38">
        <v>0.78616600000000003</v>
      </c>
      <c r="AO38">
        <v>0</v>
      </c>
      <c r="AP38">
        <v>1.7934000000000001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5.3132479999999997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2953.3518800000002</v>
      </c>
    </row>
    <row r="39" spans="1:117">
      <c r="A39" t="s">
        <v>81</v>
      </c>
      <c r="B39">
        <v>0</v>
      </c>
      <c r="C39">
        <v>0</v>
      </c>
      <c r="D39">
        <v>31.282104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179.87376499999999</v>
      </c>
      <c r="M39">
        <v>89.671250999999998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12.51</v>
      </c>
      <c r="W39">
        <v>46.399079999999998</v>
      </c>
      <c r="X39">
        <v>148.30237500000001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10.858853999999999</v>
      </c>
      <c r="AE39">
        <v>59.175403000000003</v>
      </c>
      <c r="AF39">
        <v>9.7989119999999996</v>
      </c>
      <c r="AG39">
        <v>50.031574999999997</v>
      </c>
      <c r="AH39">
        <v>156.004604</v>
      </c>
      <c r="AI39">
        <v>4.2720909999999996</v>
      </c>
      <c r="AJ39">
        <v>0</v>
      </c>
      <c r="AK39">
        <v>68.494517999999999</v>
      </c>
      <c r="AL39">
        <v>79.376220000000004</v>
      </c>
      <c r="AM39">
        <v>0</v>
      </c>
      <c r="AN39">
        <v>0.78616600000000003</v>
      </c>
      <c r="AO39">
        <v>0</v>
      </c>
      <c r="AP39">
        <v>1.7934000000000001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6.0216820000000002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2944.8554290000002</v>
      </c>
    </row>
    <row r="40" spans="1:117">
      <c r="A40" t="s">
        <v>82</v>
      </c>
      <c r="B40">
        <v>0</v>
      </c>
      <c r="C40">
        <v>0</v>
      </c>
      <c r="D40">
        <v>31.282104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179.87376499999999</v>
      </c>
      <c r="M40">
        <v>89.671250999999998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12.51</v>
      </c>
      <c r="W40">
        <v>46.399079999999998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10.858853999999999</v>
      </c>
      <c r="AE40">
        <v>59.175403000000003</v>
      </c>
      <c r="AF40">
        <v>9.7989119999999996</v>
      </c>
      <c r="AG40">
        <v>50.031574999999997</v>
      </c>
      <c r="AH40">
        <v>156.004604</v>
      </c>
      <c r="AI40">
        <v>4.2720909999999996</v>
      </c>
      <c r="AJ40">
        <v>0</v>
      </c>
      <c r="AK40">
        <v>68.494517999999999</v>
      </c>
      <c r="AL40">
        <v>79.376220000000004</v>
      </c>
      <c r="AM40">
        <v>0</v>
      </c>
      <c r="AN40">
        <v>0.78616600000000003</v>
      </c>
      <c r="AO40">
        <v>0</v>
      </c>
      <c r="AP40">
        <v>1.7934000000000001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6.0216820000000002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2944.8554290000002</v>
      </c>
    </row>
    <row r="41" spans="1:117">
      <c r="A41" t="s">
        <v>83</v>
      </c>
      <c r="B41">
        <v>0</v>
      </c>
      <c r="C41">
        <v>0</v>
      </c>
      <c r="D41">
        <v>31.282104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179.87376499999999</v>
      </c>
      <c r="M41">
        <v>89.671250999999998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12.51</v>
      </c>
      <c r="W41">
        <v>46.399079999999998</v>
      </c>
      <c r="X41">
        <v>131.10237499999999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10.858853999999999</v>
      </c>
      <c r="AE41">
        <v>59.175403000000003</v>
      </c>
      <c r="AF41">
        <v>9.7989119999999996</v>
      </c>
      <c r="AG41">
        <v>50.031574999999997</v>
      </c>
      <c r="AH41">
        <v>156.004604</v>
      </c>
      <c r="AI41">
        <v>4.2720909999999996</v>
      </c>
      <c r="AJ41">
        <v>0</v>
      </c>
      <c r="AK41">
        <v>68.494517999999999</v>
      </c>
      <c r="AL41">
        <v>79.376220000000004</v>
      </c>
      <c r="AM41">
        <v>0</v>
      </c>
      <c r="AN41">
        <v>0.78616600000000003</v>
      </c>
      <c r="AO41">
        <v>0</v>
      </c>
      <c r="AP41">
        <v>1.7934000000000001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6.0216820000000002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2927.6554289999999</v>
      </c>
    </row>
    <row r="42" spans="1:117">
      <c r="A42" t="s">
        <v>84</v>
      </c>
      <c r="B42">
        <v>0</v>
      </c>
      <c r="C42">
        <v>0</v>
      </c>
      <c r="D42">
        <v>31.282104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179.87376499999999</v>
      </c>
      <c r="M42">
        <v>89.671250999999998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12.51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10.858853999999999</v>
      </c>
      <c r="AE42">
        <v>59.175403000000003</v>
      </c>
      <c r="AF42">
        <v>9.7989119999999996</v>
      </c>
      <c r="AG42">
        <v>50.031574999999997</v>
      </c>
      <c r="AH42">
        <v>156.004604</v>
      </c>
      <c r="AI42">
        <v>4.2720909999999996</v>
      </c>
      <c r="AJ42">
        <v>0</v>
      </c>
      <c r="AK42">
        <v>68.494517999999999</v>
      </c>
      <c r="AL42">
        <v>79.376220000000004</v>
      </c>
      <c r="AM42">
        <v>0</v>
      </c>
      <c r="AN42">
        <v>0.78616600000000003</v>
      </c>
      <c r="AO42">
        <v>0</v>
      </c>
      <c r="AP42">
        <v>1.7934000000000001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6.0216820000000002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2944.8554290000002</v>
      </c>
    </row>
    <row r="43" spans="1:117">
      <c r="A43" t="s">
        <v>85</v>
      </c>
      <c r="B43">
        <v>0</v>
      </c>
      <c r="C43">
        <v>0</v>
      </c>
      <c r="D43">
        <v>30.630393999999999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179.87376499999999</v>
      </c>
      <c r="M43">
        <v>89.671250999999998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12.51</v>
      </c>
      <c r="W43">
        <v>46.399079999999998</v>
      </c>
      <c r="X43">
        <v>131.10237499999999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10.858853999999999</v>
      </c>
      <c r="AE43">
        <v>59.175403000000003</v>
      </c>
      <c r="AF43">
        <v>0</v>
      </c>
      <c r="AG43">
        <v>50.031574999999997</v>
      </c>
      <c r="AH43">
        <v>156.004604</v>
      </c>
      <c r="AI43">
        <v>0</v>
      </c>
      <c r="AJ43">
        <v>0</v>
      </c>
      <c r="AK43">
        <v>68.494517999999999</v>
      </c>
      <c r="AL43">
        <v>79.376220000000004</v>
      </c>
      <c r="AM43">
        <v>0</v>
      </c>
      <c r="AN43">
        <v>0.78616600000000003</v>
      </c>
      <c r="AO43">
        <v>0</v>
      </c>
      <c r="AP43">
        <v>1.7934000000000001</v>
      </c>
      <c r="AQ43">
        <v>0</v>
      </c>
      <c r="AR43">
        <v>40.847999999999999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6.0216820000000002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2919.0047159999999</v>
      </c>
    </row>
    <row r="44" spans="1:117">
      <c r="A44" t="s">
        <v>86</v>
      </c>
      <c r="B44">
        <v>0</v>
      </c>
      <c r="C44">
        <v>0</v>
      </c>
      <c r="D44">
        <v>30.630393999999999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179.87376499999999</v>
      </c>
      <c r="M44">
        <v>89.671250999999998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12.51</v>
      </c>
      <c r="W44">
        <v>40.899079999999998</v>
      </c>
      <c r="X44">
        <v>147.60237499999999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10.858853999999999</v>
      </c>
      <c r="AE44">
        <v>59.175403000000003</v>
      </c>
      <c r="AF44">
        <v>0</v>
      </c>
      <c r="AG44">
        <v>50.031574999999997</v>
      </c>
      <c r="AH44">
        <v>156.004604</v>
      </c>
      <c r="AI44">
        <v>0</v>
      </c>
      <c r="AJ44">
        <v>0</v>
      </c>
      <c r="AK44">
        <v>68.494517999999999</v>
      </c>
      <c r="AL44">
        <v>79.376220000000004</v>
      </c>
      <c r="AM44">
        <v>0</v>
      </c>
      <c r="AN44">
        <v>0.78616600000000003</v>
      </c>
      <c r="AO44">
        <v>0</v>
      </c>
      <c r="AP44">
        <v>1.7934000000000001</v>
      </c>
      <c r="AQ44">
        <v>0</v>
      </c>
      <c r="AR44">
        <v>40.847999999999999</v>
      </c>
      <c r="AS44">
        <v>35.154834000000001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6.0216820000000002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2930.0029159999999</v>
      </c>
    </row>
    <row r="45" spans="1:117">
      <c r="A45" t="s">
        <v>87</v>
      </c>
      <c r="B45">
        <v>0</v>
      </c>
      <c r="C45">
        <v>0</v>
      </c>
      <c r="D45">
        <v>30.630393999999999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179.87376499999999</v>
      </c>
      <c r="M45">
        <v>89.671250999999998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12.51</v>
      </c>
      <c r="W45">
        <v>40.899079999999998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10.858853999999999</v>
      </c>
      <c r="AE45">
        <v>59.175403000000003</v>
      </c>
      <c r="AF45">
        <v>0</v>
      </c>
      <c r="AG45">
        <v>50.031574999999997</v>
      </c>
      <c r="AH45">
        <v>156.004604</v>
      </c>
      <c r="AI45">
        <v>0</v>
      </c>
      <c r="AJ45">
        <v>0</v>
      </c>
      <c r="AK45">
        <v>68.494517999999999</v>
      </c>
      <c r="AL45">
        <v>79.376220000000004</v>
      </c>
      <c r="AM45">
        <v>0</v>
      </c>
      <c r="AN45">
        <v>0.78616600000000003</v>
      </c>
      <c r="AO45">
        <v>0</v>
      </c>
      <c r="AP45">
        <v>1.7934000000000001</v>
      </c>
      <c r="AQ45">
        <v>0</v>
      </c>
      <c r="AR45">
        <v>40.847999999999999</v>
      </c>
      <c r="AS45">
        <v>35.154834000000001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6.0216820000000002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2930.7029160000002</v>
      </c>
    </row>
    <row r="46" spans="1:117">
      <c r="A46" t="s">
        <v>88</v>
      </c>
      <c r="B46">
        <v>0</v>
      </c>
      <c r="C46">
        <v>0</v>
      </c>
      <c r="D46">
        <v>30.630393999999999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179.87376499999999</v>
      </c>
      <c r="M46">
        <v>89.671250999999998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12.51</v>
      </c>
      <c r="W46">
        <v>40.899079999999998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10.858853999999999</v>
      </c>
      <c r="AE46">
        <v>59.175403000000003</v>
      </c>
      <c r="AF46">
        <v>0</v>
      </c>
      <c r="AG46">
        <v>50.031574999999997</v>
      </c>
      <c r="AH46">
        <v>156.004604</v>
      </c>
      <c r="AI46">
        <v>0</v>
      </c>
      <c r="AJ46">
        <v>0</v>
      </c>
      <c r="AK46">
        <v>68.494517999999999</v>
      </c>
      <c r="AL46">
        <v>79.376220000000004</v>
      </c>
      <c r="AM46">
        <v>0</v>
      </c>
      <c r="AN46">
        <v>0.78616600000000003</v>
      </c>
      <c r="AO46">
        <v>0</v>
      </c>
      <c r="AP46">
        <v>1.7934000000000001</v>
      </c>
      <c r="AQ46">
        <v>0</v>
      </c>
      <c r="AR46">
        <v>34.776000000000003</v>
      </c>
      <c r="AS46">
        <v>35.154834000000001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6.0216820000000002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2924.6309160000001</v>
      </c>
    </row>
    <row r="47" spans="1:117">
      <c r="A47" t="s">
        <v>89</v>
      </c>
      <c r="B47">
        <v>0</v>
      </c>
      <c r="C47">
        <v>0</v>
      </c>
      <c r="D47">
        <v>30.630393999999999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179.87376499999999</v>
      </c>
      <c r="M47">
        <v>89.671250999999998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12.51</v>
      </c>
      <c r="W47">
        <v>46.399079999999998</v>
      </c>
      <c r="X47">
        <v>131.10237499999999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10.858853999999999</v>
      </c>
      <c r="AE47">
        <v>59.175403000000003</v>
      </c>
      <c r="AF47">
        <v>0</v>
      </c>
      <c r="AG47">
        <v>50.031574999999997</v>
      </c>
      <c r="AH47">
        <v>156.004604</v>
      </c>
      <c r="AI47">
        <v>0</v>
      </c>
      <c r="AJ47">
        <v>0</v>
      </c>
      <c r="AK47">
        <v>68.494517999999999</v>
      </c>
      <c r="AL47">
        <v>53.451999999999998</v>
      </c>
      <c r="AM47">
        <v>0</v>
      </c>
      <c r="AN47">
        <v>0.78616600000000003</v>
      </c>
      <c r="AO47">
        <v>0</v>
      </c>
      <c r="AP47">
        <v>1.7934000000000001</v>
      </c>
      <c r="AQ47">
        <v>0</v>
      </c>
      <c r="AR47">
        <v>34.776000000000003</v>
      </c>
      <c r="AS47">
        <v>35.154834000000001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6.0216820000000002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2885.6488499999996</v>
      </c>
    </row>
    <row r="48" spans="1:117">
      <c r="A48" t="s">
        <v>90</v>
      </c>
      <c r="B48">
        <v>0</v>
      </c>
      <c r="C48">
        <v>0</v>
      </c>
      <c r="D48">
        <v>30.630393999999999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179.87376499999999</v>
      </c>
      <c r="M48">
        <v>89.671250999999998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12.51</v>
      </c>
      <c r="W48">
        <v>40.899079999999998</v>
      </c>
      <c r="X48">
        <v>146.80237500000001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10.858853999999999</v>
      </c>
      <c r="AE48">
        <v>59.175403000000003</v>
      </c>
      <c r="AF48">
        <v>0</v>
      </c>
      <c r="AG48">
        <v>50.031574999999997</v>
      </c>
      <c r="AH48">
        <v>156.004604</v>
      </c>
      <c r="AI48">
        <v>0</v>
      </c>
      <c r="AJ48">
        <v>0</v>
      </c>
      <c r="AK48">
        <v>68.494517999999999</v>
      </c>
      <c r="AL48">
        <v>53.451999999999998</v>
      </c>
      <c r="AM48">
        <v>0</v>
      </c>
      <c r="AN48">
        <v>0.78616600000000003</v>
      </c>
      <c r="AO48">
        <v>0</v>
      </c>
      <c r="AP48">
        <v>1.7934000000000001</v>
      </c>
      <c r="AQ48">
        <v>0</v>
      </c>
      <c r="AR48">
        <v>34.776000000000003</v>
      </c>
      <c r="AS48">
        <v>35.154834000000001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6.0216820000000002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2895.8488500000003</v>
      </c>
    </row>
    <row r="49" spans="1:117">
      <c r="A49" t="s">
        <v>91</v>
      </c>
      <c r="B49">
        <v>0</v>
      </c>
      <c r="C49">
        <v>0</v>
      </c>
      <c r="D49">
        <v>30.630393999999999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179.87376499999999</v>
      </c>
      <c r="M49">
        <v>89.671250999999998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414</v>
      </c>
      <c r="V49">
        <v>12.51</v>
      </c>
      <c r="W49">
        <v>36.99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10.858853999999999</v>
      </c>
      <c r="AE49">
        <v>59.175403000000003</v>
      </c>
      <c r="AF49">
        <v>0</v>
      </c>
      <c r="AG49">
        <v>50.031574999999997</v>
      </c>
      <c r="AH49">
        <v>156.004604</v>
      </c>
      <c r="AI49">
        <v>0</v>
      </c>
      <c r="AJ49">
        <v>0</v>
      </c>
      <c r="AK49">
        <v>68.494517999999999</v>
      </c>
      <c r="AL49">
        <v>53.451999999999998</v>
      </c>
      <c r="AM49">
        <v>0</v>
      </c>
      <c r="AN49">
        <v>0.78616600000000003</v>
      </c>
      <c r="AO49">
        <v>0</v>
      </c>
      <c r="AP49">
        <v>1.7934000000000001</v>
      </c>
      <c r="AQ49">
        <v>0</v>
      </c>
      <c r="AR49">
        <v>34.776000000000003</v>
      </c>
      <c r="AS49">
        <v>35.154834000000001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6.0216820000000002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2888.6697700000004</v>
      </c>
    </row>
    <row r="50" spans="1:117">
      <c r="A50" t="s">
        <v>92</v>
      </c>
      <c r="B50">
        <v>0</v>
      </c>
      <c r="C50">
        <v>0</v>
      </c>
      <c r="D50">
        <v>30.630393999999999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179.87376499999999</v>
      </c>
      <c r="M50">
        <v>89.671250999999998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414</v>
      </c>
      <c r="V50">
        <v>12.51</v>
      </c>
      <c r="W50">
        <v>36.99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10.858853999999999</v>
      </c>
      <c r="AE50">
        <v>59.175403000000003</v>
      </c>
      <c r="AF50">
        <v>0</v>
      </c>
      <c r="AG50">
        <v>50.031574999999997</v>
      </c>
      <c r="AH50">
        <v>156.004604</v>
      </c>
      <c r="AI50">
        <v>0</v>
      </c>
      <c r="AJ50">
        <v>0</v>
      </c>
      <c r="AK50">
        <v>68.494517999999999</v>
      </c>
      <c r="AL50">
        <v>53.451999999999998</v>
      </c>
      <c r="AM50">
        <v>0</v>
      </c>
      <c r="AN50">
        <v>0.78616600000000003</v>
      </c>
      <c r="AO50">
        <v>0</v>
      </c>
      <c r="AP50">
        <v>1.7934000000000001</v>
      </c>
      <c r="AQ50">
        <v>0</v>
      </c>
      <c r="AR50">
        <v>34.776000000000003</v>
      </c>
      <c r="AS50">
        <v>35.154834000000001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6.0216820000000002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2888.6697700000004</v>
      </c>
    </row>
    <row r="51" spans="1:117">
      <c r="A51" t="s">
        <v>93</v>
      </c>
      <c r="B51">
        <v>0</v>
      </c>
      <c r="C51">
        <v>0</v>
      </c>
      <c r="D51">
        <v>30.630393999999999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179.87376499999999</v>
      </c>
      <c r="M51">
        <v>89.671250999999998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414</v>
      </c>
      <c r="V51">
        <v>12.51</v>
      </c>
      <c r="W51">
        <v>36.99</v>
      </c>
      <c r="X51">
        <v>131.10237499999999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10.858853999999999</v>
      </c>
      <c r="AE51">
        <v>59.175403000000003</v>
      </c>
      <c r="AF51">
        <v>0</v>
      </c>
      <c r="AG51">
        <v>50.031574999999997</v>
      </c>
      <c r="AH51">
        <v>136.94975600000001</v>
      </c>
      <c r="AI51">
        <v>0</v>
      </c>
      <c r="AJ51">
        <v>0</v>
      </c>
      <c r="AK51">
        <v>68.494517999999999</v>
      </c>
      <c r="AL51">
        <v>53.451999999999998</v>
      </c>
      <c r="AM51">
        <v>0</v>
      </c>
      <c r="AN51">
        <v>0.78616600000000003</v>
      </c>
      <c r="AO51">
        <v>0</v>
      </c>
      <c r="AP51">
        <v>1.9215</v>
      </c>
      <c r="AQ51">
        <v>0</v>
      </c>
      <c r="AR51">
        <v>34.776000000000003</v>
      </c>
      <c r="AS51">
        <v>35.154834000000001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5.2824470000000003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2850.4662189999999</v>
      </c>
    </row>
    <row r="52" spans="1:117">
      <c r="A52" t="s">
        <v>94</v>
      </c>
      <c r="B52">
        <v>0</v>
      </c>
      <c r="C52">
        <v>0</v>
      </c>
      <c r="D52">
        <v>29.978683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179.87376499999999</v>
      </c>
      <c r="M52">
        <v>89.671250999999998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414</v>
      </c>
      <c r="V52">
        <v>12.51</v>
      </c>
      <c r="W52">
        <v>42.49</v>
      </c>
      <c r="X52">
        <v>131.10237499999999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10.858853999999999</v>
      </c>
      <c r="AE52">
        <v>59.175403000000003</v>
      </c>
      <c r="AF52">
        <v>0</v>
      </c>
      <c r="AG52">
        <v>50.031574999999997</v>
      </c>
      <c r="AH52">
        <v>110.094678</v>
      </c>
      <c r="AI52">
        <v>0</v>
      </c>
      <c r="AJ52">
        <v>0</v>
      </c>
      <c r="AK52">
        <v>68.494517999999999</v>
      </c>
      <c r="AL52">
        <v>53.451999999999998</v>
      </c>
      <c r="AM52">
        <v>0</v>
      </c>
      <c r="AN52">
        <v>0.78616600000000003</v>
      </c>
      <c r="AO52">
        <v>0</v>
      </c>
      <c r="AP52">
        <v>1.9215</v>
      </c>
      <c r="AQ52">
        <v>0</v>
      </c>
      <c r="AR52">
        <v>40.847999999999999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4.2505990000000002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2833.501381999999</v>
      </c>
    </row>
    <row r="53" spans="1:117">
      <c r="A53" t="s">
        <v>95</v>
      </c>
      <c r="B53">
        <v>0</v>
      </c>
      <c r="C53">
        <v>0</v>
      </c>
      <c r="D53">
        <v>29.978683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179.87376499999999</v>
      </c>
      <c r="M53">
        <v>89.671250999999998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414</v>
      </c>
      <c r="V53">
        <v>12.51</v>
      </c>
      <c r="W53">
        <v>42.49</v>
      </c>
      <c r="X53">
        <v>131.10237499999999</v>
      </c>
      <c r="Y53">
        <v>0</v>
      </c>
      <c r="Z53">
        <v>13.041600000000001</v>
      </c>
      <c r="AA53">
        <v>0</v>
      </c>
      <c r="AB53">
        <v>48.499828000000001</v>
      </c>
      <c r="AC53">
        <v>34.831252999999997</v>
      </c>
      <c r="AD53">
        <v>10.858853999999999</v>
      </c>
      <c r="AE53">
        <v>59.175403000000003</v>
      </c>
      <c r="AF53">
        <v>0</v>
      </c>
      <c r="AG53">
        <v>50.031574999999997</v>
      </c>
      <c r="AH53">
        <v>110.094678</v>
      </c>
      <c r="AI53">
        <v>0</v>
      </c>
      <c r="AJ53">
        <v>0</v>
      </c>
      <c r="AK53">
        <v>68.494517999999999</v>
      </c>
      <c r="AL53">
        <v>66.814999999999998</v>
      </c>
      <c r="AM53">
        <v>0</v>
      </c>
      <c r="AN53">
        <v>0.78616600000000003</v>
      </c>
      <c r="AO53">
        <v>0</v>
      </c>
      <c r="AP53">
        <v>1.9215</v>
      </c>
      <c r="AQ53">
        <v>0</v>
      </c>
      <c r="AR53">
        <v>40.847999999999999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4.2505990000000002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2846.8643819999993</v>
      </c>
    </row>
    <row r="54" spans="1:117">
      <c r="A54" t="s">
        <v>96</v>
      </c>
      <c r="B54">
        <v>0</v>
      </c>
      <c r="C54">
        <v>0</v>
      </c>
      <c r="D54">
        <v>29.978683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179.87376499999999</v>
      </c>
      <c r="M54">
        <v>89.671250999999998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414</v>
      </c>
      <c r="V54">
        <v>12.51</v>
      </c>
      <c r="W54">
        <v>42.49</v>
      </c>
      <c r="X54">
        <v>131.10237499999999</v>
      </c>
      <c r="Y54">
        <v>0</v>
      </c>
      <c r="Z54">
        <v>13.041600000000001</v>
      </c>
      <c r="AA54">
        <v>0</v>
      </c>
      <c r="AB54">
        <v>48.499828000000001</v>
      </c>
      <c r="AC54">
        <v>34.831252999999997</v>
      </c>
      <c r="AD54">
        <v>10.858853999999999</v>
      </c>
      <c r="AE54">
        <v>59.175403000000003</v>
      </c>
      <c r="AF54">
        <v>0</v>
      </c>
      <c r="AG54">
        <v>50.031574999999997</v>
      </c>
      <c r="AH54">
        <v>110.094678</v>
      </c>
      <c r="AI54">
        <v>0</v>
      </c>
      <c r="AJ54">
        <v>0</v>
      </c>
      <c r="AK54">
        <v>68.494517999999999</v>
      </c>
      <c r="AL54">
        <v>79.376220000000004</v>
      </c>
      <c r="AM54">
        <v>0</v>
      </c>
      <c r="AN54">
        <v>0.78616600000000003</v>
      </c>
      <c r="AO54">
        <v>0</v>
      </c>
      <c r="AP54">
        <v>1.9215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4.2505990000000002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2859.4256019999993</v>
      </c>
    </row>
    <row r="55" spans="1:117">
      <c r="A55" t="s">
        <v>97</v>
      </c>
      <c r="B55">
        <v>0</v>
      </c>
      <c r="C55">
        <v>0</v>
      </c>
      <c r="D55">
        <v>29.978683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179.87376499999999</v>
      </c>
      <c r="M55">
        <v>89.671250999999998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414</v>
      </c>
      <c r="V55">
        <v>12.51</v>
      </c>
      <c r="W55">
        <v>42.49</v>
      </c>
      <c r="X55">
        <v>148.30237500000001</v>
      </c>
      <c r="Y55">
        <v>0</v>
      </c>
      <c r="Z55">
        <v>13.041600000000001</v>
      </c>
      <c r="AA55">
        <v>0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50.031574999999997</v>
      </c>
      <c r="AH55">
        <v>110.094678</v>
      </c>
      <c r="AI55">
        <v>0</v>
      </c>
      <c r="AJ55">
        <v>0</v>
      </c>
      <c r="AK55">
        <v>68.494517999999999</v>
      </c>
      <c r="AL55">
        <v>79.376220000000004</v>
      </c>
      <c r="AM55">
        <v>0</v>
      </c>
      <c r="AN55">
        <v>0.78616600000000003</v>
      </c>
      <c r="AO55">
        <v>0</v>
      </c>
      <c r="AP55">
        <v>9.4794</v>
      </c>
      <c r="AQ55">
        <v>0</v>
      </c>
      <c r="AR55">
        <v>34.776000000000003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4.2505990000000002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2878.1115019999997</v>
      </c>
    </row>
    <row r="56" spans="1:117">
      <c r="A56" t="s">
        <v>98</v>
      </c>
      <c r="B56">
        <v>0</v>
      </c>
      <c r="C56">
        <v>0</v>
      </c>
      <c r="D56">
        <v>29.978683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179.87376499999999</v>
      </c>
      <c r="M56">
        <v>89.671250999999998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414</v>
      </c>
      <c r="V56">
        <v>12.51</v>
      </c>
      <c r="W56">
        <v>42.49</v>
      </c>
      <c r="X56">
        <v>148.30237500000001</v>
      </c>
      <c r="Y56">
        <v>0</v>
      </c>
      <c r="Z56">
        <v>13.041600000000001</v>
      </c>
      <c r="AA56">
        <v>0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50.031574999999997</v>
      </c>
      <c r="AH56">
        <v>110.094678</v>
      </c>
      <c r="AI56">
        <v>0</v>
      </c>
      <c r="AJ56">
        <v>0</v>
      </c>
      <c r="AK56">
        <v>68.494517999999999</v>
      </c>
      <c r="AL56">
        <v>79.376220000000004</v>
      </c>
      <c r="AM56">
        <v>0</v>
      </c>
      <c r="AN56">
        <v>0.78616600000000003</v>
      </c>
      <c r="AO56">
        <v>0</v>
      </c>
      <c r="AP56">
        <v>9.4794</v>
      </c>
      <c r="AQ56">
        <v>0</v>
      </c>
      <c r="AR56">
        <v>34.776000000000003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2.3187009999999999</v>
      </c>
      <c r="BA56">
        <v>4.2505990000000002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2880.4302029999999</v>
      </c>
    </row>
    <row r="57" spans="1:117">
      <c r="A57" t="s">
        <v>99</v>
      </c>
      <c r="B57">
        <v>0</v>
      </c>
      <c r="C57">
        <v>0</v>
      </c>
      <c r="D57">
        <v>29.978683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179.87376499999999</v>
      </c>
      <c r="M57">
        <v>89.671250999999998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414</v>
      </c>
      <c r="V57">
        <v>12.51</v>
      </c>
      <c r="W57">
        <v>42.49</v>
      </c>
      <c r="X57">
        <v>131.10237499999999</v>
      </c>
      <c r="Y57">
        <v>0</v>
      </c>
      <c r="Z57">
        <v>13.041600000000001</v>
      </c>
      <c r="AA57">
        <v>0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50.031574999999997</v>
      </c>
      <c r="AH57">
        <v>110.094678</v>
      </c>
      <c r="AI57">
        <v>0</v>
      </c>
      <c r="AJ57">
        <v>0</v>
      </c>
      <c r="AK57">
        <v>68.494517999999999</v>
      </c>
      <c r="AL57">
        <v>79.376220000000004</v>
      </c>
      <c r="AM57">
        <v>0</v>
      </c>
      <c r="AN57">
        <v>0.78616600000000003</v>
      </c>
      <c r="AO57">
        <v>0</v>
      </c>
      <c r="AP57">
        <v>9.4794</v>
      </c>
      <c r="AQ57">
        <v>0</v>
      </c>
      <c r="AR57">
        <v>34.776000000000003</v>
      </c>
      <c r="AS57">
        <v>35.154834000000001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2.3187009999999999</v>
      </c>
      <c r="BA57">
        <v>4.2505990000000002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2863.2284029999996</v>
      </c>
    </row>
    <row r="58" spans="1:117">
      <c r="A58" t="s">
        <v>100</v>
      </c>
      <c r="B58">
        <v>0</v>
      </c>
      <c r="C58">
        <v>0</v>
      </c>
      <c r="D58">
        <v>29.978683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179.87376499999999</v>
      </c>
      <c r="M58">
        <v>89.671250999999998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414</v>
      </c>
      <c r="V58">
        <v>12.51</v>
      </c>
      <c r="W58">
        <v>36.99</v>
      </c>
      <c r="X58">
        <v>131.10237499999999</v>
      </c>
      <c r="Y58">
        <v>0</v>
      </c>
      <c r="Z58">
        <v>13.041600000000001</v>
      </c>
      <c r="AA58">
        <v>0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50.031574999999997</v>
      </c>
      <c r="AH58">
        <v>110.094678</v>
      </c>
      <c r="AI58">
        <v>0</v>
      </c>
      <c r="AJ58">
        <v>0</v>
      </c>
      <c r="AK58">
        <v>68.494517999999999</v>
      </c>
      <c r="AL58">
        <v>79.376220000000004</v>
      </c>
      <c r="AM58">
        <v>0</v>
      </c>
      <c r="AN58">
        <v>0.78616600000000003</v>
      </c>
      <c r="AO58">
        <v>0</v>
      </c>
      <c r="AP58">
        <v>1.7934000000000001</v>
      </c>
      <c r="AQ58">
        <v>0</v>
      </c>
      <c r="AR58">
        <v>34.776000000000003</v>
      </c>
      <c r="AS58">
        <v>35.154834000000001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2.3187009999999999</v>
      </c>
      <c r="BA58">
        <v>4.2505990000000002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2850.0424029999995</v>
      </c>
    </row>
    <row r="59" spans="1:117">
      <c r="A59" t="s">
        <v>101</v>
      </c>
      <c r="B59">
        <v>0</v>
      </c>
      <c r="C59">
        <v>0</v>
      </c>
      <c r="D59">
        <v>29.978683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179.87376499999999</v>
      </c>
      <c r="M59">
        <v>89.671250999999998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414</v>
      </c>
      <c r="V59">
        <v>12.51</v>
      </c>
      <c r="W59">
        <v>36.99</v>
      </c>
      <c r="X59">
        <v>131.10237499999999</v>
      </c>
      <c r="Y59">
        <v>0</v>
      </c>
      <c r="Z59">
        <v>13.041600000000001</v>
      </c>
      <c r="AA59">
        <v>0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50.031574999999997</v>
      </c>
      <c r="AH59">
        <v>110.094678</v>
      </c>
      <c r="AI59">
        <v>0</v>
      </c>
      <c r="AJ59">
        <v>0</v>
      </c>
      <c r="AK59">
        <v>68.494517999999999</v>
      </c>
      <c r="AL59">
        <v>79.376220000000004</v>
      </c>
      <c r="AM59">
        <v>0</v>
      </c>
      <c r="AN59">
        <v>0.78616600000000003</v>
      </c>
      <c r="AO59">
        <v>0</v>
      </c>
      <c r="AP59">
        <v>1.7934000000000001</v>
      </c>
      <c r="AQ59">
        <v>0</v>
      </c>
      <c r="AR59">
        <v>34.776000000000003</v>
      </c>
      <c r="AS59">
        <v>35.154834000000001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2.3187009999999999</v>
      </c>
      <c r="BA59">
        <v>4.2505990000000002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2848.6845569999996</v>
      </c>
    </row>
    <row r="60" spans="1:117">
      <c r="A60" t="s">
        <v>102</v>
      </c>
      <c r="B60">
        <v>0</v>
      </c>
      <c r="C60">
        <v>0</v>
      </c>
      <c r="D60">
        <v>29.978683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179.87376499999999</v>
      </c>
      <c r="M60">
        <v>89.671250999999998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414</v>
      </c>
      <c r="V60">
        <v>12.51</v>
      </c>
      <c r="W60">
        <v>36.99</v>
      </c>
      <c r="X60">
        <v>147.60237499999999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50.031574999999997</v>
      </c>
      <c r="AH60">
        <v>110.094678</v>
      </c>
      <c r="AI60">
        <v>0</v>
      </c>
      <c r="AJ60">
        <v>0</v>
      </c>
      <c r="AK60">
        <v>68.494517999999999</v>
      </c>
      <c r="AL60">
        <v>79.376220000000004</v>
      </c>
      <c r="AM60">
        <v>0</v>
      </c>
      <c r="AN60">
        <v>0.78616600000000003</v>
      </c>
      <c r="AO60">
        <v>0</v>
      </c>
      <c r="AP60">
        <v>1.7934000000000001</v>
      </c>
      <c r="AQ60">
        <v>0</v>
      </c>
      <c r="AR60">
        <v>40.847999999999999</v>
      </c>
      <c r="AS60">
        <v>35.154834000000001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2.3187009999999999</v>
      </c>
      <c r="BA60">
        <v>4.2505990000000002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2885.3059169999997</v>
      </c>
    </row>
    <row r="61" spans="1:117">
      <c r="A61" t="s">
        <v>103</v>
      </c>
      <c r="B61">
        <v>0</v>
      </c>
      <c r="C61">
        <v>0</v>
      </c>
      <c r="D61">
        <v>29.978683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179.87376499999999</v>
      </c>
      <c r="M61">
        <v>89.671250999999998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414</v>
      </c>
      <c r="V61">
        <v>12.51</v>
      </c>
      <c r="W61">
        <v>42.39</v>
      </c>
      <c r="X61">
        <v>148.30237500000001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50.031574999999997</v>
      </c>
      <c r="AH61">
        <v>110.094678</v>
      </c>
      <c r="AI61">
        <v>0</v>
      </c>
      <c r="AJ61">
        <v>0</v>
      </c>
      <c r="AK61">
        <v>68.494517999999999</v>
      </c>
      <c r="AL61">
        <v>79.376220000000004</v>
      </c>
      <c r="AM61">
        <v>0</v>
      </c>
      <c r="AN61">
        <v>0.78616600000000003</v>
      </c>
      <c r="AO61">
        <v>0</v>
      </c>
      <c r="AP61">
        <v>1.7934000000000001</v>
      </c>
      <c r="AQ61">
        <v>0</v>
      </c>
      <c r="AR61">
        <v>40.847999999999999</v>
      </c>
      <c r="AS61">
        <v>35.154834000000001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2.3187009999999999</v>
      </c>
      <c r="BA61">
        <v>4.2505990000000002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2905.455277</v>
      </c>
    </row>
    <row r="62" spans="1:117">
      <c r="A62" t="s">
        <v>104</v>
      </c>
      <c r="B62">
        <v>0</v>
      </c>
      <c r="C62">
        <v>0</v>
      </c>
      <c r="D62">
        <v>29.978683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179.87376499999999</v>
      </c>
      <c r="M62">
        <v>89.671250999999998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414</v>
      </c>
      <c r="V62">
        <v>12.51</v>
      </c>
      <c r="W62">
        <v>42.49</v>
      </c>
      <c r="X62">
        <v>148.30237500000001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50.031574999999997</v>
      </c>
      <c r="AH62">
        <v>110.094678</v>
      </c>
      <c r="AI62">
        <v>0</v>
      </c>
      <c r="AJ62">
        <v>0</v>
      </c>
      <c r="AK62">
        <v>68.494517999999999</v>
      </c>
      <c r="AL62">
        <v>79.376220000000004</v>
      </c>
      <c r="AM62">
        <v>0</v>
      </c>
      <c r="AN62">
        <v>0.78616600000000003</v>
      </c>
      <c r="AO62">
        <v>0</v>
      </c>
      <c r="AP62">
        <v>1.7934000000000001</v>
      </c>
      <c r="AQ62">
        <v>0</v>
      </c>
      <c r="AR62">
        <v>40.847999999999999</v>
      </c>
      <c r="AS62">
        <v>35.154834000000001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4.2505990000000002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2907.8739779999996</v>
      </c>
    </row>
    <row r="63" spans="1:117">
      <c r="A63" t="s">
        <v>105</v>
      </c>
      <c r="B63">
        <v>0</v>
      </c>
      <c r="C63">
        <v>0</v>
      </c>
      <c r="D63">
        <v>39.754340999999997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179.87376499999999</v>
      </c>
      <c r="M63">
        <v>89.671250999999998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414</v>
      </c>
      <c r="V63">
        <v>12.51</v>
      </c>
      <c r="W63">
        <v>42.49</v>
      </c>
      <c r="X63">
        <v>148.30237500000001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50.031574999999997</v>
      </c>
      <c r="AH63">
        <v>110.094678</v>
      </c>
      <c r="AI63">
        <v>0</v>
      </c>
      <c r="AJ63">
        <v>0</v>
      </c>
      <c r="AK63">
        <v>68.494517999999999</v>
      </c>
      <c r="AL63">
        <v>79.376220000000004</v>
      </c>
      <c r="AM63">
        <v>4.7572409999999996</v>
      </c>
      <c r="AN63">
        <v>0.78616600000000003</v>
      </c>
      <c r="AO63">
        <v>0</v>
      </c>
      <c r="AP63">
        <v>1.7934000000000001</v>
      </c>
      <c r="AQ63">
        <v>0</v>
      </c>
      <c r="AR63">
        <v>34.776000000000003</v>
      </c>
      <c r="AS63">
        <v>35.154834000000001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4.6374019999999998</v>
      </c>
      <c r="BA63">
        <v>4.2505990000000002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2916.3348769999993</v>
      </c>
    </row>
    <row r="64" spans="1:117">
      <c r="A64" t="s">
        <v>106</v>
      </c>
      <c r="B64">
        <v>0</v>
      </c>
      <c r="C64">
        <v>0</v>
      </c>
      <c r="D64">
        <v>39.754340999999997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179.87376499999999</v>
      </c>
      <c r="M64">
        <v>89.671250999999998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414</v>
      </c>
      <c r="V64">
        <v>12.51</v>
      </c>
      <c r="W64">
        <v>42.49</v>
      </c>
      <c r="X64">
        <v>148.30237500000001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50.031574999999997</v>
      </c>
      <c r="AH64">
        <v>124.80368300000001</v>
      </c>
      <c r="AI64">
        <v>0</v>
      </c>
      <c r="AJ64">
        <v>0</v>
      </c>
      <c r="AK64">
        <v>68.494517999999999</v>
      </c>
      <c r="AL64">
        <v>79.376220000000004</v>
      </c>
      <c r="AM64">
        <v>11.100229000000001</v>
      </c>
      <c r="AN64">
        <v>0.78616600000000003</v>
      </c>
      <c r="AO64">
        <v>0</v>
      </c>
      <c r="AP64">
        <v>1.7934000000000001</v>
      </c>
      <c r="AQ64">
        <v>0</v>
      </c>
      <c r="AR64">
        <v>34.776000000000003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4.6374019999999998</v>
      </c>
      <c r="BA64">
        <v>4.8204260000000003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2937.9566970000001</v>
      </c>
    </row>
    <row r="65" spans="1:117">
      <c r="A65" t="s">
        <v>107</v>
      </c>
      <c r="B65">
        <v>0</v>
      </c>
      <c r="C65">
        <v>0</v>
      </c>
      <c r="D65">
        <v>39.754340999999997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179.87376499999999</v>
      </c>
      <c r="M65">
        <v>89.671250999999998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414</v>
      </c>
      <c r="V65">
        <v>12.51</v>
      </c>
      <c r="W65">
        <v>42.49</v>
      </c>
      <c r="X65">
        <v>148.30237500000001</v>
      </c>
      <c r="Y65">
        <v>0</v>
      </c>
      <c r="Z65">
        <v>13.041600000000001</v>
      </c>
      <c r="AA65">
        <v>28.09872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50.031574999999997</v>
      </c>
      <c r="AH65">
        <v>124.80368300000001</v>
      </c>
      <c r="AI65">
        <v>0</v>
      </c>
      <c r="AJ65">
        <v>0</v>
      </c>
      <c r="AK65">
        <v>68.494517999999999</v>
      </c>
      <c r="AL65">
        <v>79.376220000000004</v>
      </c>
      <c r="AM65">
        <v>17.443217000000001</v>
      </c>
      <c r="AN65">
        <v>0.78616600000000003</v>
      </c>
      <c r="AO65">
        <v>0</v>
      </c>
      <c r="AP65">
        <v>1.7934000000000001</v>
      </c>
      <c r="AQ65">
        <v>0</v>
      </c>
      <c r="AR65">
        <v>34.776000000000003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4.6374019999999998</v>
      </c>
      <c r="BA65">
        <v>4.8204260000000003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2944.299685</v>
      </c>
    </row>
    <row r="66" spans="1:117">
      <c r="A66" t="s">
        <v>108</v>
      </c>
      <c r="B66">
        <v>0</v>
      </c>
      <c r="C66">
        <v>0</v>
      </c>
      <c r="D66">
        <v>39.754340999999997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179.87376499999999</v>
      </c>
      <c r="M66">
        <v>89.671250999999998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414</v>
      </c>
      <c r="V66">
        <v>12.51</v>
      </c>
      <c r="W66">
        <v>42.49</v>
      </c>
      <c r="X66">
        <v>148.30237500000001</v>
      </c>
      <c r="Y66">
        <v>0</v>
      </c>
      <c r="Z66">
        <v>13.041600000000001</v>
      </c>
      <c r="AA66">
        <v>28.09872</v>
      </c>
      <c r="AB66">
        <v>48.499828000000001</v>
      </c>
      <c r="AC66">
        <v>34.831252999999997</v>
      </c>
      <c r="AD66">
        <v>10.858853999999999</v>
      </c>
      <c r="AE66">
        <v>59.175403000000003</v>
      </c>
      <c r="AF66">
        <v>0</v>
      </c>
      <c r="AG66">
        <v>50.031574999999997</v>
      </c>
      <c r="AH66">
        <v>124.80368300000001</v>
      </c>
      <c r="AI66">
        <v>0</v>
      </c>
      <c r="AJ66">
        <v>0</v>
      </c>
      <c r="AK66">
        <v>68.494517999999999</v>
      </c>
      <c r="AL66">
        <v>79.376220000000004</v>
      </c>
      <c r="AM66">
        <v>17.443217000000001</v>
      </c>
      <c r="AN66">
        <v>0.78616600000000003</v>
      </c>
      <c r="AO66">
        <v>0</v>
      </c>
      <c r="AP66">
        <v>1.7934000000000001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4.6374019999999998</v>
      </c>
      <c r="BA66">
        <v>4.8204260000000003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2944.299685</v>
      </c>
    </row>
    <row r="67" spans="1:117">
      <c r="A67" t="s">
        <v>109</v>
      </c>
      <c r="B67">
        <v>0</v>
      </c>
      <c r="C67">
        <v>0</v>
      </c>
      <c r="D67">
        <v>39.754340999999997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613.71594700000003</v>
      </c>
      <c r="L67">
        <v>179.87376499999999</v>
      </c>
      <c r="M67">
        <v>89.671250999999998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414</v>
      </c>
      <c r="V67">
        <v>12.51</v>
      </c>
      <c r="W67">
        <v>42.49</v>
      </c>
      <c r="X67">
        <v>148.30237500000001</v>
      </c>
      <c r="Y67">
        <v>0</v>
      </c>
      <c r="Z67">
        <v>13.041600000000001</v>
      </c>
      <c r="AA67">
        <v>28.09872</v>
      </c>
      <c r="AB67">
        <v>48.499828000000001</v>
      </c>
      <c r="AC67">
        <v>34.831252999999997</v>
      </c>
      <c r="AD67">
        <v>10.858853999999999</v>
      </c>
      <c r="AE67">
        <v>59.175403000000003</v>
      </c>
      <c r="AF67">
        <v>0</v>
      </c>
      <c r="AG67">
        <v>50.031574999999997</v>
      </c>
      <c r="AH67">
        <v>124.80368300000001</v>
      </c>
      <c r="AI67">
        <v>0</v>
      </c>
      <c r="AJ67">
        <v>0</v>
      </c>
      <c r="AK67">
        <v>68.494517999999999</v>
      </c>
      <c r="AL67">
        <v>79.376220000000004</v>
      </c>
      <c r="AM67">
        <v>17.443217000000001</v>
      </c>
      <c r="AN67">
        <v>0.78616600000000003</v>
      </c>
      <c r="AO67">
        <v>0</v>
      </c>
      <c r="AP67">
        <v>9.4794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4.6374019999999998</v>
      </c>
      <c r="BA67">
        <v>4.8204260000000003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2875.6278389999998</v>
      </c>
    </row>
    <row r="68" spans="1:117">
      <c r="A68" t="s">
        <v>110</v>
      </c>
      <c r="B68">
        <v>0</v>
      </c>
      <c r="C68">
        <v>0</v>
      </c>
      <c r="D68">
        <v>39.754340999999997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613.71594700000003</v>
      </c>
      <c r="L68">
        <v>179.87376499999999</v>
      </c>
      <c r="M68">
        <v>89.671250999999998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414</v>
      </c>
      <c r="V68">
        <v>12.51</v>
      </c>
      <c r="W68">
        <v>42.49</v>
      </c>
      <c r="X68">
        <v>148.30237500000001</v>
      </c>
      <c r="Y68">
        <v>0</v>
      </c>
      <c r="Z68">
        <v>13.041600000000001</v>
      </c>
      <c r="AA68">
        <v>28.09872</v>
      </c>
      <c r="AB68">
        <v>48.499828000000001</v>
      </c>
      <c r="AC68">
        <v>34.831252999999997</v>
      </c>
      <c r="AD68">
        <v>10.858853999999999</v>
      </c>
      <c r="AE68">
        <v>59.175403000000003</v>
      </c>
      <c r="AF68">
        <v>0</v>
      </c>
      <c r="AG68">
        <v>50.031574999999997</v>
      </c>
      <c r="AH68">
        <v>124.80368300000001</v>
      </c>
      <c r="AI68">
        <v>0</v>
      </c>
      <c r="AJ68">
        <v>0</v>
      </c>
      <c r="AK68">
        <v>68.494517999999999</v>
      </c>
      <c r="AL68">
        <v>79.376220000000004</v>
      </c>
      <c r="AM68">
        <v>18.236090999999998</v>
      </c>
      <c r="AN68">
        <v>0.78616600000000003</v>
      </c>
      <c r="AO68">
        <v>0</v>
      </c>
      <c r="AP68">
        <v>9.4794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4.6374019999999998</v>
      </c>
      <c r="BA68">
        <v>4.8204260000000003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2876.4207150000002</v>
      </c>
    </row>
    <row r="69" spans="1:117">
      <c r="A69" t="s">
        <v>111</v>
      </c>
      <c r="B69">
        <v>0</v>
      </c>
      <c r="C69">
        <v>0</v>
      </c>
      <c r="D69">
        <v>39.754340999999997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613.71594700000003</v>
      </c>
      <c r="L69">
        <v>179.87376499999999</v>
      </c>
      <c r="M69">
        <v>89.671250999999998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414</v>
      </c>
      <c r="V69">
        <v>12.51</v>
      </c>
      <c r="W69">
        <v>42.49</v>
      </c>
      <c r="X69">
        <v>148.30237500000001</v>
      </c>
      <c r="Y69">
        <v>0</v>
      </c>
      <c r="Z69">
        <v>13.041600000000001</v>
      </c>
      <c r="AA69">
        <v>28.09872</v>
      </c>
      <c r="AB69">
        <v>48.499828000000001</v>
      </c>
      <c r="AC69">
        <v>34.831252999999997</v>
      </c>
      <c r="AD69">
        <v>10.858853999999999</v>
      </c>
      <c r="AE69">
        <v>59.175403000000003</v>
      </c>
      <c r="AF69">
        <v>0</v>
      </c>
      <c r="AG69">
        <v>50.031574999999997</v>
      </c>
      <c r="AH69">
        <v>137.618347</v>
      </c>
      <c r="AI69">
        <v>3.814368</v>
      </c>
      <c r="AJ69">
        <v>0</v>
      </c>
      <c r="AK69">
        <v>68.494517999999999</v>
      </c>
      <c r="AL69">
        <v>79.376220000000004</v>
      </c>
      <c r="AM69">
        <v>18.800616999999999</v>
      </c>
      <c r="AN69">
        <v>0.78616600000000003</v>
      </c>
      <c r="AO69">
        <v>0</v>
      </c>
      <c r="AP69">
        <v>9.4794</v>
      </c>
      <c r="AQ69">
        <v>0</v>
      </c>
      <c r="AR69">
        <v>34.776000000000003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4.6374019999999998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2894.1070949999994</v>
      </c>
    </row>
    <row r="70" spans="1:117">
      <c r="A70" t="s">
        <v>112</v>
      </c>
      <c r="B70">
        <v>0</v>
      </c>
      <c r="C70">
        <v>0</v>
      </c>
      <c r="D70">
        <v>39.754340999999997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613.71594700000003</v>
      </c>
      <c r="L70">
        <v>153.57376500000001</v>
      </c>
      <c r="M70">
        <v>89.671250999999998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414</v>
      </c>
      <c r="V70">
        <v>12.51</v>
      </c>
      <c r="W70">
        <v>42.49</v>
      </c>
      <c r="X70">
        <v>148.30237500000001</v>
      </c>
      <c r="Y70">
        <v>0</v>
      </c>
      <c r="Z70">
        <v>13.041600000000001</v>
      </c>
      <c r="AA70">
        <v>28.09872</v>
      </c>
      <c r="AB70">
        <v>48.499828000000001</v>
      </c>
      <c r="AC70">
        <v>34.831252999999997</v>
      </c>
      <c r="AD70">
        <v>10.858853999999999</v>
      </c>
      <c r="AE70">
        <v>59.175403000000003</v>
      </c>
      <c r="AF70">
        <v>0</v>
      </c>
      <c r="AG70">
        <v>50.031574999999997</v>
      </c>
      <c r="AH70">
        <v>137.618347</v>
      </c>
      <c r="AI70">
        <v>4.2720909999999996</v>
      </c>
      <c r="AJ70">
        <v>0</v>
      </c>
      <c r="AK70">
        <v>68.494517999999999</v>
      </c>
      <c r="AL70">
        <v>79.376220000000004</v>
      </c>
      <c r="AM70">
        <v>18.800616999999999</v>
      </c>
      <c r="AN70">
        <v>0.78616600000000003</v>
      </c>
      <c r="AO70">
        <v>0</v>
      </c>
      <c r="AP70">
        <v>9.4794</v>
      </c>
      <c r="AQ70">
        <v>0</v>
      </c>
      <c r="AR70">
        <v>34.776000000000003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4.6374019999999998</v>
      </c>
      <c r="BA70">
        <v>5.3132479999999997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2868.2648179999997</v>
      </c>
    </row>
    <row r="71" spans="1:117">
      <c r="A71" t="s">
        <v>113</v>
      </c>
      <c r="B71">
        <v>0</v>
      </c>
      <c r="C71">
        <v>0</v>
      </c>
      <c r="D71">
        <v>39.884683000000003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613.71594700000003</v>
      </c>
      <c r="L71">
        <v>153.57376500000001</v>
      </c>
      <c r="M71">
        <v>89.671250999999998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414</v>
      </c>
      <c r="V71">
        <v>12.51</v>
      </c>
      <c r="W71">
        <v>42.49</v>
      </c>
      <c r="X71">
        <v>148.30237500000001</v>
      </c>
      <c r="Y71">
        <v>0</v>
      </c>
      <c r="Z71">
        <v>13.041600000000001</v>
      </c>
      <c r="AA71">
        <v>28.09872</v>
      </c>
      <c r="AB71">
        <v>48.499828000000001</v>
      </c>
      <c r="AC71">
        <v>34.831252999999997</v>
      </c>
      <c r="AD71">
        <v>10.858853999999999</v>
      </c>
      <c r="AE71">
        <v>59.175403000000003</v>
      </c>
      <c r="AF71">
        <v>0</v>
      </c>
      <c r="AG71">
        <v>50.031574999999997</v>
      </c>
      <c r="AH71">
        <v>137.618347</v>
      </c>
      <c r="AI71">
        <v>4.2720909999999996</v>
      </c>
      <c r="AJ71">
        <v>0</v>
      </c>
      <c r="AK71">
        <v>68.494517999999999</v>
      </c>
      <c r="AL71">
        <v>79.376220000000004</v>
      </c>
      <c r="AM71">
        <v>18.800616999999999</v>
      </c>
      <c r="AN71">
        <v>0.78616600000000003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4.6374019999999998</v>
      </c>
      <c r="BA71">
        <v>5.3132479999999997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2859.4281599999995</v>
      </c>
    </row>
    <row r="72" spans="1:117">
      <c r="A72" t="s">
        <v>114</v>
      </c>
      <c r="B72">
        <v>0</v>
      </c>
      <c r="C72">
        <v>0</v>
      </c>
      <c r="D72">
        <v>39.884683000000003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613.71594700000003</v>
      </c>
      <c r="L72">
        <v>153.57376500000001</v>
      </c>
      <c r="M72">
        <v>89.671250999999998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414</v>
      </c>
      <c r="V72">
        <v>12.51</v>
      </c>
      <c r="W72">
        <v>42.49</v>
      </c>
      <c r="X72">
        <v>148.30237500000001</v>
      </c>
      <c r="Y72">
        <v>0</v>
      </c>
      <c r="Z72">
        <v>13.041600000000001</v>
      </c>
      <c r="AA72">
        <v>28.09872</v>
      </c>
      <c r="AB72">
        <v>48.499828000000001</v>
      </c>
      <c r="AC72">
        <v>34.831252999999997</v>
      </c>
      <c r="AD72">
        <v>10.858853999999999</v>
      </c>
      <c r="AE72">
        <v>59.175403000000003</v>
      </c>
      <c r="AF72">
        <v>0</v>
      </c>
      <c r="AG72">
        <v>50.031574999999997</v>
      </c>
      <c r="AH72">
        <v>137.618347</v>
      </c>
      <c r="AI72">
        <v>4.2720909999999996</v>
      </c>
      <c r="AJ72">
        <v>0</v>
      </c>
      <c r="AK72">
        <v>68.494517999999999</v>
      </c>
      <c r="AL72">
        <v>79.376220000000004</v>
      </c>
      <c r="AM72">
        <v>18.800616999999999</v>
      </c>
      <c r="AN72">
        <v>0.78616600000000003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5.3132479999999997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2859.4281599999995</v>
      </c>
    </row>
    <row r="73" spans="1:117">
      <c r="A73" t="s">
        <v>115</v>
      </c>
      <c r="B73">
        <v>0</v>
      </c>
      <c r="C73">
        <v>0</v>
      </c>
      <c r="D73">
        <v>39.884683000000003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613.71594700000003</v>
      </c>
      <c r="L73">
        <v>153.57376500000001</v>
      </c>
      <c r="M73">
        <v>89.671250999999998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414</v>
      </c>
      <c r="V73">
        <v>12.51</v>
      </c>
      <c r="W73">
        <v>42.49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18.884964</v>
      </c>
      <c r="AE73">
        <v>59.175403000000003</v>
      </c>
      <c r="AF73">
        <v>0</v>
      </c>
      <c r="AG73">
        <v>50.031574999999997</v>
      </c>
      <c r="AH73">
        <v>137.618347</v>
      </c>
      <c r="AI73">
        <v>4.2720909999999996</v>
      </c>
      <c r="AJ73">
        <v>0</v>
      </c>
      <c r="AK73">
        <v>68.494517999999999</v>
      </c>
      <c r="AL73">
        <v>79.376220000000004</v>
      </c>
      <c r="AM73">
        <v>18.800616999999999</v>
      </c>
      <c r="AN73">
        <v>0.78616600000000003</v>
      </c>
      <c r="AO73">
        <v>0</v>
      </c>
      <c r="AP73">
        <v>0.51239999999999997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5.3132479999999997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2881.5036299999992</v>
      </c>
    </row>
    <row r="74" spans="1:117">
      <c r="A74" t="s">
        <v>116</v>
      </c>
      <c r="B74">
        <v>0</v>
      </c>
      <c r="C74">
        <v>0</v>
      </c>
      <c r="D74">
        <v>39.884683000000003</v>
      </c>
      <c r="E74">
        <v>0</v>
      </c>
      <c r="F74">
        <v>0</v>
      </c>
      <c r="G74">
        <v>78.916488999999999</v>
      </c>
      <c r="H74">
        <v>0</v>
      </c>
      <c r="I74">
        <v>0</v>
      </c>
      <c r="J74">
        <v>97.764911999999995</v>
      </c>
      <c r="K74">
        <v>613.71594700000003</v>
      </c>
      <c r="L74">
        <v>179.87376499999999</v>
      </c>
      <c r="M74">
        <v>89.671250999999998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414</v>
      </c>
      <c r="V74">
        <v>12.51</v>
      </c>
      <c r="W74">
        <v>42.49</v>
      </c>
      <c r="X74">
        <v>148.30237500000001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21.764921000000001</v>
      </c>
      <c r="AE74">
        <v>59.175403000000003</v>
      </c>
      <c r="AF74">
        <v>0</v>
      </c>
      <c r="AG74">
        <v>50.031574999999997</v>
      </c>
      <c r="AH74">
        <v>137.618347</v>
      </c>
      <c r="AI74">
        <v>4.2720909999999996</v>
      </c>
      <c r="AJ74">
        <v>0</v>
      </c>
      <c r="AK74">
        <v>68.494517999999999</v>
      </c>
      <c r="AL74">
        <v>66.233999999999995</v>
      </c>
      <c r="AM74">
        <v>18.800616999999999</v>
      </c>
      <c r="AN74">
        <v>0.78616600000000003</v>
      </c>
      <c r="AO74">
        <v>0</v>
      </c>
      <c r="AP74">
        <v>0.51239999999999997</v>
      </c>
      <c r="AQ74">
        <v>10.35857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5.3132479999999997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2910.2186379999994</v>
      </c>
    </row>
    <row r="75" spans="1:117">
      <c r="A75" t="s">
        <v>117</v>
      </c>
      <c r="B75">
        <v>0</v>
      </c>
      <c r="C75">
        <v>0</v>
      </c>
      <c r="D75">
        <v>39.884683000000003</v>
      </c>
      <c r="E75">
        <v>0</v>
      </c>
      <c r="F75">
        <v>0</v>
      </c>
      <c r="G75">
        <v>78.916488999999999</v>
      </c>
      <c r="H75">
        <v>0</v>
      </c>
      <c r="I75">
        <v>0</v>
      </c>
      <c r="J75">
        <v>97.764911999999995</v>
      </c>
      <c r="K75">
        <v>688.71594700000003</v>
      </c>
      <c r="L75">
        <v>179.87376499999999</v>
      </c>
      <c r="M75">
        <v>89.671250999999998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414</v>
      </c>
      <c r="V75">
        <v>12.51</v>
      </c>
      <c r="W75">
        <v>42.49</v>
      </c>
      <c r="X75">
        <v>148.30237500000001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21.764921000000001</v>
      </c>
      <c r="AE75">
        <v>59.175403000000003</v>
      </c>
      <c r="AF75">
        <v>0</v>
      </c>
      <c r="AG75">
        <v>50.031574999999997</v>
      </c>
      <c r="AH75">
        <v>137.618347</v>
      </c>
      <c r="AI75">
        <v>4.2720909999999996</v>
      </c>
      <c r="AJ75">
        <v>0</v>
      </c>
      <c r="AK75">
        <v>68.494517999999999</v>
      </c>
      <c r="AL75">
        <v>66.233999999999995</v>
      </c>
      <c r="AM75">
        <v>18.800616999999999</v>
      </c>
      <c r="AN75">
        <v>0.78616600000000003</v>
      </c>
      <c r="AO75">
        <v>0</v>
      </c>
      <c r="AP75">
        <v>0.51239999999999997</v>
      </c>
      <c r="AQ75">
        <v>20.717141000000002</v>
      </c>
      <c r="AR75">
        <v>34.776000000000003</v>
      </c>
      <c r="AS75">
        <v>35.154834000000001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5.3132479999999997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2995.5772089999996</v>
      </c>
    </row>
    <row r="76" spans="1:117">
      <c r="A76" t="s">
        <v>118</v>
      </c>
      <c r="B76">
        <v>0</v>
      </c>
      <c r="C76">
        <v>0</v>
      </c>
      <c r="D76">
        <v>39.884683000000003</v>
      </c>
      <c r="E76">
        <v>0</v>
      </c>
      <c r="F76">
        <v>0</v>
      </c>
      <c r="G76">
        <v>78.916488000000001</v>
      </c>
      <c r="H76">
        <v>0</v>
      </c>
      <c r="I76">
        <v>0</v>
      </c>
      <c r="J76">
        <v>97.764911999999995</v>
      </c>
      <c r="K76">
        <v>688.71594700000003</v>
      </c>
      <c r="L76">
        <v>179.87376499999999</v>
      </c>
      <c r="M76">
        <v>89.671250999999998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414</v>
      </c>
      <c r="V76">
        <v>12.51</v>
      </c>
      <c r="W76">
        <v>42.49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50.031574999999997</v>
      </c>
      <c r="AH76">
        <v>165.14201700000001</v>
      </c>
      <c r="AI76">
        <v>4.2720909999999996</v>
      </c>
      <c r="AJ76">
        <v>0</v>
      </c>
      <c r="AK76">
        <v>68.494517999999999</v>
      </c>
      <c r="AL76">
        <v>66.233999999999995</v>
      </c>
      <c r="AM76">
        <v>18.800616999999999</v>
      </c>
      <c r="AN76">
        <v>0.78616600000000003</v>
      </c>
      <c r="AO76">
        <v>0</v>
      </c>
      <c r="AP76">
        <v>0.51239999999999997</v>
      </c>
      <c r="AQ76">
        <v>31.075710999999998</v>
      </c>
      <c r="AR76">
        <v>34.776000000000003</v>
      </c>
      <c r="AS76">
        <v>35.154834000000001</v>
      </c>
      <c r="AT76">
        <v>20.00001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3058.5196179999994</v>
      </c>
    </row>
    <row r="77" spans="1:117">
      <c r="A77" t="s">
        <v>119</v>
      </c>
      <c r="B77">
        <v>0</v>
      </c>
      <c r="C77">
        <v>0</v>
      </c>
      <c r="D77">
        <v>39.884683000000003</v>
      </c>
      <c r="E77">
        <v>0</v>
      </c>
      <c r="F77">
        <v>0</v>
      </c>
      <c r="G77">
        <v>78.916488000000001</v>
      </c>
      <c r="H77">
        <v>0</v>
      </c>
      <c r="I77">
        <v>0</v>
      </c>
      <c r="J77">
        <v>97.764911999999995</v>
      </c>
      <c r="K77">
        <v>663.13594699999999</v>
      </c>
      <c r="L77">
        <v>286.705084</v>
      </c>
      <c r="M77">
        <v>89.671250999999998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414</v>
      </c>
      <c r="V77">
        <v>12.51</v>
      </c>
      <c r="W77">
        <v>42.49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50.031574999999997</v>
      </c>
      <c r="AH77">
        <v>165.14201700000001</v>
      </c>
      <c r="AI77">
        <v>9.1544819999999998</v>
      </c>
      <c r="AJ77">
        <v>0</v>
      </c>
      <c r="AK77">
        <v>68.494517999999999</v>
      </c>
      <c r="AL77">
        <v>70.882000000000005</v>
      </c>
      <c r="AM77">
        <v>18.800616999999999</v>
      </c>
      <c r="AN77">
        <v>0.78616600000000003</v>
      </c>
      <c r="AO77">
        <v>0</v>
      </c>
      <c r="AP77">
        <v>0.51239999999999997</v>
      </c>
      <c r="AQ77">
        <v>41.434280999999999</v>
      </c>
      <c r="AR77">
        <v>34.776000000000003</v>
      </c>
      <c r="AS77">
        <v>35.154834000000001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3169.4587999999994</v>
      </c>
    </row>
    <row r="78" spans="1:117">
      <c r="A78" t="s">
        <v>120</v>
      </c>
      <c r="B78">
        <v>0</v>
      </c>
      <c r="C78">
        <v>0</v>
      </c>
      <c r="D78">
        <v>39.884683000000003</v>
      </c>
      <c r="E78">
        <v>0</v>
      </c>
      <c r="F78">
        <v>0</v>
      </c>
      <c r="G78">
        <v>78.916488000000001</v>
      </c>
      <c r="H78">
        <v>0</v>
      </c>
      <c r="I78">
        <v>0</v>
      </c>
      <c r="J78">
        <v>97.764911999999995</v>
      </c>
      <c r="K78">
        <v>613.71594700000003</v>
      </c>
      <c r="L78">
        <v>367.236402</v>
      </c>
      <c r="M78">
        <v>89.671250999999998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414</v>
      </c>
      <c r="V78">
        <v>12.51</v>
      </c>
      <c r="W78">
        <v>42.49</v>
      </c>
      <c r="X78">
        <v>148.30237500000001</v>
      </c>
      <c r="Y78">
        <v>0</v>
      </c>
      <c r="Z78">
        <v>13.476100000000001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50.031574999999997</v>
      </c>
      <c r="AH78">
        <v>165.14201700000001</v>
      </c>
      <c r="AI78">
        <v>13.731723000000001</v>
      </c>
      <c r="AJ78">
        <v>0</v>
      </c>
      <c r="AK78">
        <v>68.494517999999999</v>
      </c>
      <c r="AL78">
        <v>83.664000000000001</v>
      </c>
      <c r="AM78">
        <v>18.800616999999999</v>
      </c>
      <c r="AN78">
        <v>0.78616600000000003</v>
      </c>
      <c r="AO78">
        <v>0</v>
      </c>
      <c r="AP78">
        <v>7.8140999999999998</v>
      </c>
      <c r="AQ78">
        <v>41.434280999999999</v>
      </c>
      <c r="AR78">
        <v>34.776000000000003</v>
      </c>
      <c r="AS78">
        <v>37.890518999999998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3228.5023429999997</v>
      </c>
    </row>
    <row r="79" spans="1:117">
      <c r="A79" t="s">
        <v>121</v>
      </c>
      <c r="B79">
        <v>0</v>
      </c>
      <c r="C79">
        <v>0</v>
      </c>
      <c r="D79">
        <v>47.574866999999998</v>
      </c>
      <c r="E79">
        <v>0</v>
      </c>
      <c r="F79">
        <v>0</v>
      </c>
      <c r="G79">
        <v>78.247703999999999</v>
      </c>
      <c r="H79">
        <v>0</v>
      </c>
      <c r="I79">
        <v>0</v>
      </c>
      <c r="J79">
        <v>97.764911999999995</v>
      </c>
      <c r="K79">
        <v>688.41594699999996</v>
      </c>
      <c r="L79">
        <v>482.44379900000001</v>
      </c>
      <c r="M79">
        <v>89.671250999999998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414</v>
      </c>
      <c r="V79">
        <v>12.51</v>
      </c>
      <c r="W79">
        <v>42.49</v>
      </c>
      <c r="X79">
        <v>148.30237500000001</v>
      </c>
      <c r="Y79">
        <v>0</v>
      </c>
      <c r="Z79">
        <v>13.476100000000001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50.031574999999997</v>
      </c>
      <c r="AH79">
        <v>165.14201700000001</v>
      </c>
      <c r="AI79">
        <v>58.790083000000003</v>
      </c>
      <c r="AJ79">
        <v>0</v>
      </c>
      <c r="AK79">
        <v>68.494517999999999</v>
      </c>
      <c r="AL79">
        <v>83.664000000000001</v>
      </c>
      <c r="AM79">
        <v>18.800616999999999</v>
      </c>
      <c r="AN79">
        <v>0.78616600000000003</v>
      </c>
      <c r="AO79">
        <v>0</v>
      </c>
      <c r="AP79">
        <v>9.4794</v>
      </c>
      <c r="AQ79">
        <v>41.434280999999999</v>
      </c>
      <c r="AR79">
        <v>34.223999999999997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3471.6027999999997</v>
      </c>
    </row>
    <row r="80" spans="1:117">
      <c r="A80" t="s">
        <v>122</v>
      </c>
      <c r="B80">
        <v>0</v>
      </c>
      <c r="C80">
        <v>0</v>
      </c>
      <c r="D80">
        <v>47.574866999999998</v>
      </c>
      <c r="E80">
        <v>0</v>
      </c>
      <c r="F80">
        <v>0</v>
      </c>
      <c r="G80">
        <v>78.247703999999999</v>
      </c>
      <c r="H80">
        <v>0</v>
      </c>
      <c r="I80">
        <v>0</v>
      </c>
      <c r="J80">
        <v>97.764911999999995</v>
      </c>
      <c r="K80">
        <v>688.41594699999996</v>
      </c>
      <c r="L80">
        <v>456.143799</v>
      </c>
      <c r="M80">
        <v>89.671250999999998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414</v>
      </c>
      <c r="V80">
        <v>12.51</v>
      </c>
      <c r="W80">
        <v>42.49</v>
      </c>
      <c r="X80">
        <v>148.30237500000001</v>
      </c>
      <c r="Y80">
        <v>0</v>
      </c>
      <c r="Z80">
        <v>13.476100000000001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50.031574999999997</v>
      </c>
      <c r="AH80">
        <v>165.14201700000001</v>
      </c>
      <c r="AI80">
        <v>58.790083000000003</v>
      </c>
      <c r="AJ80">
        <v>0</v>
      </c>
      <c r="AK80">
        <v>68.494517999999999</v>
      </c>
      <c r="AL80">
        <v>83.664000000000001</v>
      </c>
      <c r="AM80">
        <v>18.800616999999999</v>
      </c>
      <c r="AN80">
        <v>0.78616600000000003</v>
      </c>
      <c r="AO80">
        <v>0</v>
      </c>
      <c r="AP80">
        <v>9.4794</v>
      </c>
      <c r="AQ80">
        <v>41.434280999999999</v>
      </c>
      <c r="AR80">
        <v>34.223999999999997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3445.3027999999995</v>
      </c>
    </row>
    <row r="81" spans="1:117">
      <c r="A81" t="s">
        <v>123</v>
      </c>
      <c r="B81">
        <v>0</v>
      </c>
      <c r="C81">
        <v>0</v>
      </c>
      <c r="D81">
        <v>47.574866999999998</v>
      </c>
      <c r="E81">
        <v>0</v>
      </c>
      <c r="F81">
        <v>0</v>
      </c>
      <c r="G81">
        <v>78.247703999999999</v>
      </c>
      <c r="H81">
        <v>0</v>
      </c>
      <c r="I81">
        <v>0</v>
      </c>
      <c r="J81">
        <v>97.764911999999995</v>
      </c>
      <c r="K81">
        <v>688.41594699999996</v>
      </c>
      <c r="L81">
        <v>456.143799</v>
      </c>
      <c r="M81">
        <v>89.671250999999998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414</v>
      </c>
      <c r="V81">
        <v>12.51</v>
      </c>
      <c r="W81">
        <v>42.49</v>
      </c>
      <c r="X81">
        <v>148.30237500000001</v>
      </c>
      <c r="Y81">
        <v>0</v>
      </c>
      <c r="Z81">
        <v>13.476100000000001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50.031574999999997</v>
      </c>
      <c r="AH81">
        <v>165.14201700000001</v>
      </c>
      <c r="AI81">
        <v>58.790083000000003</v>
      </c>
      <c r="AJ81">
        <v>0</v>
      </c>
      <c r="AK81">
        <v>68.494517999999999</v>
      </c>
      <c r="AL81">
        <v>83.664000000000001</v>
      </c>
      <c r="AM81">
        <v>18.800616999999999</v>
      </c>
      <c r="AN81">
        <v>0.78616600000000003</v>
      </c>
      <c r="AO81">
        <v>0</v>
      </c>
      <c r="AP81">
        <v>3.0743999999999998</v>
      </c>
      <c r="AQ81">
        <v>41.434280999999999</v>
      </c>
      <c r="AR81">
        <v>34.223999999999997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3438.8977999999993</v>
      </c>
    </row>
    <row r="82" spans="1:117">
      <c r="A82" t="s">
        <v>124</v>
      </c>
      <c r="B82">
        <v>0</v>
      </c>
      <c r="C82">
        <v>0</v>
      </c>
      <c r="D82">
        <v>47.574866999999998</v>
      </c>
      <c r="E82">
        <v>0</v>
      </c>
      <c r="F82">
        <v>0</v>
      </c>
      <c r="G82">
        <v>78.247703999999999</v>
      </c>
      <c r="H82">
        <v>0</v>
      </c>
      <c r="I82">
        <v>0</v>
      </c>
      <c r="J82">
        <v>97.764911999999995</v>
      </c>
      <c r="K82">
        <v>688.41594699999996</v>
      </c>
      <c r="L82">
        <v>456.143799</v>
      </c>
      <c r="M82">
        <v>89.671250999999998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414</v>
      </c>
      <c r="V82">
        <v>12.51</v>
      </c>
      <c r="W82">
        <v>42.49</v>
      </c>
      <c r="X82">
        <v>148.30237500000001</v>
      </c>
      <c r="Y82">
        <v>0</v>
      </c>
      <c r="Z82">
        <v>13.476100000000001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50.031574999999997</v>
      </c>
      <c r="AH82">
        <v>165.14201700000001</v>
      </c>
      <c r="AI82">
        <v>58.790083000000003</v>
      </c>
      <c r="AJ82">
        <v>0</v>
      </c>
      <c r="AK82">
        <v>68.494517999999999</v>
      </c>
      <c r="AL82">
        <v>83.664000000000001</v>
      </c>
      <c r="AM82">
        <v>18.800616999999999</v>
      </c>
      <c r="AN82">
        <v>0.78616600000000003</v>
      </c>
      <c r="AO82">
        <v>0</v>
      </c>
      <c r="AP82">
        <v>3.0743999999999998</v>
      </c>
      <c r="AQ82">
        <v>41.434280999999999</v>
      </c>
      <c r="AR82">
        <v>34.223999999999997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3438.8977999999993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78.247703999999999</v>
      </c>
      <c r="H83">
        <v>0</v>
      </c>
      <c r="I83">
        <v>0</v>
      </c>
      <c r="J83">
        <v>97.764911999999995</v>
      </c>
      <c r="K83">
        <v>688.41594699999996</v>
      </c>
      <c r="L83">
        <v>456.143799</v>
      </c>
      <c r="M83">
        <v>89.671250999999998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414</v>
      </c>
      <c r="V83">
        <v>12.51</v>
      </c>
      <c r="W83">
        <v>42.49</v>
      </c>
      <c r="X83">
        <v>148.30237500000001</v>
      </c>
      <c r="Y83">
        <v>0</v>
      </c>
      <c r="Z83">
        <v>13.476100000000001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50.031574999999997</v>
      </c>
      <c r="AH83">
        <v>165.14201700000001</v>
      </c>
      <c r="AI83">
        <v>58.790083000000003</v>
      </c>
      <c r="AJ83">
        <v>0</v>
      </c>
      <c r="AK83">
        <v>68.494517999999999</v>
      </c>
      <c r="AL83">
        <v>83.664000000000001</v>
      </c>
      <c r="AM83">
        <v>18.800616999999999</v>
      </c>
      <c r="AN83">
        <v>0.78616600000000003</v>
      </c>
      <c r="AO83">
        <v>0</v>
      </c>
      <c r="AP83">
        <v>3.0743999999999998</v>
      </c>
      <c r="AQ83">
        <v>41.434280999999999</v>
      </c>
      <c r="AR83">
        <v>34.223999999999997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3439.5495099999994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78.247703999999999</v>
      </c>
      <c r="H84">
        <v>0</v>
      </c>
      <c r="I84">
        <v>0</v>
      </c>
      <c r="J84">
        <v>97.764911999999995</v>
      </c>
      <c r="K84">
        <v>688.41594699999996</v>
      </c>
      <c r="L84">
        <v>456.143799</v>
      </c>
      <c r="M84">
        <v>89.671250999999998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414</v>
      </c>
      <c r="V84">
        <v>12.51</v>
      </c>
      <c r="W84">
        <v>42.49</v>
      </c>
      <c r="X84">
        <v>148.30237500000001</v>
      </c>
      <c r="Y84">
        <v>0</v>
      </c>
      <c r="Z84">
        <v>13.476100000000001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50.031574999999997</v>
      </c>
      <c r="AH84">
        <v>165.14201700000001</v>
      </c>
      <c r="AI84">
        <v>58.790083000000003</v>
      </c>
      <c r="AJ84">
        <v>0</v>
      </c>
      <c r="AK84">
        <v>68.494517999999999</v>
      </c>
      <c r="AL84">
        <v>83.664000000000001</v>
      </c>
      <c r="AM84">
        <v>18.800616999999999</v>
      </c>
      <c r="AN84">
        <v>0.78616600000000003</v>
      </c>
      <c r="AO84">
        <v>0</v>
      </c>
      <c r="AP84">
        <v>3.0743999999999998</v>
      </c>
      <c r="AQ84">
        <v>41.434280999999999</v>
      </c>
      <c r="AR84">
        <v>34.223999999999997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3439.5495099999994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78.247703999999999</v>
      </c>
      <c r="H85">
        <v>0</v>
      </c>
      <c r="I85">
        <v>0</v>
      </c>
      <c r="J85">
        <v>97.764911999999995</v>
      </c>
      <c r="K85">
        <v>688.41594699999996</v>
      </c>
      <c r="L85">
        <v>456.143799</v>
      </c>
      <c r="M85">
        <v>89.671250999999998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414</v>
      </c>
      <c r="V85">
        <v>12.51</v>
      </c>
      <c r="W85">
        <v>42.49</v>
      </c>
      <c r="X85">
        <v>148.30237500000001</v>
      </c>
      <c r="Y85">
        <v>0</v>
      </c>
      <c r="Z85">
        <v>13.476100000000001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50.031574999999997</v>
      </c>
      <c r="AH85">
        <v>165.14201700000001</v>
      </c>
      <c r="AI85">
        <v>18.308964</v>
      </c>
      <c r="AJ85">
        <v>0</v>
      </c>
      <c r="AK85">
        <v>68.494517999999999</v>
      </c>
      <c r="AL85">
        <v>83.664000000000001</v>
      </c>
      <c r="AM85">
        <v>18.800616999999999</v>
      </c>
      <c r="AN85">
        <v>0.78616600000000003</v>
      </c>
      <c r="AO85">
        <v>0</v>
      </c>
      <c r="AP85">
        <v>4.0991999999999997</v>
      </c>
      <c r="AQ85">
        <v>41.434280999999999</v>
      </c>
      <c r="AR85">
        <v>34.223999999999997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3400.0931909999995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78.247703999999999</v>
      </c>
      <c r="H86">
        <v>0</v>
      </c>
      <c r="I86">
        <v>0</v>
      </c>
      <c r="J86">
        <v>97.764911999999995</v>
      </c>
      <c r="K86">
        <v>688.41594699999996</v>
      </c>
      <c r="L86">
        <v>456.143799</v>
      </c>
      <c r="M86">
        <v>89.671250999999998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414</v>
      </c>
      <c r="V86">
        <v>12.51</v>
      </c>
      <c r="W86">
        <v>42.49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50.031574999999997</v>
      </c>
      <c r="AH86">
        <v>165.14201700000001</v>
      </c>
      <c r="AI86">
        <v>18.308964</v>
      </c>
      <c r="AJ86">
        <v>0</v>
      </c>
      <c r="AK86">
        <v>68.494517999999999</v>
      </c>
      <c r="AL86">
        <v>80.177999999999997</v>
      </c>
      <c r="AM86">
        <v>18.800616999999999</v>
      </c>
      <c r="AN86">
        <v>0.78616600000000003</v>
      </c>
      <c r="AO86">
        <v>0</v>
      </c>
      <c r="AP86">
        <v>1.5371999999999999</v>
      </c>
      <c r="AQ86">
        <v>41.434280999999999</v>
      </c>
      <c r="AR86">
        <v>34.223999999999997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3390.7739069999993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78.247703999999999</v>
      </c>
      <c r="H87">
        <v>0</v>
      </c>
      <c r="I87">
        <v>0</v>
      </c>
      <c r="J87">
        <v>97.764911999999995</v>
      </c>
      <c r="K87">
        <v>688.41594699999996</v>
      </c>
      <c r="L87">
        <v>456.143799</v>
      </c>
      <c r="M87">
        <v>89.671250999999998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414</v>
      </c>
      <c r="V87">
        <v>12.51</v>
      </c>
      <c r="W87">
        <v>42.49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50.031574999999997</v>
      </c>
      <c r="AH87">
        <v>165.14201700000001</v>
      </c>
      <c r="AI87">
        <v>18.308964</v>
      </c>
      <c r="AJ87">
        <v>0</v>
      </c>
      <c r="AK87">
        <v>68.494517999999999</v>
      </c>
      <c r="AL87">
        <v>80.177999999999997</v>
      </c>
      <c r="AM87">
        <v>18.800616999999999</v>
      </c>
      <c r="AN87">
        <v>0.78616600000000003</v>
      </c>
      <c r="AO87">
        <v>0</v>
      </c>
      <c r="AP87">
        <v>1.5371999999999999</v>
      </c>
      <c r="AQ87">
        <v>41.434280999999999</v>
      </c>
      <c r="AR87">
        <v>34.223999999999997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3390.7739069999993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78.247703999999999</v>
      </c>
      <c r="H88">
        <v>0</v>
      </c>
      <c r="I88">
        <v>0</v>
      </c>
      <c r="J88">
        <v>97.764911999999995</v>
      </c>
      <c r="K88">
        <v>688.41594699999996</v>
      </c>
      <c r="L88">
        <v>456.143799</v>
      </c>
      <c r="M88">
        <v>89.671250999999998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414</v>
      </c>
      <c r="V88">
        <v>12.51</v>
      </c>
      <c r="W88">
        <v>42.49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50.031574999999997</v>
      </c>
      <c r="AH88">
        <v>165.14201700000001</v>
      </c>
      <c r="AI88">
        <v>18.308964</v>
      </c>
      <c r="AJ88">
        <v>0</v>
      </c>
      <c r="AK88">
        <v>68.494517999999999</v>
      </c>
      <c r="AL88">
        <v>80.177999999999997</v>
      </c>
      <c r="AM88">
        <v>18.800616999999999</v>
      </c>
      <c r="AN88">
        <v>0.78616600000000003</v>
      </c>
      <c r="AO88">
        <v>0</v>
      </c>
      <c r="AP88">
        <v>1.5371999999999999</v>
      </c>
      <c r="AQ88">
        <v>41.434280999999999</v>
      </c>
      <c r="AR88">
        <v>34.223999999999997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3390.7739069999993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78.247703999999999</v>
      </c>
      <c r="H89">
        <v>0</v>
      </c>
      <c r="I89">
        <v>0</v>
      </c>
      <c r="J89">
        <v>97.764911999999995</v>
      </c>
      <c r="K89">
        <v>688.41594699999996</v>
      </c>
      <c r="L89">
        <v>456.143799</v>
      </c>
      <c r="M89">
        <v>89.671250999999998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414</v>
      </c>
      <c r="V89">
        <v>12.51</v>
      </c>
      <c r="W89">
        <v>43.400500000000001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50.031574999999997</v>
      </c>
      <c r="AH89">
        <v>165.14201700000001</v>
      </c>
      <c r="AI89">
        <v>18.308964</v>
      </c>
      <c r="AJ89">
        <v>0</v>
      </c>
      <c r="AK89">
        <v>68.494517999999999</v>
      </c>
      <c r="AL89">
        <v>80.177999999999997</v>
      </c>
      <c r="AM89">
        <v>18.800616999999999</v>
      </c>
      <c r="AN89">
        <v>0.78616600000000003</v>
      </c>
      <c r="AO89">
        <v>0</v>
      </c>
      <c r="AP89">
        <v>1.5371999999999999</v>
      </c>
      <c r="AQ89">
        <v>41.434280999999999</v>
      </c>
      <c r="AR89">
        <v>34.223999999999997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3391.6844069999997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78.247703999999999</v>
      </c>
      <c r="H90">
        <v>0</v>
      </c>
      <c r="I90">
        <v>0</v>
      </c>
      <c r="J90">
        <v>97.764911999999995</v>
      </c>
      <c r="K90">
        <v>688.41594699999996</v>
      </c>
      <c r="L90">
        <v>456.143799</v>
      </c>
      <c r="M90">
        <v>89.671250999999998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414</v>
      </c>
      <c r="V90">
        <v>12.51</v>
      </c>
      <c r="W90">
        <v>43.400500000000001</v>
      </c>
      <c r="X90">
        <v>148.30237500000001</v>
      </c>
      <c r="Y90">
        <v>0</v>
      </c>
      <c r="Z90">
        <v>13.476100000000001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50.031574999999997</v>
      </c>
      <c r="AH90">
        <v>165.14201700000001</v>
      </c>
      <c r="AI90">
        <v>18.308964</v>
      </c>
      <c r="AJ90">
        <v>0</v>
      </c>
      <c r="AK90">
        <v>68.494517999999999</v>
      </c>
      <c r="AL90">
        <v>83.664000000000001</v>
      </c>
      <c r="AM90">
        <v>18.800616999999999</v>
      </c>
      <c r="AN90">
        <v>0.78616600000000003</v>
      </c>
      <c r="AO90">
        <v>0</v>
      </c>
      <c r="AP90">
        <v>9.4794</v>
      </c>
      <c r="AQ90">
        <v>41.434280999999999</v>
      </c>
      <c r="AR90">
        <v>34.223999999999997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3417.335615</v>
      </c>
    </row>
    <row r="91" spans="1:117">
      <c r="A91" t="s">
        <v>133</v>
      </c>
      <c r="B91">
        <v>0</v>
      </c>
      <c r="C91">
        <v>0</v>
      </c>
      <c r="D91">
        <v>48.878287</v>
      </c>
      <c r="E91">
        <v>0</v>
      </c>
      <c r="F91">
        <v>0</v>
      </c>
      <c r="G91">
        <v>78.247703999999999</v>
      </c>
      <c r="H91">
        <v>0</v>
      </c>
      <c r="I91">
        <v>0</v>
      </c>
      <c r="J91">
        <v>97.764911999999995</v>
      </c>
      <c r="K91">
        <v>688.41594699999996</v>
      </c>
      <c r="L91">
        <v>456.143799</v>
      </c>
      <c r="M91">
        <v>89.671250999999998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414</v>
      </c>
      <c r="V91">
        <v>12.51</v>
      </c>
      <c r="W91">
        <v>43.400500000000001</v>
      </c>
      <c r="X91">
        <v>148.30237500000001</v>
      </c>
      <c r="Y91">
        <v>0</v>
      </c>
      <c r="Z91">
        <v>13.476100000000001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50.031574999999997</v>
      </c>
      <c r="AH91">
        <v>165.14201700000001</v>
      </c>
      <c r="AI91">
        <v>18.308964</v>
      </c>
      <c r="AJ91">
        <v>0</v>
      </c>
      <c r="AK91">
        <v>68.494517999999999</v>
      </c>
      <c r="AL91">
        <v>83.664000000000001</v>
      </c>
      <c r="AM91">
        <v>18.800616999999999</v>
      </c>
      <c r="AN91">
        <v>0.78616600000000003</v>
      </c>
      <c r="AO91">
        <v>0</v>
      </c>
      <c r="AP91">
        <v>3.0743999999999998</v>
      </c>
      <c r="AQ91">
        <v>41.434280999999999</v>
      </c>
      <c r="AR91">
        <v>34.223999999999997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3411.5823249999999</v>
      </c>
    </row>
    <row r="92" spans="1:117">
      <c r="A92" t="s">
        <v>134</v>
      </c>
      <c r="B92">
        <v>0</v>
      </c>
      <c r="C92">
        <v>0</v>
      </c>
      <c r="D92">
        <v>48.878287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99.122758000000005</v>
      </c>
      <c r="K92">
        <v>688.41594699999996</v>
      </c>
      <c r="L92">
        <v>456.143799</v>
      </c>
      <c r="M92">
        <v>89.671250999999998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414</v>
      </c>
      <c r="V92">
        <v>12.51</v>
      </c>
      <c r="W92">
        <v>43.400500000000001</v>
      </c>
      <c r="X92">
        <v>148.30237500000001</v>
      </c>
      <c r="Y92">
        <v>0</v>
      </c>
      <c r="Z92">
        <v>13.476100000000001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50.031574999999997</v>
      </c>
      <c r="AH92">
        <v>165.14201700000001</v>
      </c>
      <c r="AI92">
        <v>18.308964</v>
      </c>
      <c r="AJ92">
        <v>0</v>
      </c>
      <c r="AK92">
        <v>68.494517999999999</v>
      </c>
      <c r="AL92">
        <v>83.664000000000001</v>
      </c>
      <c r="AM92">
        <v>18.800616999999999</v>
      </c>
      <c r="AN92">
        <v>0.78616600000000003</v>
      </c>
      <c r="AO92">
        <v>0</v>
      </c>
      <c r="AP92">
        <v>3.0743999999999998</v>
      </c>
      <c r="AQ92">
        <v>41.434280999999999</v>
      </c>
      <c r="AR92">
        <v>34.223999999999997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3412.2713879999997</v>
      </c>
    </row>
    <row r="93" spans="1:117">
      <c r="A93" t="s">
        <v>135</v>
      </c>
      <c r="B93">
        <v>0</v>
      </c>
      <c r="C93">
        <v>0</v>
      </c>
      <c r="D93">
        <v>48.878287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99.122758000000005</v>
      </c>
      <c r="K93">
        <v>688.41594699999996</v>
      </c>
      <c r="L93">
        <v>456.143799</v>
      </c>
      <c r="M93">
        <v>89.671250999999998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414</v>
      </c>
      <c r="V93">
        <v>12.51</v>
      </c>
      <c r="W93">
        <v>43.400500000000001</v>
      </c>
      <c r="X93">
        <v>148.30237500000001</v>
      </c>
      <c r="Y93">
        <v>0</v>
      </c>
      <c r="Z93">
        <v>13.476100000000001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50.031574999999997</v>
      </c>
      <c r="AH93">
        <v>165.14201700000001</v>
      </c>
      <c r="AI93">
        <v>18.308964</v>
      </c>
      <c r="AJ93">
        <v>0</v>
      </c>
      <c r="AK93">
        <v>68.494517999999999</v>
      </c>
      <c r="AL93">
        <v>83.664000000000001</v>
      </c>
      <c r="AM93">
        <v>18.800616999999999</v>
      </c>
      <c r="AN93">
        <v>0.78616600000000003</v>
      </c>
      <c r="AO93">
        <v>0</v>
      </c>
      <c r="AP93">
        <v>1.7934000000000001</v>
      </c>
      <c r="AQ93">
        <v>41.434280999999999</v>
      </c>
      <c r="AR93">
        <v>34.223999999999997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3410.9903879999997</v>
      </c>
    </row>
    <row r="94" spans="1:117">
      <c r="A94" t="s">
        <v>136</v>
      </c>
      <c r="B94">
        <v>0</v>
      </c>
      <c r="C94">
        <v>0</v>
      </c>
      <c r="D94">
        <v>48.878287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99.122758000000005</v>
      </c>
      <c r="K94">
        <v>688.41594699999996</v>
      </c>
      <c r="L94">
        <v>456.143799</v>
      </c>
      <c r="M94">
        <v>89.671250999999998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414</v>
      </c>
      <c r="V94">
        <v>12.51</v>
      </c>
      <c r="W94">
        <v>43.400500000000001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50.031574999999997</v>
      </c>
      <c r="AH94">
        <v>137.618347</v>
      </c>
      <c r="AI94">
        <v>18.308964</v>
      </c>
      <c r="AJ94">
        <v>0</v>
      </c>
      <c r="AK94">
        <v>68.494517999999999</v>
      </c>
      <c r="AL94">
        <v>80.177999999999997</v>
      </c>
      <c r="AM94">
        <v>18.800616999999999</v>
      </c>
      <c r="AN94">
        <v>0.78616600000000003</v>
      </c>
      <c r="AO94">
        <v>0</v>
      </c>
      <c r="AP94">
        <v>1.5371999999999999</v>
      </c>
      <c r="AQ94">
        <v>41.434280999999999</v>
      </c>
      <c r="AR94">
        <v>34.223999999999997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3374.3301759999995</v>
      </c>
    </row>
    <row r="95" spans="1:117">
      <c r="A95" t="s">
        <v>137</v>
      </c>
      <c r="B95">
        <v>0</v>
      </c>
      <c r="C95">
        <v>0</v>
      </c>
      <c r="D95">
        <v>48.878287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99.122758000000005</v>
      </c>
      <c r="K95">
        <v>688.41594699999996</v>
      </c>
      <c r="L95">
        <v>456.143799</v>
      </c>
      <c r="M95">
        <v>89.671250999999998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414</v>
      </c>
      <c r="V95">
        <v>12.51</v>
      </c>
      <c r="W95">
        <v>43.400500000000001</v>
      </c>
      <c r="X95">
        <v>148.30237500000001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32.576563</v>
      </c>
      <c r="AE95">
        <v>59.175403000000003</v>
      </c>
      <c r="AF95">
        <v>19.597823000000002</v>
      </c>
      <c r="AG95">
        <v>50.031574999999997</v>
      </c>
      <c r="AH95">
        <v>137.618347</v>
      </c>
      <c r="AI95">
        <v>4.2720909999999996</v>
      </c>
      <c r="AJ95">
        <v>0</v>
      </c>
      <c r="AK95">
        <v>68.494517999999999</v>
      </c>
      <c r="AL95">
        <v>80.177999999999997</v>
      </c>
      <c r="AM95">
        <v>18.800616999999999</v>
      </c>
      <c r="AN95">
        <v>0.78616600000000003</v>
      </c>
      <c r="AO95">
        <v>0</v>
      </c>
      <c r="AP95">
        <v>1.5371999999999999</v>
      </c>
      <c r="AQ95">
        <v>41.434280999999999</v>
      </c>
      <c r="AR95">
        <v>34.223999999999997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5.3132479999999997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3349.3337289999995</v>
      </c>
    </row>
    <row r="96" spans="1:117">
      <c r="A96" t="s">
        <v>138</v>
      </c>
      <c r="B96">
        <v>0</v>
      </c>
      <c r="C96">
        <v>0</v>
      </c>
      <c r="D96">
        <v>48.878287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99.122758000000005</v>
      </c>
      <c r="K96">
        <v>688.41594699999996</v>
      </c>
      <c r="L96">
        <v>456.143799</v>
      </c>
      <c r="M96">
        <v>89.671250999999998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414</v>
      </c>
      <c r="V96">
        <v>12.51</v>
      </c>
      <c r="W96">
        <v>43.400500000000001</v>
      </c>
      <c r="X96">
        <v>148.30237500000001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21.717708999999999</v>
      </c>
      <c r="AE96">
        <v>59.175403000000003</v>
      </c>
      <c r="AF96">
        <v>19.597823000000002</v>
      </c>
      <c r="AG96">
        <v>50.031574999999997</v>
      </c>
      <c r="AH96">
        <v>137.618347</v>
      </c>
      <c r="AI96">
        <v>4.2720909999999996</v>
      </c>
      <c r="AJ96">
        <v>0</v>
      </c>
      <c r="AK96">
        <v>68.494517999999999</v>
      </c>
      <c r="AL96">
        <v>80.177999999999997</v>
      </c>
      <c r="AM96">
        <v>18.800616999999999</v>
      </c>
      <c r="AN96">
        <v>0.78616600000000003</v>
      </c>
      <c r="AO96">
        <v>0</v>
      </c>
      <c r="AP96">
        <v>1.5371999999999999</v>
      </c>
      <c r="AQ96">
        <v>41.434280999999999</v>
      </c>
      <c r="AR96">
        <v>34.223999999999997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5.3132479999999997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3338.4748749999994</v>
      </c>
    </row>
    <row r="97" spans="1:117">
      <c r="A97" t="s">
        <v>139</v>
      </c>
      <c r="B97">
        <v>0</v>
      </c>
      <c r="C97">
        <v>0</v>
      </c>
      <c r="D97">
        <v>48.878287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99.122758000000005</v>
      </c>
      <c r="K97">
        <v>688.41594699999996</v>
      </c>
      <c r="L97">
        <v>456.143799</v>
      </c>
      <c r="M97">
        <v>89.671250999999998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414</v>
      </c>
      <c r="V97">
        <v>12.51</v>
      </c>
      <c r="W97">
        <v>43.400500000000001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21.717708999999999</v>
      </c>
      <c r="AE97">
        <v>59.175403000000003</v>
      </c>
      <c r="AF97">
        <v>19.597823000000002</v>
      </c>
      <c r="AG97">
        <v>50.031574999999997</v>
      </c>
      <c r="AH97">
        <v>137.618347</v>
      </c>
      <c r="AI97">
        <v>4.2720909999999996</v>
      </c>
      <c r="AJ97">
        <v>0</v>
      </c>
      <c r="AK97">
        <v>68.494517999999999</v>
      </c>
      <c r="AL97">
        <v>80.177999999999997</v>
      </c>
      <c r="AM97">
        <v>18.800616999999999</v>
      </c>
      <c r="AN97">
        <v>0.78616600000000003</v>
      </c>
      <c r="AO97">
        <v>0</v>
      </c>
      <c r="AP97">
        <v>1.5371999999999999</v>
      </c>
      <c r="AQ97">
        <v>41.434280999999999</v>
      </c>
      <c r="AR97">
        <v>34.223999999999997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5.3132479999999997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3338.4748749999994</v>
      </c>
    </row>
    <row r="98" spans="1:117">
      <c r="A98" t="s">
        <v>140</v>
      </c>
      <c r="B98">
        <v>0</v>
      </c>
      <c r="C98">
        <v>0</v>
      </c>
      <c r="D98">
        <v>48.878287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99.122758000000005</v>
      </c>
      <c r="K98">
        <v>688.41594699999996</v>
      </c>
      <c r="L98">
        <v>456.143799</v>
      </c>
      <c r="M98">
        <v>89.671250999999998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414</v>
      </c>
      <c r="V98">
        <v>12.51</v>
      </c>
      <c r="W98">
        <v>43.400500000000001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21.717708999999999</v>
      </c>
      <c r="AE98">
        <v>59.175403000000003</v>
      </c>
      <c r="AF98">
        <v>19.597823000000002</v>
      </c>
      <c r="AG98">
        <v>50.031574999999997</v>
      </c>
      <c r="AH98">
        <v>137.618347</v>
      </c>
      <c r="AI98">
        <v>4.2720909999999996</v>
      </c>
      <c r="AJ98">
        <v>0</v>
      </c>
      <c r="AK98">
        <v>68.494517999999999</v>
      </c>
      <c r="AL98">
        <v>80.177999999999997</v>
      </c>
      <c r="AM98">
        <v>18.800616999999999</v>
      </c>
      <c r="AN98">
        <v>0.78616600000000003</v>
      </c>
      <c r="AO98">
        <v>0</v>
      </c>
      <c r="AP98">
        <v>1.5371999999999999</v>
      </c>
      <c r="AQ98">
        <v>31.075710999999998</v>
      </c>
      <c r="AR98">
        <v>34.223999999999997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5.3132479999999997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3328.1163049999996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0.87273811624999997</v>
      </c>
      <c r="E99">
        <f t="shared" si="2"/>
        <v>0</v>
      </c>
      <c r="F99">
        <f t="shared" si="2"/>
        <v>0</v>
      </c>
      <c r="G99">
        <f t="shared" si="2"/>
        <v>1.9115512942500013</v>
      </c>
      <c r="H99">
        <f t="shared" si="2"/>
        <v>0</v>
      </c>
      <c r="I99">
        <f t="shared" si="2"/>
        <v>0</v>
      </c>
      <c r="J99">
        <f t="shared" si="2"/>
        <v>2.4288470325000007</v>
      </c>
      <c r="K99">
        <f t="shared" si="2"/>
        <v>16.333737727999992</v>
      </c>
      <c r="L99">
        <f t="shared" si="2"/>
        <v>7.3571042060000096</v>
      </c>
      <c r="M99">
        <f t="shared" si="2"/>
        <v>2.1178239604999982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0.54177717599999931</v>
      </c>
      <c r="R99">
        <f t="shared" si="2"/>
        <v>1.0764840000000009</v>
      </c>
      <c r="S99">
        <f t="shared" si="2"/>
        <v>0.66251054400000109</v>
      </c>
      <c r="T99">
        <f t="shared" si="2"/>
        <v>7.4270063999999927E-2</v>
      </c>
      <c r="U99">
        <f t="shared" si="2"/>
        <v>9.9908550000000034</v>
      </c>
      <c r="V99">
        <f t="shared" si="2"/>
        <v>0.30023999999999984</v>
      </c>
      <c r="W99">
        <f t="shared" si="2"/>
        <v>1.0504656699999977</v>
      </c>
      <c r="X99">
        <f t="shared" si="2"/>
        <v>3.5108569999999961</v>
      </c>
      <c r="Y99">
        <f t="shared" si="2"/>
        <v>0</v>
      </c>
      <c r="Z99">
        <f t="shared" si="2"/>
        <v>0.31430190000000041</v>
      </c>
      <c r="AA99">
        <f t="shared" si="2"/>
        <v>0.66359841999999947</v>
      </c>
      <c r="AB99">
        <f t="shared" si="2"/>
        <v>1.1639958719999997</v>
      </c>
      <c r="AC99">
        <f t="shared" si="2"/>
        <v>0.83595007199999871</v>
      </c>
      <c r="AD99">
        <f t="shared" si="2"/>
        <v>0.53459241475000019</v>
      </c>
      <c r="AE99">
        <f t="shared" si="2"/>
        <v>1.4202096720000026</v>
      </c>
      <c r="AF99">
        <f t="shared" si="2"/>
        <v>0.20246280874999964</v>
      </c>
      <c r="AG99">
        <f t="shared" si="2"/>
        <v>1.2007577999999997</v>
      </c>
      <c r="AH99">
        <f t="shared" si="2"/>
        <v>3.3030631984999999</v>
      </c>
      <c r="AI99">
        <f t="shared" si="2"/>
        <v>0.3367644020000003</v>
      </c>
      <c r="AJ99">
        <f t="shared" si="2"/>
        <v>0</v>
      </c>
      <c r="AK99">
        <f t="shared" si="2"/>
        <v>1.6438684320000037</v>
      </c>
      <c r="AL99">
        <f t="shared" si="2"/>
        <v>1.8320643950000006</v>
      </c>
      <c r="AM99">
        <f t="shared" si="2"/>
        <v>0.28542812475000007</v>
      </c>
      <c r="AN99">
        <f t="shared" si="2"/>
        <v>1.8867984000000001E-2</v>
      </c>
      <c r="AO99">
        <f t="shared" si="2"/>
        <v>0</v>
      </c>
      <c r="AP99">
        <f t="shared" si="2"/>
        <v>6.7989075000000038E-2</v>
      </c>
      <c r="AQ99">
        <f t="shared" si="2"/>
        <v>0.28486068250000018</v>
      </c>
      <c r="AR99">
        <f t="shared" si="2"/>
        <v>0.84828600000000054</v>
      </c>
      <c r="AS99">
        <f t="shared" si="2"/>
        <v>0.85192307099999953</v>
      </c>
      <c r="AT99">
        <f t="shared" si="2"/>
        <v>0.48000586149999996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0.11709439175000014</v>
      </c>
      <c r="BA99">
        <f t="shared" si="3"/>
        <v>0.12713679450000012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74.747966540500002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26"/>
      <c r="AV2" s="207" t="s">
        <v>347</v>
      </c>
      <c r="AW2" s="207" t="s">
        <v>348</v>
      </c>
      <c r="AX2" s="207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0.17851800000000001</v>
      </c>
      <c r="E3">
        <v>0</v>
      </c>
      <c r="F3">
        <v>0</v>
      </c>
      <c r="G3">
        <v>4.3537509999999999</v>
      </c>
      <c r="H3">
        <v>0</v>
      </c>
      <c r="I3">
        <v>0</v>
      </c>
      <c r="J3">
        <v>11.002321999999999</v>
      </c>
      <c r="K3">
        <v>688.41594699999996</v>
      </c>
      <c r="L3">
        <v>339.29660000000001</v>
      </c>
      <c r="M3">
        <v>64.747529999999998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418.61320000000001</v>
      </c>
      <c r="V3">
        <v>12.51</v>
      </c>
      <c r="W3">
        <v>45.754537999999997</v>
      </c>
      <c r="X3">
        <v>146.12893600000001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9.7989119999999996</v>
      </c>
      <c r="AG3">
        <v>50.031574999999997</v>
      </c>
      <c r="AH3">
        <v>110.094678</v>
      </c>
      <c r="AI3">
        <v>18.308964</v>
      </c>
      <c r="AJ3">
        <v>0</v>
      </c>
      <c r="AK3">
        <v>68.494517999999999</v>
      </c>
      <c r="AL3">
        <v>65.072000000000003</v>
      </c>
      <c r="AM3">
        <v>18.800616999999999</v>
      </c>
      <c r="AN3">
        <v>0.78616600000000003</v>
      </c>
      <c r="AO3">
        <v>0</v>
      </c>
      <c r="AP3">
        <v>3.0743999999999998</v>
      </c>
      <c r="AQ3">
        <v>31.075710999999998</v>
      </c>
      <c r="AR3">
        <v>34.776000000000003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4.2505990000000002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2941.3994539999994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0.428095</v>
      </c>
      <c r="K4">
        <v>688.41594699999996</v>
      </c>
      <c r="L4">
        <v>409.29660000000001</v>
      </c>
      <c r="M4">
        <v>63.299700000000001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12.51</v>
      </c>
      <c r="W4">
        <v>46.399079999999998</v>
      </c>
      <c r="X4">
        <v>148.30000000000001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9.7989119999999996</v>
      </c>
      <c r="AG4">
        <v>50.031574999999997</v>
      </c>
      <c r="AH4">
        <v>110.094678</v>
      </c>
      <c r="AI4">
        <v>18.308964</v>
      </c>
      <c r="AJ4">
        <v>0</v>
      </c>
      <c r="AK4">
        <v>68.494517999999999</v>
      </c>
      <c r="AL4">
        <v>65.072000000000003</v>
      </c>
      <c r="AM4">
        <v>18.800616999999999</v>
      </c>
      <c r="AN4">
        <v>0.78616600000000003</v>
      </c>
      <c r="AO4">
        <v>0</v>
      </c>
      <c r="AP4">
        <v>3.0743999999999998</v>
      </c>
      <c r="AQ4">
        <v>31.075710999999998</v>
      </c>
      <c r="AR4">
        <v>34.776000000000003</v>
      </c>
      <c r="AS4">
        <v>35.154834000000001</v>
      </c>
      <c r="AT4">
        <v>19.139567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4.2505990000000002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2996.957101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456.14010000000002</v>
      </c>
      <c r="M5">
        <v>63.299700000000001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12.51</v>
      </c>
      <c r="W5">
        <v>46.399079999999998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9.7989119999999996</v>
      </c>
      <c r="AG5">
        <v>50.031574999999997</v>
      </c>
      <c r="AH5">
        <v>110.094678</v>
      </c>
      <c r="AI5">
        <v>18.308964</v>
      </c>
      <c r="AJ5">
        <v>0</v>
      </c>
      <c r="AK5">
        <v>68.494517999999999</v>
      </c>
      <c r="AL5">
        <v>83.664000000000001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34.776000000000003</v>
      </c>
      <c r="AS5">
        <v>35.154834000000001</v>
      </c>
      <c r="AT5">
        <v>17.76013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4.2505990000000002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3060.5850690000002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456.14010000000002</v>
      </c>
      <c r="M6">
        <v>63.299700000000001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12.51</v>
      </c>
      <c r="W6">
        <v>46.399079999999998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9.7989119999999996</v>
      </c>
      <c r="AG6">
        <v>50.031574999999997</v>
      </c>
      <c r="AH6">
        <v>110.094678</v>
      </c>
      <c r="AI6">
        <v>18.308964</v>
      </c>
      <c r="AJ6">
        <v>0</v>
      </c>
      <c r="AK6">
        <v>68.494517999999999</v>
      </c>
      <c r="AL6">
        <v>83.664000000000001</v>
      </c>
      <c r="AM6">
        <v>18.800616999999999</v>
      </c>
      <c r="AN6">
        <v>0.78616600000000003</v>
      </c>
      <c r="AO6">
        <v>0</v>
      </c>
      <c r="AP6">
        <v>3.0743999999999998</v>
      </c>
      <c r="AQ6">
        <v>31.075710999999998</v>
      </c>
      <c r="AR6">
        <v>34.776000000000003</v>
      </c>
      <c r="AS6">
        <v>35.154834000000001</v>
      </c>
      <c r="AT6">
        <v>15.471849000000001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4.2505990000000002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3058.2967880000001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389.29660000000001</v>
      </c>
      <c r="M7">
        <v>63.299700000000001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12.51</v>
      </c>
      <c r="W7">
        <v>46.399079999999998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20.750636</v>
      </c>
      <c r="AG7">
        <v>50.031574999999997</v>
      </c>
      <c r="AH7">
        <v>110.094678</v>
      </c>
      <c r="AI7">
        <v>18.308964</v>
      </c>
      <c r="AJ7">
        <v>0</v>
      </c>
      <c r="AK7">
        <v>68.494517999999999</v>
      </c>
      <c r="AL7">
        <v>83.664000000000001</v>
      </c>
      <c r="AM7">
        <v>18.800616999999999</v>
      </c>
      <c r="AN7">
        <v>0.78616600000000003</v>
      </c>
      <c r="AO7">
        <v>0</v>
      </c>
      <c r="AP7">
        <v>3.0743999999999998</v>
      </c>
      <c r="AQ7">
        <v>20.717141000000002</v>
      </c>
      <c r="AR7">
        <v>34.776000000000003</v>
      </c>
      <c r="AS7">
        <v>35.154834000000001</v>
      </c>
      <c r="AT7">
        <v>14.694031000000001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4.2505990000000002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2991.2686240000003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389.29660000000001</v>
      </c>
      <c r="M8">
        <v>63.299700000000001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12.51</v>
      </c>
      <c r="W8">
        <v>46.399079999999998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20.750636</v>
      </c>
      <c r="AG8">
        <v>50.031574999999997</v>
      </c>
      <c r="AH8">
        <v>110.094678</v>
      </c>
      <c r="AI8">
        <v>3.814368</v>
      </c>
      <c r="AJ8">
        <v>0</v>
      </c>
      <c r="AK8">
        <v>68.494517999999999</v>
      </c>
      <c r="AL8">
        <v>83.664000000000001</v>
      </c>
      <c r="AM8">
        <v>18.800616999999999</v>
      </c>
      <c r="AN8">
        <v>0.78616600000000003</v>
      </c>
      <c r="AO8">
        <v>0</v>
      </c>
      <c r="AP8">
        <v>3.0743999999999998</v>
      </c>
      <c r="AQ8">
        <v>20.717141000000002</v>
      </c>
      <c r="AR8">
        <v>34.776000000000003</v>
      </c>
      <c r="AS8">
        <v>35.154834000000001</v>
      </c>
      <c r="AT8">
        <v>13.747318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4.2505990000000002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2975.8273150000005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339.29660000000001</v>
      </c>
      <c r="M9">
        <v>63.299700000000001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12.51</v>
      </c>
      <c r="W9">
        <v>46.399079999999998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20.750636</v>
      </c>
      <c r="AG9">
        <v>50.031574999999997</v>
      </c>
      <c r="AH9">
        <v>110.094678</v>
      </c>
      <c r="AI9">
        <v>3.814368</v>
      </c>
      <c r="AJ9">
        <v>0</v>
      </c>
      <c r="AK9">
        <v>68.494517999999999</v>
      </c>
      <c r="AL9">
        <v>83.664000000000001</v>
      </c>
      <c r="AM9">
        <v>18.800616999999999</v>
      </c>
      <c r="AN9">
        <v>0.78616600000000003</v>
      </c>
      <c r="AO9">
        <v>0</v>
      </c>
      <c r="AP9">
        <v>3.0743999999999998</v>
      </c>
      <c r="AQ9">
        <v>10.35857</v>
      </c>
      <c r="AR9">
        <v>34.776000000000003</v>
      </c>
      <c r="AS9">
        <v>35.154834000000001</v>
      </c>
      <c r="AT9">
        <v>12.648714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4.2505990000000002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2914.3701399999995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339.29660000000001</v>
      </c>
      <c r="M10">
        <v>63.299700000000001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12.51</v>
      </c>
      <c r="W10">
        <v>46.399079999999998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20.750636</v>
      </c>
      <c r="AG10">
        <v>50.031574999999997</v>
      </c>
      <c r="AH10">
        <v>110.094678</v>
      </c>
      <c r="AI10">
        <v>3.814368</v>
      </c>
      <c r="AJ10">
        <v>0</v>
      </c>
      <c r="AK10">
        <v>68.494517999999999</v>
      </c>
      <c r="AL10">
        <v>83.664000000000001</v>
      </c>
      <c r="AM10">
        <v>18.800616999999999</v>
      </c>
      <c r="AN10">
        <v>0.78616600000000003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12.842855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4.2505990000000002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2904.2057109999996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597.79870000000005</v>
      </c>
      <c r="L11">
        <v>265.59539999999998</v>
      </c>
      <c r="M11">
        <v>63.299700000000001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418.77</v>
      </c>
      <c r="V11">
        <v>12.51</v>
      </c>
      <c r="W11">
        <v>46.399079999999998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20.750636</v>
      </c>
      <c r="AG11">
        <v>50.031574999999997</v>
      </c>
      <c r="AH11">
        <v>110.094678</v>
      </c>
      <c r="AI11">
        <v>3.814368</v>
      </c>
      <c r="AJ11">
        <v>0</v>
      </c>
      <c r="AK11">
        <v>68.494517999999999</v>
      </c>
      <c r="AL11">
        <v>83.664000000000001</v>
      </c>
      <c r="AM11">
        <v>18.800616999999999</v>
      </c>
      <c r="AN11">
        <v>0.78616600000000003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13.981832000000001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4.2505990000000002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2741.0262409999996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656.45</v>
      </c>
      <c r="L12">
        <v>269.12259999999998</v>
      </c>
      <c r="M12">
        <v>63.299700000000001</v>
      </c>
      <c r="N12">
        <v>124.38</v>
      </c>
      <c r="O12">
        <v>130.58009999999999</v>
      </c>
      <c r="P12">
        <v>149.98894999999999</v>
      </c>
      <c r="Q12">
        <v>19.930099999999999</v>
      </c>
      <c r="R12">
        <v>44.906624999999998</v>
      </c>
      <c r="S12">
        <v>27.638981000000001</v>
      </c>
      <c r="T12">
        <v>3.09</v>
      </c>
      <c r="U12">
        <v>418.77</v>
      </c>
      <c r="V12">
        <v>12.51</v>
      </c>
      <c r="W12">
        <v>46.399079999999998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20.750636</v>
      </c>
      <c r="AG12">
        <v>50.031574999999997</v>
      </c>
      <c r="AH12">
        <v>137.06118799999999</v>
      </c>
      <c r="AI12">
        <v>3.814368</v>
      </c>
      <c r="AJ12">
        <v>0</v>
      </c>
      <c r="AK12">
        <v>68.494517999999999</v>
      </c>
      <c r="AL12">
        <v>83.664000000000001</v>
      </c>
      <c r="AM12">
        <v>18.800616999999999</v>
      </c>
      <c r="AN12">
        <v>0.78616600000000003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15.059362999999999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5.2978480000000001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2829.5961309999998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666.45</v>
      </c>
      <c r="L13">
        <v>272.93119999999999</v>
      </c>
      <c r="M13">
        <v>77.687799999999996</v>
      </c>
      <c r="N13">
        <v>124.38</v>
      </c>
      <c r="O13">
        <v>130.58009999999999</v>
      </c>
      <c r="P13">
        <v>149.98894999999999</v>
      </c>
      <c r="Q13">
        <v>19.930099999999999</v>
      </c>
      <c r="R13">
        <v>44.906624999999998</v>
      </c>
      <c r="S13">
        <v>24.338981</v>
      </c>
      <c r="T13">
        <v>3.09</v>
      </c>
      <c r="U13">
        <v>418.77</v>
      </c>
      <c r="V13">
        <v>12.51</v>
      </c>
      <c r="W13">
        <v>46.399079999999998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20.750636</v>
      </c>
      <c r="AG13">
        <v>50.031574999999997</v>
      </c>
      <c r="AH13">
        <v>137.06118799999999</v>
      </c>
      <c r="AI13">
        <v>3.814368</v>
      </c>
      <c r="AJ13">
        <v>0</v>
      </c>
      <c r="AK13">
        <v>68.494517999999999</v>
      </c>
      <c r="AL13">
        <v>83.664000000000001</v>
      </c>
      <c r="AM13">
        <v>18.800616999999999</v>
      </c>
      <c r="AN13">
        <v>0.78616600000000003</v>
      </c>
      <c r="AO13">
        <v>0</v>
      </c>
      <c r="AP13">
        <v>1.2809999999999999</v>
      </c>
      <c r="AQ13">
        <v>0</v>
      </c>
      <c r="AR13">
        <v>34.776000000000003</v>
      </c>
      <c r="AS13">
        <v>35.154834000000001</v>
      </c>
      <c r="AT13">
        <v>13.984961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4.6374019999999998</v>
      </c>
      <c r="BA13">
        <v>5.2978480000000001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2849.3063289999996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622.25919999999996</v>
      </c>
      <c r="L14">
        <v>242.57</v>
      </c>
      <c r="M14">
        <v>77.687799999999996</v>
      </c>
      <c r="N14">
        <v>124.38</v>
      </c>
      <c r="O14">
        <v>130.58009999999999</v>
      </c>
      <c r="P14">
        <v>149.98894999999999</v>
      </c>
      <c r="Q14">
        <v>22.63</v>
      </c>
      <c r="R14">
        <v>39.806624999999997</v>
      </c>
      <c r="S14">
        <v>27.638981000000001</v>
      </c>
      <c r="T14">
        <v>3.09</v>
      </c>
      <c r="U14">
        <v>418.77</v>
      </c>
      <c r="V14">
        <v>12.51</v>
      </c>
      <c r="W14">
        <v>46.399079999999998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20.750636</v>
      </c>
      <c r="AG14">
        <v>50.031574999999997</v>
      </c>
      <c r="AH14">
        <v>137.06118799999999</v>
      </c>
      <c r="AI14">
        <v>3.814368</v>
      </c>
      <c r="AJ14">
        <v>0</v>
      </c>
      <c r="AK14">
        <v>68.494517999999999</v>
      </c>
      <c r="AL14">
        <v>83.664000000000001</v>
      </c>
      <c r="AM14">
        <v>18.800616999999999</v>
      </c>
      <c r="AN14">
        <v>0.78616600000000003</v>
      </c>
      <c r="AO14">
        <v>0</v>
      </c>
      <c r="AP14">
        <v>1.2809999999999999</v>
      </c>
      <c r="AQ14">
        <v>0</v>
      </c>
      <c r="AR14">
        <v>34.776000000000003</v>
      </c>
      <c r="AS14">
        <v>35.154834000000001</v>
      </c>
      <c r="AT14">
        <v>12.506940999999999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4.6374019999999998</v>
      </c>
      <c r="BA14">
        <v>5.2978480000000001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2774.1762089999993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592.25919999999996</v>
      </c>
      <c r="L15">
        <v>192.57</v>
      </c>
      <c r="M15">
        <v>77.687799999999996</v>
      </c>
      <c r="N15">
        <v>124.38</v>
      </c>
      <c r="O15">
        <v>130.58009999999999</v>
      </c>
      <c r="P15">
        <v>149.98894999999999</v>
      </c>
      <c r="Q15">
        <v>22.447900000000001</v>
      </c>
      <c r="R15">
        <v>44.906624999999998</v>
      </c>
      <c r="S15">
        <v>27.424399999999999</v>
      </c>
      <c r="T15">
        <v>3.09</v>
      </c>
      <c r="U15">
        <v>418.77</v>
      </c>
      <c r="V15">
        <v>12.51</v>
      </c>
      <c r="W15">
        <v>46.399079999999998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20.750636</v>
      </c>
      <c r="AG15">
        <v>50.031574999999997</v>
      </c>
      <c r="AH15">
        <v>137.06118799999999</v>
      </c>
      <c r="AI15">
        <v>3.814368</v>
      </c>
      <c r="AJ15">
        <v>0</v>
      </c>
      <c r="AK15">
        <v>68.494517999999999</v>
      </c>
      <c r="AL15">
        <v>83.664000000000001</v>
      </c>
      <c r="AM15">
        <v>18.800616999999999</v>
      </c>
      <c r="AN15">
        <v>0.78616600000000003</v>
      </c>
      <c r="AO15">
        <v>0</v>
      </c>
      <c r="AP15">
        <v>1.2809999999999999</v>
      </c>
      <c r="AQ15">
        <v>0</v>
      </c>
      <c r="AR15">
        <v>34.776000000000003</v>
      </c>
      <c r="AS15">
        <v>35.154834000000001</v>
      </c>
      <c r="AT15">
        <v>13.488185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4.6374019999999998</v>
      </c>
      <c r="BA15">
        <v>5.2978480000000001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2699.8607719999995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592.25919999999996</v>
      </c>
      <c r="L16">
        <v>192.57</v>
      </c>
      <c r="M16">
        <v>77.687799999999996</v>
      </c>
      <c r="N16">
        <v>124.38</v>
      </c>
      <c r="O16">
        <v>130.58009999999999</v>
      </c>
      <c r="P16">
        <v>149.98894999999999</v>
      </c>
      <c r="Q16">
        <v>22.447900000000001</v>
      </c>
      <c r="R16">
        <v>44.906624999999998</v>
      </c>
      <c r="S16">
        <v>27.424399999999999</v>
      </c>
      <c r="T16">
        <v>3.09</v>
      </c>
      <c r="U16">
        <v>418.77</v>
      </c>
      <c r="V16">
        <v>12.51</v>
      </c>
      <c r="W16">
        <v>46.399079999999998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20.750636</v>
      </c>
      <c r="AG16">
        <v>50.031574999999997</v>
      </c>
      <c r="AH16">
        <v>137.06118799999999</v>
      </c>
      <c r="AI16">
        <v>3.814368</v>
      </c>
      <c r="AJ16">
        <v>0</v>
      </c>
      <c r="AK16">
        <v>68.494517999999999</v>
      </c>
      <c r="AL16">
        <v>83.664000000000001</v>
      </c>
      <c r="AM16">
        <v>18.800616999999999</v>
      </c>
      <c r="AN16">
        <v>0.78616600000000003</v>
      </c>
      <c r="AO16">
        <v>0</v>
      </c>
      <c r="AP16">
        <v>1.2809999999999999</v>
      </c>
      <c r="AQ16">
        <v>0</v>
      </c>
      <c r="AR16">
        <v>34.776000000000003</v>
      </c>
      <c r="AS16">
        <v>35.154834000000001</v>
      </c>
      <c r="AT16">
        <v>14.130385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4.6374019999999998</v>
      </c>
      <c r="BA16">
        <v>5.2978480000000001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2700.5029719999993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582.25919999999996</v>
      </c>
      <c r="L17">
        <v>184.48140000000001</v>
      </c>
      <c r="M17">
        <v>77.687799999999996</v>
      </c>
      <c r="N17">
        <v>124.38</v>
      </c>
      <c r="O17">
        <v>130.58009999999999</v>
      </c>
      <c r="P17">
        <v>149.98894999999999</v>
      </c>
      <c r="Q17">
        <v>20.087900000000001</v>
      </c>
      <c r="R17">
        <v>44.906624999999998</v>
      </c>
      <c r="S17">
        <v>24.9344</v>
      </c>
      <c r="T17">
        <v>3.09</v>
      </c>
      <c r="U17">
        <v>418.77</v>
      </c>
      <c r="V17">
        <v>12.51</v>
      </c>
      <c r="W17">
        <v>46.399079999999998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9.7989119999999996</v>
      </c>
      <c r="AG17">
        <v>50.031574999999997</v>
      </c>
      <c r="AH17">
        <v>137.06118799999999</v>
      </c>
      <c r="AI17">
        <v>3.814368</v>
      </c>
      <c r="AJ17">
        <v>0</v>
      </c>
      <c r="AK17">
        <v>68.494517999999999</v>
      </c>
      <c r="AL17">
        <v>65.072000000000003</v>
      </c>
      <c r="AM17">
        <v>18.800616999999999</v>
      </c>
      <c r="AN17">
        <v>0.78616600000000003</v>
      </c>
      <c r="AO17">
        <v>0</v>
      </c>
      <c r="AP17">
        <v>1.2809999999999999</v>
      </c>
      <c r="AQ17">
        <v>0</v>
      </c>
      <c r="AR17">
        <v>34.776000000000003</v>
      </c>
      <c r="AS17">
        <v>35.154834000000001</v>
      </c>
      <c r="AT17">
        <v>14.013963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4.6374019999999998</v>
      </c>
      <c r="BA17">
        <v>5.2978480000000001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2647.9042259999992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552.25919999999996</v>
      </c>
      <c r="L18">
        <v>184.48140000000001</v>
      </c>
      <c r="M18">
        <v>77.687799999999996</v>
      </c>
      <c r="N18">
        <v>124.38</v>
      </c>
      <c r="O18">
        <v>130.58009999999999</v>
      </c>
      <c r="P18">
        <v>149.98894999999999</v>
      </c>
      <c r="Q18">
        <v>20.087900000000001</v>
      </c>
      <c r="R18">
        <v>44.906624999999998</v>
      </c>
      <c r="S18">
        <v>24.9344</v>
      </c>
      <c r="T18">
        <v>3.09</v>
      </c>
      <c r="U18">
        <v>418.77</v>
      </c>
      <c r="V18">
        <v>12.51</v>
      </c>
      <c r="W18">
        <v>46.399079999999998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9.7989119999999996</v>
      </c>
      <c r="AG18">
        <v>50.031574999999997</v>
      </c>
      <c r="AH18">
        <v>137.06118799999999</v>
      </c>
      <c r="AI18">
        <v>3.814368</v>
      </c>
      <c r="AJ18">
        <v>0</v>
      </c>
      <c r="AK18">
        <v>68.494517999999999</v>
      </c>
      <c r="AL18">
        <v>65.072000000000003</v>
      </c>
      <c r="AM18">
        <v>18.800616999999999</v>
      </c>
      <c r="AN18">
        <v>0.78616600000000003</v>
      </c>
      <c r="AO18">
        <v>0</v>
      </c>
      <c r="AP18">
        <v>1.2809999999999999</v>
      </c>
      <c r="AQ18">
        <v>0</v>
      </c>
      <c r="AR18">
        <v>34.776000000000003</v>
      </c>
      <c r="AS18">
        <v>35.154834000000001</v>
      </c>
      <c r="AT18">
        <v>16.969480999999998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4.6374019999999998</v>
      </c>
      <c r="BA18">
        <v>5.2978480000000001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2620.8597439999994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532.25919999999996</v>
      </c>
      <c r="L19">
        <v>184.48140000000001</v>
      </c>
      <c r="M19">
        <v>77.687799999999996</v>
      </c>
      <c r="N19">
        <v>124.38</v>
      </c>
      <c r="O19">
        <v>130.58009999999999</v>
      </c>
      <c r="P19">
        <v>149.98894999999999</v>
      </c>
      <c r="Q19">
        <v>20.087900000000001</v>
      </c>
      <c r="R19">
        <v>44.906624999999998</v>
      </c>
      <c r="S19">
        <v>24.9344</v>
      </c>
      <c r="T19">
        <v>3.09</v>
      </c>
      <c r="U19">
        <v>418.77</v>
      </c>
      <c r="V19">
        <v>12.51</v>
      </c>
      <c r="W19">
        <v>46.399079999999998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9.7989119999999996</v>
      </c>
      <c r="AG19">
        <v>50.031574999999997</v>
      </c>
      <c r="AH19">
        <v>137.06118799999999</v>
      </c>
      <c r="AI19">
        <v>3.814368</v>
      </c>
      <c r="AJ19">
        <v>0</v>
      </c>
      <c r="AK19">
        <v>68.494517999999999</v>
      </c>
      <c r="AL19">
        <v>65.072000000000003</v>
      </c>
      <c r="AM19">
        <v>18.800616999999999</v>
      </c>
      <c r="AN19">
        <v>0.78616600000000003</v>
      </c>
      <c r="AO19">
        <v>0</v>
      </c>
      <c r="AP19">
        <v>1.2809999999999999</v>
      </c>
      <c r="AQ19">
        <v>0</v>
      </c>
      <c r="AR19">
        <v>34.223999999999997</v>
      </c>
      <c r="AS19">
        <v>35.154834000000001</v>
      </c>
      <c r="AT19">
        <v>18.493715000000002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4.6374019999999998</v>
      </c>
      <c r="BA19">
        <v>5.2978480000000001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2601.8319779999997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502.25920000000002</v>
      </c>
      <c r="L20">
        <v>184.48140000000001</v>
      </c>
      <c r="M20">
        <v>77.687799999999996</v>
      </c>
      <c r="N20">
        <v>124.38</v>
      </c>
      <c r="O20">
        <v>130.58009999999999</v>
      </c>
      <c r="P20">
        <v>149.98894999999999</v>
      </c>
      <c r="Q20">
        <v>20.087900000000001</v>
      </c>
      <c r="R20">
        <v>44.906624999999998</v>
      </c>
      <c r="S20">
        <v>24.9344</v>
      </c>
      <c r="T20">
        <v>3.09</v>
      </c>
      <c r="U20">
        <v>418.77</v>
      </c>
      <c r="V20">
        <v>12.51</v>
      </c>
      <c r="W20">
        <v>46.399079999999998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9.7989119999999996</v>
      </c>
      <c r="AG20">
        <v>50.031574999999997</v>
      </c>
      <c r="AH20">
        <v>137.06118799999999</v>
      </c>
      <c r="AI20">
        <v>3.814368</v>
      </c>
      <c r="AJ20">
        <v>0</v>
      </c>
      <c r="AK20">
        <v>68.494517999999999</v>
      </c>
      <c r="AL20">
        <v>65.072000000000003</v>
      </c>
      <c r="AM20">
        <v>18.800616999999999</v>
      </c>
      <c r="AN20">
        <v>0.78616600000000003</v>
      </c>
      <c r="AO20">
        <v>0</v>
      </c>
      <c r="AP20">
        <v>1.2809999999999999</v>
      </c>
      <c r="AQ20">
        <v>0</v>
      </c>
      <c r="AR20">
        <v>34.223999999999997</v>
      </c>
      <c r="AS20">
        <v>35.154834000000001</v>
      </c>
      <c r="AT20">
        <v>18.996646999999999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4.6374019999999998</v>
      </c>
      <c r="BA20">
        <v>5.2978480000000001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2572.33491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492.25920000000002</v>
      </c>
      <c r="L21">
        <v>184.48140000000001</v>
      </c>
      <c r="M21">
        <v>77.687799999999996</v>
      </c>
      <c r="N21">
        <v>124.38</v>
      </c>
      <c r="O21">
        <v>130.58009999999999</v>
      </c>
      <c r="P21">
        <v>149.98894999999999</v>
      </c>
      <c r="Q21">
        <v>20.087900000000001</v>
      </c>
      <c r="R21">
        <v>44.906624999999998</v>
      </c>
      <c r="S21">
        <v>24.9344</v>
      </c>
      <c r="T21">
        <v>3.09</v>
      </c>
      <c r="U21">
        <v>418.77</v>
      </c>
      <c r="V21">
        <v>12.51</v>
      </c>
      <c r="W21">
        <v>46.399079999999998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50.031574999999997</v>
      </c>
      <c r="AH21">
        <v>137.06118799999999</v>
      </c>
      <c r="AI21">
        <v>3.814368</v>
      </c>
      <c r="AJ21">
        <v>0</v>
      </c>
      <c r="AK21">
        <v>68.494517999999999</v>
      </c>
      <c r="AL21">
        <v>65.072000000000003</v>
      </c>
      <c r="AM21">
        <v>18.800616999999999</v>
      </c>
      <c r="AN21">
        <v>0.78616600000000003</v>
      </c>
      <c r="AO21">
        <v>0</v>
      </c>
      <c r="AP21">
        <v>1.2809999999999999</v>
      </c>
      <c r="AQ21">
        <v>0</v>
      </c>
      <c r="AR21">
        <v>34.223999999999997</v>
      </c>
      <c r="AS21">
        <v>35.154834000000001</v>
      </c>
      <c r="AT21">
        <v>18.949389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4.6374019999999998</v>
      </c>
      <c r="BA21">
        <v>5.2978480000000001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2562.287652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472.25920000000002</v>
      </c>
      <c r="L22">
        <v>184.48140000000001</v>
      </c>
      <c r="M22">
        <v>77.687799999999996</v>
      </c>
      <c r="N22">
        <v>124.38</v>
      </c>
      <c r="O22">
        <v>130.58009999999999</v>
      </c>
      <c r="P22">
        <v>149.98894999999999</v>
      </c>
      <c r="Q22">
        <v>20.087900000000001</v>
      </c>
      <c r="R22">
        <v>44.906624999999998</v>
      </c>
      <c r="S22">
        <v>24.9344</v>
      </c>
      <c r="T22">
        <v>3.09</v>
      </c>
      <c r="U22">
        <v>418.77</v>
      </c>
      <c r="V22">
        <v>12.51</v>
      </c>
      <c r="W22">
        <v>46.399079999999998</v>
      </c>
      <c r="X22">
        <v>148.30000000000001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50.031574999999997</v>
      </c>
      <c r="AH22">
        <v>137.06118799999999</v>
      </c>
      <c r="AI22">
        <v>18.308964</v>
      </c>
      <c r="AJ22">
        <v>0</v>
      </c>
      <c r="AK22">
        <v>68.494517999999999</v>
      </c>
      <c r="AL22">
        <v>65.072000000000003</v>
      </c>
      <c r="AM22">
        <v>18.800616999999999</v>
      </c>
      <c r="AN22">
        <v>0.78616600000000003</v>
      </c>
      <c r="AO22">
        <v>0</v>
      </c>
      <c r="AP22">
        <v>1.2809999999999999</v>
      </c>
      <c r="AQ22">
        <v>0</v>
      </c>
      <c r="AR22">
        <v>34.223999999999997</v>
      </c>
      <c r="AS22">
        <v>35.154834000000001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4.6374019999999998</v>
      </c>
      <c r="BA22">
        <v>5.2978480000000001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2543.7834990000001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448.04259999999999</v>
      </c>
      <c r="L23">
        <v>184.48140000000001</v>
      </c>
      <c r="M23">
        <v>77.687799999999996</v>
      </c>
      <c r="N23">
        <v>124.38</v>
      </c>
      <c r="O23">
        <v>130.58009999999999</v>
      </c>
      <c r="P23">
        <v>149.98894999999999</v>
      </c>
      <c r="Q23">
        <v>20.087900000000001</v>
      </c>
      <c r="R23">
        <v>44.906624999999998</v>
      </c>
      <c r="S23">
        <v>24.9344</v>
      </c>
      <c r="T23">
        <v>3.09</v>
      </c>
      <c r="U23">
        <v>418.77</v>
      </c>
      <c r="V23">
        <v>12.51</v>
      </c>
      <c r="W23">
        <v>46.399079999999998</v>
      </c>
      <c r="X23">
        <v>148.30000000000001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50.031574999999997</v>
      </c>
      <c r="AH23">
        <v>137.06118799999999</v>
      </c>
      <c r="AI23">
        <v>18.308964</v>
      </c>
      <c r="AJ23">
        <v>0</v>
      </c>
      <c r="AK23">
        <v>68.494517999999999</v>
      </c>
      <c r="AL23">
        <v>65.072000000000003</v>
      </c>
      <c r="AM23">
        <v>18.800616999999999</v>
      </c>
      <c r="AN23">
        <v>0.78616600000000003</v>
      </c>
      <c r="AO23">
        <v>0</v>
      </c>
      <c r="AP23">
        <v>1.2809999999999999</v>
      </c>
      <c r="AQ23">
        <v>0</v>
      </c>
      <c r="AR23">
        <v>34.223999999999997</v>
      </c>
      <c r="AS23">
        <v>35.154834000000001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4.6374019999999998</v>
      </c>
      <c r="BA23">
        <v>5.2978480000000001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2519.5668989999995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408.04259999999999</v>
      </c>
      <c r="L24">
        <v>184.48140000000001</v>
      </c>
      <c r="M24">
        <v>77.687799999999996</v>
      </c>
      <c r="N24">
        <v>124.38</v>
      </c>
      <c r="O24">
        <v>130.58009999999999</v>
      </c>
      <c r="P24">
        <v>149.98894999999999</v>
      </c>
      <c r="Q24">
        <v>20.087900000000001</v>
      </c>
      <c r="R24">
        <v>44.906624999999998</v>
      </c>
      <c r="S24">
        <v>24.9344</v>
      </c>
      <c r="T24">
        <v>3.09</v>
      </c>
      <c r="U24">
        <v>418.77</v>
      </c>
      <c r="V24">
        <v>12.51</v>
      </c>
      <c r="W24">
        <v>46.399079999999998</v>
      </c>
      <c r="X24">
        <v>148.30000000000001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50.031574999999997</v>
      </c>
      <c r="AH24">
        <v>137.06118799999999</v>
      </c>
      <c r="AI24">
        <v>18.308964</v>
      </c>
      <c r="AJ24">
        <v>0</v>
      </c>
      <c r="AK24">
        <v>68.494517999999999</v>
      </c>
      <c r="AL24">
        <v>65.072000000000003</v>
      </c>
      <c r="AM24">
        <v>18.800616999999999</v>
      </c>
      <c r="AN24">
        <v>0.78616600000000003</v>
      </c>
      <c r="AO24">
        <v>0</v>
      </c>
      <c r="AP24">
        <v>1.2809999999999999</v>
      </c>
      <c r="AQ24">
        <v>0</v>
      </c>
      <c r="AR24">
        <v>34.223999999999997</v>
      </c>
      <c r="AS24">
        <v>35.154834000000001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4.6374019999999998</v>
      </c>
      <c r="BA24">
        <v>5.2978480000000001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2479.5668989999995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380.04259999999999</v>
      </c>
      <c r="L25">
        <v>179.87376499999999</v>
      </c>
      <c r="M25">
        <v>77.687799999999996</v>
      </c>
      <c r="N25">
        <v>124.38</v>
      </c>
      <c r="O25">
        <v>130.58009999999999</v>
      </c>
      <c r="P25">
        <v>149.98894999999999</v>
      </c>
      <c r="Q25">
        <v>19.613800000000001</v>
      </c>
      <c r="R25">
        <v>42.131407000000003</v>
      </c>
      <c r="S25">
        <v>24.0441</v>
      </c>
      <c r="T25">
        <v>3.09</v>
      </c>
      <c r="U25">
        <v>418.77</v>
      </c>
      <c r="V25">
        <v>12.51</v>
      </c>
      <c r="W25">
        <v>46.399079999999998</v>
      </c>
      <c r="X25">
        <v>148.30000000000001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50.031574999999997</v>
      </c>
      <c r="AH25">
        <v>137.06118799999999</v>
      </c>
      <c r="AI25">
        <v>18.308964</v>
      </c>
      <c r="AJ25">
        <v>0</v>
      </c>
      <c r="AK25">
        <v>68.494517999999999</v>
      </c>
      <c r="AL25">
        <v>65.072000000000003</v>
      </c>
      <c r="AM25">
        <v>18.800616999999999</v>
      </c>
      <c r="AN25">
        <v>0.78616600000000003</v>
      </c>
      <c r="AO25">
        <v>0</v>
      </c>
      <c r="AP25">
        <v>10.119899999999999</v>
      </c>
      <c r="AQ25">
        <v>0</v>
      </c>
      <c r="AR25">
        <v>34.223999999999997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5.2978480000000001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2451.6585459999997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380.04259999999999</v>
      </c>
      <c r="L26">
        <v>179.87376499999999</v>
      </c>
      <c r="M26">
        <v>77.687799999999996</v>
      </c>
      <c r="N26">
        <v>124.38</v>
      </c>
      <c r="O26">
        <v>130.58009999999999</v>
      </c>
      <c r="P26">
        <v>149.98894999999999</v>
      </c>
      <c r="Q26">
        <v>15.145300000000001</v>
      </c>
      <c r="R26">
        <v>26.765000000000001</v>
      </c>
      <c r="S26">
        <v>18.457599999999999</v>
      </c>
      <c r="T26">
        <v>3.09</v>
      </c>
      <c r="U26">
        <v>418.77</v>
      </c>
      <c r="V26">
        <v>12.51</v>
      </c>
      <c r="W26">
        <v>46.399079999999998</v>
      </c>
      <c r="X26">
        <v>148.30000000000001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50.031574999999997</v>
      </c>
      <c r="AH26">
        <v>137.06118799999999</v>
      </c>
      <c r="AI26">
        <v>18.308964</v>
      </c>
      <c r="AJ26">
        <v>0</v>
      </c>
      <c r="AK26">
        <v>68.494517999999999</v>
      </c>
      <c r="AL26">
        <v>65.072000000000003</v>
      </c>
      <c r="AM26">
        <v>18.800616999999999</v>
      </c>
      <c r="AN26">
        <v>0.78616600000000003</v>
      </c>
      <c r="AO26">
        <v>0</v>
      </c>
      <c r="AP26">
        <v>10.119899999999999</v>
      </c>
      <c r="AQ26">
        <v>0</v>
      </c>
      <c r="AR26">
        <v>34.223999999999997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5.2978480000000001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2426.2371389999994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385.04259999999999</v>
      </c>
      <c r="L27">
        <v>179.87376499999999</v>
      </c>
      <c r="M27">
        <v>56.435400000000001</v>
      </c>
      <c r="N27">
        <v>100.54089999999999</v>
      </c>
      <c r="O27">
        <v>130.58009999999999</v>
      </c>
      <c r="P27">
        <v>149.98894999999999</v>
      </c>
      <c r="Q27">
        <v>15.145300000000001</v>
      </c>
      <c r="R27">
        <v>26.765000000000001</v>
      </c>
      <c r="S27">
        <v>18.457599999999999</v>
      </c>
      <c r="T27">
        <v>2.4384999999999999</v>
      </c>
      <c r="U27">
        <v>418.77</v>
      </c>
      <c r="V27">
        <v>11.45</v>
      </c>
      <c r="W27">
        <v>37.021099999999997</v>
      </c>
      <c r="X27">
        <v>119.06659999999999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50.031574999999997</v>
      </c>
      <c r="AH27">
        <v>137.06118799999999</v>
      </c>
      <c r="AI27">
        <v>22.886205</v>
      </c>
      <c r="AJ27">
        <v>0</v>
      </c>
      <c r="AK27">
        <v>68.494517999999999</v>
      </c>
      <c r="AL27">
        <v>65.072000000000003</v>
      </c>
      <c r="AM27">
        <v>17.855511</v>
      </c>
      <c r="AN27">
        <v>0.78616600000000003</v>
      </c>
      <c r="AO27">
        <v>0</v>
      </c>
      <c r="AP27">
        <v>1.2809999999999999</v>
      </c>
      <c r="AQ27">
        <v>0</v>
      </c>
      <c r="AR27">
        <v>34.223999999999997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5.2978480000000001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2340.6159959999995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415.04259999999999</v>
      </c>
      <c r="L28">
        <v>179.87376499999999</v>
      </c>
      <c r="M28">
        <v>56.435400000000001</v>
      </c>
      <c r="N28">
        <v>100.54089999999999</v>
      </c>
      <c r="O28">
        <v>130.58009999999999</v>
      </c>
      <c r="P28">
        <v>149.98894999999999</v>
      </c>
      <c r="Q28">
        <v>15.145300000000001</v>
      </c>
      <c r="R28">
        <v>26.765000000000001</v>
      </c>
      <c r="S28">
        <v>18.457599999999999</v>
      </c>
      <c r="T28">
        <v>2.4384999999999999</v>
      </c>
      <c r="U28">
        <v>418.77</v>
      </c>
      <c r="V28">
        <v>11.45</v>
      </c>
      <c r="W28">
        <v>37.021099999999997</v>
      </c>
      <c r="X28">
        <v>119.06659999999999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50.031574999999997</v>
      </c>
      <c r="AH28">
        <v>137.06118799999999</v>
      </c>
      <c r="AI28">
        <v>30.514939999999999</v>
      </c>
      <c r="AJ28">
        <v>0</v>
      </c>
      <c r="AK28">
        <v>68.494517999999999</v>
      </c>
      <c r="AL28">
        <v>79.376220000000004</v>
      </c>
      <c r="AM28">
        <v>11.100229000000001</v>
      </c>
      <c r="AN28">
        <v>0.78616600000000003</v>
      </c>
      <c r="AO28">
        <v>0</v>
      </c>
      <c r="AP28">
        <v>1.2809999999999999</v>
      </c>
      <c r="AQ28">
        <v>0</v>
      </c>
      <c r="AR28">
        <v>34.223999999999997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5.2978480000000001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2385.7936689999997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390.04259999999999</v>
      </c>
      <c r="L29">
        <v>179.87376499999999</v>
      </c>
      <c r="M29">
        <v>56.435400000000001</v>
      </c>
      <c r="N29">
        <v>100.54089999999999</v>
      </c>
      <c r="O29">
        <v>95.929599999999994</v>
      </c>
      <c r="P29">
        <v>149.98894999999999</v>
      </c>
      <c r="Q29">
        <v>14.963200000000001</v>
      </c>
      <c r="R29">
        <v>26.765000000000001</v>
      </c>
      <c r="S29">
        <v>18.232099999999999</v>
      </c>
      <c r="T29">
        <v>2.4384999999999999</v>
      </c>
      <c r="U29">
        <v>418.77</v>
      </c>
      <c r="V29">
        <v>11.45</v>
      </c>
      <c r="W29">
        <v>37.021099999999997</v>
      </c>
      <c r="X29">
        <v>119.06659999999999</v>
      </c>
      <c r="Y29">
        <v>0</v>
      </c>
      <c r="Z29">
        <v>13.041600000000001</v>
      </c>
      <c r="AA29">
        <v>28.09872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50.031574999999997</v>
      </c>
      <c r="AH29">
        <v>137.06118799999999</v>
      </c>
      <c r="AI29">
        <v>58.790083000000003</v>
      </c>
      <c r="AJ29">
        <v>0</v>
      </c>
      <c r="AK29">
        <v>68.494517999999999</v>
      </c>
      <c r="AL29">
        <v>79.376220000000004</v>
      </c>
      <c r="AM29">
        <v>11.100229000000001</v>
      </c>
      <c r="AN29">
        <v>0.78616600000000003</v>
      </c>
      <c r="AO29">
        <v>0</v>
      </c>
      <c r="AP29">
        <v>1.2809999999999999</v>
      </c>
      <c r="AQ29">
        <v>0</v>
      </c>
      <c r="AR29">
        <v>34.223999999999997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5.2978480000000001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2354.0107119999998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385.04259999999999</v>
      </c>
      <c r="L30">
        <v>179.87376499999999</v>
      </c>
      <c r="M30">
        <v>56.435400000000001</v>
      </c>
      <c r="N30">
        <v>100.54089999999999</v>
      </c>
      <c r="O30">
        <v>95.929599999999994</v>
      </c>
      <c r="P30">
        <v>149.98894999999999</v>
      </c>
      <c r="Q30">
        <v>14.963200000000001</v>
      </c>
      <c r="R30">
        <v>26.765000000000001</v>
      </c>
      <c r="S30">
        <v>18.222100000000001</v>
      </c>
      <c r="T30">
        <v>2.4384999999999999</v>
      </c>
      <c r="U30">
        <v>418.77</v>
      </c>
      <c r="V30">
        <v>11.45</v>
      </c>
      <c r="W30">
        <v>37.021099999999997</v>
      </c>
      <c r="X30">
        <v>119.06659999999999</v>
      </c>
      <c r="Y30">
        <v>0</v>
      </c>
      <c r="Z30">
        <v>13.041600000000001</v>
      </c>
      <c r="AA30">
        <v>28.09872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50.031574999999997</v>
      </c>
      <c r="AH30">
        <v>137.06118799999999</v>
      </c>
      <c r="AI30">
        <v>58.790083000000003</v>
      </c>
      <c r="AJ30">
        <v>0</v>
      </c>
      <c r="AK30">
        <v>68.494517999999999</v>
      </c>
      <c r="AL30">
        <v>79.376220000000004</v>
      </c>
      <c r="AM30">
        <v>0</v>
      </c>
      <c r="AN30">
        <v>0.78616600000000003</v>
      </c>
      <c r="AO30">
        <v>0</v>
      </c>
      <c r="AP30">
        <v>1.2809999999999999</v>
      </c>
      <c r="AQ30">
        <v>0</v>
      </c>
      <c r="AR30">
        <v>34.223999999999997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5.2978480000000001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2337.9004829999994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380.04259999999999</v>
      </c>
      <c r="L31">
        <v>179.87376499999999</v>
      </c>
      <c r="M31">
        <v>56.435400000000001</v>
      </c>
      <c r="N31">
        <v>100.54089999999999</v>
      </c>
      <c r="O31">
        <v>95.929599999999994</v>
      </c>
      <c r="P31">
        <v>149.98894999999999</v>
      </c>
      <c r="Q31">
        <v>14.963200000000001</v>
      </c>
      <c r="R31">
        <v>26.765000000000001</v>
      </c>
      <c r="S31">
        <v>18.222100000000001</v>
      </c>
      <c r="T31">
        <v>2.4384999999999999</v>
      </c>
      <c r="U31">
        <v>418.77</v>
      </c>
      <c r="V31">
        <v>11.45</v>
      </c>
      <c r="W31">
        <v>37.021099999999997</v>
      </c>
      <c r="X31">
        <v>119.06659999999999</v>
      </c>
      <c r="Y31">
        <v>0</v>
      </c>
      <c r="Z31">
        <v>13.041600000000001</v>
      </c>
      <c r="AA31">
        <v>28.09872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50.031574999999997</v>
      </c>
      <c r="AH31">
        <v>137.06118799999999</v>
      </c>
      <c r="AI31">
        <v>58.790083000000003</v>
      </c>
      <c r="AJ31">
        <v>0</v>
      </c>
      <c r="AK31">
        <v>68.494517999999999</v>
      </c>
      <c r="AL31">
        <v>79.376220000000004</v>
      </c>
      <c r="AM31">
        <v>0</v>
      </c>
      <c r="AN31">
        <v>0.78616600000000003</v>
      </c>
      <c r="AO31">
        <v>0</v>
      </c>
      <c r="AP31">
        <v>1.2809999999999999</v>
      </c>
      <c r="AQ31">
        <v>0</v>
      </c>
      <c r="AR31">
        <v>34.223999999999997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5.2978480000000001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2332.9004829999994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380.04259999999999</v>
      </c>
      <c r="L32">
        <v>179.87376499999999</v>
      </c>
      <c r="M32">
        <v>56.435400000000001</v>
      </c>
      <c r="N32">
        <v>100.54089999999999</v>
      </c>
      <c r="O32">
        <v>95.929599999999994</v>
      </c>
      <c r="P32">
        <v>149.98894999999999</v>
      </c>
      <c r="Q32">
        <v>12.5032</v>
      </c>
      <c r="R32">
        <v>24.7</v>
      </c>
      <c r="S32">
        <v>15.6121</v>
      </c>
      <c r="T32">
        <v>2.4384999999999999</v>
      </c>
      <c r="U32">
        <v>418.77</v>
      </c>
      <c r="V32">
        <v>11.45</v>
      </c>
      <c r="W32">
        <v>33.936700000000002</v>
      </c>
      <c r="X32">
        <v>119.06659999999999</v>
      </c>
      <c r="Y32">
        <v>0</v>
      </c>
      <c r="Z32">
        <v>13.041600000000001</v>
      </c>
      <c r="AA32">
        <v>28.09872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50.031574999999997</v>
      </c>
      <c r="AH32">
        <v>137.06118799999999</v>
      </c>
      <c r="AI32">
        <v>58.790083000000003</v>
      </c>
      <c r="AJ32">
        <v>0</v>
      </c>
      <c r="AK32">
        <v>68.494517999999999</v>
      </c>
      <c r="AL32">
        <v>79.376220000000004</v>
      </c>
      <c r="AM32">
        <v>0</v>
      </c>
      <c r="AN32">
        <v>0.78616600000000003</v>
      </c>
      <c r="AO32">
        <v>0</v>
      </c>
      <c r="AP32">
        <v>1.2809999999999999</v>
      </c>
      <c r="AQ32">
        <v>0</v>
      </c>
      <c r="AR32">
        <v>40.847999999999999</v>
      </c>
      <c r="AS32">
        <v>35.154834000000001</v>
      </c>
      <c r="AT32">
        <v>20.000005999999999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5.2978480000000001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2329.3050869999997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380.04259999999999</v>
      </c>
      <c r="L33">
        <v>179.87376499999999</v>
      </c>
      <c r="M33">
        <v>56.435400000000001</v>
      </c>
      <c r="N33">
        <v>100.54089999999999</v>
      </c>
      <c r="O33">
        <v>95.929599999999994</v>
      </c>
      <c r="P33">
        <v>149.98894999999999</v>
      </c>
      <c r="Q33">
        <v>12.5032</v>
      </c>
      <c r="R33">
        <v>24.7</v>
      </c>
      <c r="S33">
        <v>15.6121</v>
      </c>
      <c r="T33">
        <v>2.4384999999999999</v>
      </c>
      <c r="U33">
        <v>418.77</v>
      </c>
      <c r="V33">
        <v>11.45</v>
      </c>
      <c r="W33">
        <v>33.936700000000002</v>
      </c>
      <c r="X33">
        <v>119.06659999999999</v>
      </c>
      <c r="Y33">
        <v>0</v>
      </c>
      <c r="Z33">
        <v>13.041600000000001</v>
      </c>
      <c r="AA33">
        <v>28.09872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50.031574999999997</v>
      </c>
      <c r="AH33">
        <v>137.06118799999999</v>
      </c>
      <c r="AI33">
        <v>58.790083000000003</v>
      </c>
      <c r="AJ33">
        <v>0</v>
      </c>
      <c r="AK33">
        <v>68.494517999999999</v>
      </c>
      <c r="AL33">
        <v>79.376220000000004</v>
      </c>
      <c r="AM33">
        <v>0</v>
      </c>
      <c r="AN33">
        <v>0.78616600000000003</v>
      </c>
      <c r="AO33">
        <v>0</v>
      </c>
      <c r="AP33">
        <v>1.2809999999999999</v>
      </c>
      <c r="AQ33">
        <v>0</v>
      </c>
      <c r="AR33">
        <v>40.847999999999999</v>
      </c>
      <c r="AS33">
        <v>35.154834000000001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5.2978480000000001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2329.3050809999995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380.04259999999999</v>
      </c>
      <c r="L34">
        <v>179.87376499999999</v>
      </c>
      <c r="M34">
        <v>56.435400000000001</v>
      </c>
      <c r="N34">
        <v>100.54089999999999</v>
      </c>
      <c r="O34">
        <v>95.929599999999994</v>
      </c>
      <c r="P34">
        <v>149.98894999999999</v>
      </c>
      <c r="Q34">
        <v>12.5032</v>
      </c>
      <c r="R34">
        <v>24.7</v>
      </c>
      <c r="S34">
        <v>15.6121</v>
      </c>
      <c r="T34">
        <v>2.4384999999999999</v>
      </c>
      <c r="U34">
        <v>418.77</v>
      </c>
      <c r="V34">
        <v>11.45</v>
      </c>
      <c r="W34">
        <v>37.021099999999997</v>
      </c>
      <c r="X34">
        <v>109.4209</v>
      </c>
      <c r="Y34">
        <v>0</v>
      </c>
      <c r="Z34">
        <v>13.041600000000001</v>
      </c>
      <c r="AA34">
        <v>28.09872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50.031574999999997</v>
      </c>
      <c r="AH34">
        <v>122.575046</v>
      </c>
      <c r="AI34">
        <v>58.790083000000003</v>
      </c>
      <c r="AJ34">
        <v>0</v>
      </c>
      <c r="AK34">
        <v>68.494517999999999</v>
      </c>
      <c r="AL34">
        <v>79.376220000000004</v>
      </c>
      <c r="AM34">
        <v>0</v>
      </c>
      <c r="AN34">
        <v>0.78616600000000003</v>
      </c>
      <c r="AO34">
        <v>0</v>
      </c>
      <c r="AP34">
        <v>1.2809999999999999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4.728021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2305.369111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380.04259999999999</v>
      </c>
      <c r="L35">
        <v>179.87376499999999</v>
      </c>
      <c r="M35">
        <v>56.435400000000001</v>
      </c>
      <c r="N35">
        <v>100.54089999999999</v>
      </c>
      <c r="O35">
        <v>95.929599999999994</v>
      </c>
      <c r="P35">
        <v>149.98894999999999</v>
      </c>
      <c r="Q35">
        <v>12.5032</v>
      </c>
      <c r="R35">
        <v>24.7</v>
      </c>
      <c r="S35">
        <v>15.6121</v>
      </c>
      <c r="T35">
        <v>2.4384999999999999</v>
      </c>
      <c r="U35">
        <v>418.77</v>
      </c>
      <c r="V35">
        <v>11.45</v>
      </c>
      <c r="W35">
        <v>37.021099999999997</v>
      </c>
      <c r="X35">
        <v>118.22539999999999</v>
      </c>
      <c r="Y35">
        <v>0</v>
      </c>
      <c r="Z35">
        <v>13.041600000000001</v>
      </c>
      <c r="AA35">
        <v>28.09872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50.031574999999997</v>
      </c>
      <c r="AH35">
        <v>122.575046</v>
      </c>
      <c r="AI35">
        <v>22.886205</v>
      </c>
      <c r="AJ35">
        <v>0</v>
      </c>
      <c r="AK35">
        <v>68.494517999999999</v>
      </c>
      <c r="AL35">
        <v>79.376220000000004</v>
      </c>
      <c r="AM35">
        <v>0</v>
      </c>
      <c r="AN35">
        <v>0.78616600000000003</v>
      </c>
      <c r="AO35">
        <v>0</v>
      </c>
      <c r="AP35">
        <v>1.2809999999999999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4.728021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2272.1977329999995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380.04259999999999</v>
      </c>
      <c r="L36">
        <v>179.87376499999999</v>
      </c>
      <c r="M36">
        <v>56.435400000000001</v>
      </c>
      <c r="N36">
        <v>100.54089999999999</v>
      </c>
      <c r="O36">
        <v>95.929599999999994</v>
      </c>
      <c r="P36">
        <v>149.98894999999999</v>
      </c>
      <c r="Q36">
        <v>12.5032</v>
      </c>
      <c r="R36">
        <v>24.7</v>
      </c>
      <c r="S36">
        <v>15.6121</v>
      </c>
      <c r="T36">
        <v>2.4384999999999999</v>
      </c>
      <c r="U36">
        <v>418.77</v>
      </c>
      <c r="V36">
        <v>11.45</v>
      </c>
      <c r="W36">
        <v>37.021099999999997</v>
      </c>
      <c r="X36">
        <v>119.06659999999999</v>
      </c>
      <c r="Y36">
        <v>0</v>
      </c>
      <c r="Z36">
        <v>13.041600000000001</v>
      </c>
      <c r="AA36">
        <v>13.114000000000001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50.031574999999997</v>
      </c>
      <c r="AH36">
        <v>122.575046</v>
      </c>
      <c r="AI36">
        <v>18.308964</v>
      </c>
      <c r="AJ36">
        <v>0</v>
      </c>
      <c r="AK36">
        <v>68.494517999999999</v>
      </c>
      <c r="AL36">
        <v>79.376220000000004</v>
      </c>
      <c r="AM36">
        <v>0</v>
      </c>
      <c r="AN36">
        <v>0.78616600000000003</v>
      </c>
      <c r="AO36">
        <v>0</v>
      </c>
      <c r="AP36">
        <v>1.2809999999999999</v>
      </c>
      <c r="AQ36">
        <v>0</v>
      </c>
      <c r="AR36">
        <v>34.776000000000003</v>
      </c>
      <c r="AS36">
        <v>35.154834000000001</v>
      </c>
      <c r="AT36">
        <v>20.000005999999999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4.728021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2251.1582769999995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380.04259999999999</v>
      </c>
      <c r="L37">
        <v>179.87376499999999</v>
      </c>
      <c r="M37">
        <v>53.39</v>
      </c>
      <c r="N37">
        <v>101.54089999999999</v>
      </c>
      <c r="O37">
        <v>96.929599999999994</v>
      </c>
      <c r="P37">
        <v>136.48679999999999</v>
      </c>
      <c r="Q37">
        <v>12.5032</v>
      </c>
      <c r="R37">
        <v>24.7</v>
      </c>
      <c r="S37">
        <v>15.6121</v>
      </c>
      <c r="T37">
        <v>2.4384999999999999</v>
      </c>
      <c r="U37">
        <v>418.77</v>
      </c>
      <c r="V37">
        <v>11.45</v>
      </c>
      <c r="W37">
        <v>38.021099999999997</v>
      </c>
      <c r="X37">
        <v>119.1666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50.031574999999997</v>
      </c>
      <c r="AH37">
        <v>122.575046</v>
      </c>
      <c r="AI37">
        <v>18.308964</v>
      </c>
      <c r="AJ37">
        <v>0</v>
      </c>
      <c r="AK37">
        <v>68.494517999999999</v>
      </c>
      <c r="AL37">
        <v>79.376220000000004</v>
      </c>
      <c r="AM37">
        <v>0</v>
      </c>
      <c r="AN37">
        <v>0.78616600000000003</v>
      </c>
      <c r="AO37">
        <v>0</v>
      </c>
      <c r="AP37">
        <v>1.2809999999999999</v>
      </c>
      <c r="AQ37">
        <v>0</v>
      </c>
      <c r="AR37">
        <v>34.776000000000003</v>
      </c>
      <c r="AS37">
        <v>35.154834000000001</v>
      </c>
      <c r="AT37">
        <v>20.000005999999999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4.728021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2224.5967269999996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380.04259999999999</v>
      </c>
      <c r="L38">
        <v>179.87376499999999</v>
      </c>
      <c r="M38">
        <v>53.39</v>
      </c>
      <c r="N38">
        <v>101.54089999999999</v>
      </c>
      <c r="O38">
        <v>96.929599999999994</v>
      </c>
      <c r="P38">
        <v>136.48679999999999</v>
      </c>
      <c r="Q38">
        <v>12.5032</v>
      </c>
      <c r="R38">
        <v>24.7</v>
      </c>
      <c r="S38">
        <v>15.6121</v>
      </c>
      <c r="T38">
        <v>2.4384999999999999</v>
      </c>
      <c r="U38">
        <v>418.77</v>
      </c>
      <c r="V38">
        <v>11.45</v>
      </c>
      <c r="W38">
        <v>38.021099999999997</v>
      </c>
      <c r="X38">
        <v>119.1666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50.031574999999997</v>
      </c>
      <c r="AH38">
        <v>137.618347</v>
      </c>
      <c r="AI38">
        <v>18.308964</v>
      </c>
      <c r="AJ38">
        <v>0</v>
      </c>
      <c r="AK38">
        <v>68.494517999999999</v>
      </c>
      <c r="AL38">
        <v>79.376220000000004</v>
      </c>
      <c r="AM38">
        <v>0</v>
      </c>
      <c r="AN38">
        <v>0.78616600000000003</v>
      </c>
      <c r="AO38">
        <v>0</v>
      </c>
      <c r="AP38">
        <v>1.7934000000000001</v>
      </c>
      <c r="AQ38">
        <v>0</v>
      </c>
      <c r="AR38">
        <v>34.776000000000003</v>
      </c>
      <c r="AS38">
        <v>35.154834000000001</v>
      </c>
      <c r="AT38">
        <v>20.000005999999999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5.3132479999999997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2240.7376549999999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380.04259999999999</v>
      </c>
      <c r="L39">
        <v>179.87376499999999</v>
      </c>
      <c r="M39">
        <v>53.39</v>
      </c>
      <c r="N39">
        <v>101.54089999999999</v>
      </c>
      <c r="O39">
        <v>96.929599999999994</v>
      </c>
      <c r="P39">
        <v>136.48679999999999</v>
      </c>
      <c r="Q39">
        <v>12.5032</v>
      </c>
      <c r="R39">
        <v>24.7</v>
      </c>
      <c r="S39">
        <v>15.6121</v>
      </c>
      <c r="T39">
        <v>2.4384999999999999</v>
      </c>
      <c r="U39">
        <v>418.77</v>
      </c>
      <c r="V39">
        <v>11.45</v>
      </c>
      <c r="W39">
        <v>38.021099999999997</v>
      </c>
      <c r="X39">
        <v>119.1666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10.858853999999999</v>
      </c>
      <c r="AE39">
        <v>59.175403000000003</v>
      </c>
      <c r="AF39">
        <v>9.7989119999999996</v>
      </c>
      <c r="AG39">
        <v>50.031574999999997</v>
      </c>
      <c r="AH39">
        <v>156.004604</v>
      </c>
      <c r="AI39">
        <v>4.2720909999999996</v>
      </c>
      <c r="AJ39">
        <v>0</v>
      </c>
      <c r="AK39">
        <v>68.494517999999999</v>
      </c>
      <c r="AL39">
        <v>79.376220000000004</v>
      </c>
      <c r="AM39">
        <v>0</v>
      </c>
      <c r="AN39">
        <v>0.78616600000000003</v>
      </c>
      <c r="AO39">
        <v>0</v>
      </c>
      <c r="AP39">
        <v>1.7934000000000001</v>
      </c>
      <c r="AQ39">
        <v>0</v>
      </c>
      <c r="AR39">
        <v>34.776000000000003</v>
      </c>
      <c r="AS39">
        <v>35.154834000000001</v>
      </c>
      <c r="AT39">
        <v>20.000005999999999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6.0216820000000002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2234.9366179999997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380.04259999999999</v>
      </c>
      <c r="L40">
        <v>179.87376499999999</v>
      </c>
      <c r="M40">
        <v>53.39</v>
      </c>
      <c r="N40">
        <v>101.54089999999999</v>
      </c>
      <c r="O40">
        <v>96.929599999999994</v>
      </c>
      <c r="P40">
        <v>136.48679999999999</v>
      </c>
      <c r="Q40">
        <v>12.5032</v>
      </c>
      <c r="R40">
        <v>24.7</v>
      </c>
      <c r="S40">
        <v>15.6121</v>
      </c>
      <c r="T40">
        <v>2.4384999999999999</v>
      </c>
      <c r="U40">
        <v>418.77</v>
      </c>
      <c r="V40">
        <v>11.45</v>
      </c>
      <c r="W40">
        <v>38.021099999999997</v>
      </c>
      <c r="X40">
        <v>119.1666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10.858853999999999</v>
      </c>
      <c r="AE40">
        <v>59.175403000000003</v>
      </c>
      <c r="AF40">
        <v>9.7989119999999996</v>
      </c>
      <c r="AG40">
        <v>50.031574999999997</v>
      </c>
      <c r="AH40">
        <v>156.004604</v>
      </c>
      <c r="AI40">
        <v>4.2720909999999996</v>
      </c>
      <c r="AJ40">
        <v>0</v>
      </c>
      <c r="AK40">
        <v>68.494517999999999</v>
      </c>
      <c r="AL40">
        <v>79.376220000000004</v>
      </c>
      <c r="AM40">
        <v>0</v>
      </c>
      <c r="AN40">
        <v>0.78616600000000003</v>
      </c>
      <c r="AO40">
        <v>0</v>
      </c>
      <c r="AP40">
        <v>1.7934000000000001</v>
      </c>
      <c r="AQ40">
        <v>0</v>
      </c>
      <c r="AR40">
        <v>34.776000000000003</v>
      </c>
      <c r="AS40">
        <v>35.154834000000001</v>
      </c>
      <c r="AT40">
        <v>20.000005999999999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6.0216820000000002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2234.9366179999997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380.04259999999999</v>
      </c>
      <c r="L41">
        <v>179.87376499999999</v>
      </c>
      <c r="M41">
        <v>53.39</v>
      </c>
      <c r="N41">
        <v>101.54089999999999</v>
      </c>
      <c r="O41">
        <v>96.929599999999994</v>
      </c>
      <c r="P41">
        <v>136.48679999999999</v>
      </c>
      <c r="Q41">
        <v>12.5032</v>
      </c>
      <c r="R41">
        <v>24.7</v>
      </c>
      <c r="S41">
        <v>15.6121</v>
      </c>
      <c r="T41">
        <v>2.4384999999999999</v>
      </c>
      <c r="U41">
        <v>418.77</v>
      </c>
      <c r="V41">
        <v>12.015599999999999</v>
      </c>
      <c r="W41">
        <v>38.021099999999997</v>
      </c>
      <c r="X41">
        <v>109.5209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10.858853999999999</v>
      </c>
      <c r="AE41">
        <v>59.175403000000003</v>
      </c>
      <c r="AF41">
        <v>9.7989119999999996</v>
      </c>
      <c r="AG41">
        <v>50.031574999999997</v>
      </c>
      <c r="AH41">
        <v>156.004604</v>
      </c>
      <c r="AI41">
        <v>4.2720909999999996</v>
      </c>
      <c r="AJ41">
        <v>0</v>
      </c>
      <c r="AK41">
        <v>68.494517999999999</v>
      </c>
      <c r="AL41">
        <v>79.376220000000004</v>
      </c>
      <c r="AM41">
        <v>0</v>
      </c>
      <c r="AN41">
        <v>0.78616600000000003</v>
      </c>
      <c r="AO41">
        <v>0</v>
      </c>
      <c r="AP41">
        <v>1.7934000000000001</v>
      </c>
      <c r="AQ41">
        <v>0</v>
      </c>
      <c r="AR41">
        <v>34.776000000000003</v>
      </c>
      <c r="AS41">
        <v>35.154834000000001</v>
      </c>
      <c r="AT41">
        <v>20.000005999999999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6.0216820000000002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2225.8565179999996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380.04259999999999</v>
      </c>
      <c r="L42">
        <v>179.87376499999999</v>
      </c>
      <c r="M42">
        <v>53.39</v>
      </c>
      <c r="N42">
        <v>101.54089999999999</v>
      </c>
      <c r="O42">
        <v>96.929599999999994</v>
      </c>
      <c r="P42">
        <v>136.48679999999999</v>
      </c>
      <c r="Q42">
        <v>12.5032</v>
      </c>
      <c r="R42">
        <v>24.7</v>
      </c>
      <c r="S42">
        <v>15.6221</v>
      </c>
      <c r="T42">
        <v>2.4384999999999999</v>
      </c>
      <c r="U42">
        <v>418.77</v>
      </c>
      <c r="V42">
        <v>12.015599999999999</v>
      </c>
      <c r="W42">
        <v>38.021099999999997</v>
      </c>
      <c r="X42">
        <v>119.1666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10.858853999999999</v>
      </c>
      <c r="AE42">
        <v>59.175403000000003</v>
      </c>
      <c r="AF42">
        <v>9.7989119999999996</v>
      </c>
      <c r="AG42">
        <v>50.031574999999997</v>
      </c>
      <c r="AH42">
        <v>156.004604</v>
      </c>
      <c r="AI42">
        <v>4.2720909999999996</v>
      </c>
      <c r="AJ42">
        <v>0</v>
      </c>
      <c r="AK42">
        <v>68.494517999999999</v>
      </c>
      <c r="AL42">
        <v>79.376220000000004</v>
      </c>
      <c r="AM42">
        <v>0</v>
      </c>
      <c r="AN42">
        <v>0.78616600000000003</v>
      </c>
      <c r="AO42">
        <v>0</v>
      </c>
      <c r="AP42">
        <v>1.7934000000000001</v>
      </c>
      <c r="AQ42">
        <v>0</v>
      </c>
      <c r="AR42">
        <v>34.776000000000003</v>
      </c>
      <c r="AS42">
        <v>35.154834000000001</v>
      </c>
      <c r="AT42">
        <v>20.000005999999999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6.0216820000000002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2235.5122179999998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179.87376499999999</v>
      </c>
      <c r="M43">
        <v>53.39</v>
      </c>
      <c r="N43">
        <v>101.54089999999999</v>
      </c>
      <c r="O43">
        <v>96.929599999999994</v>
      </c>
      <c r="P43">
        <v>136.48679999999999</v>
      </c>
      <c r="Q43">
        <v>12.5032</v>
      </c>
      <c r="R43">
        <v>24.7</v>
      </c>
      <c r="S43">
        <v>15.6221</v>
      </c>
      <c r="T43">
        <v>2.4384999999999999</v>
      </c>
      <c r="U43">
        <v>418.77</v>
      </c>
      <c r="V43">
        <v>12.015599999999999</v>
      </c>
      <c r="W43">
        <v>38.021099999999997</v>
      </c>
      <c r="X43">
        <v>109.5209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10.858853999999999</v>
      </c>
      <c r="AE43">
        <v>59.175403000000003</v>
      </c>
      <c r="AF43">
        <v>0</v>
      </c>
      <c r="AG43">
        <v>50.031574999999997</v>
      </c>
      <c r="AH43">
        <v>156.004604</v>
      </c>
      <c r="AI43">
        <v>0</v>
      </c>
      <c r="AJ43">
        <v>0</v>
      </c>
      <c r="AK43">
        <v>68.494517999999999</v>
      </c>
      <c r="AL43">
        <v>79.376220000000004</v>
      </c>
      <c r="AM43">
        <v>0</v>
      </c>
      <c r="AN43">
        <v>0.78616600000000003</v>
      </c>
      <c r="AO43">
        <v>0</v>
      </c>
      <c r="AP43">
        <v>1.7934000000000001</v>
      </c>
      <c r="AQ43">
        <v>0</v>
      </c>
      <c r="AR43">
        <v>40.847999999999999</v>
      </c>
      <c r="AS43">
        <v>35.154834000000001</v>
      </c>
      <c r="AT43">
        <v>20.000005999999999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6.0216820000000002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2217.8675149999999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380.04259999999999</v>
      </c>
      <c r="L44">
        <v>179.87376499999999</v>
      </c>
      <c r="M44">
        <v>53.39</v>
      </c>
      <c r="N44">
        <v>101.54089999999999</v>
      </c>
      <c r="O44">
        <v>96.929599999999994</v>
      </c>
      <c r="P44">
        <v>136.48679999999999</v>
      </c>
      <c r="Q44">
        <v>12.5032</v>
      </c>
      <c r="R44">
        <v>24.7</v>
      </c>
      <c r="S44">
        <v>15.6221</v>
      </c>
      <c r="T44">
        <v>2.4384999999999999</v>
      </c>
      <c r="U44">
        <v>418.77</v>
      </c>
      <c r="V44">
        <v>12.015599999999999</v>
      </c>
      <c r="W44">
        <v>34.936700000000002</v>
      </c>
      <c r="X44">
        <v>118.7741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10.858853999999999</v>
      </c>
      <c r="AE44">
        <v>59.175403000000003</v>
      </c>
      <c r="AF44">
        <v>0</v>
      </c>
      <c r="AG44">
        <v>50.031574999999997</v>
      </c>
      <c r="AH44">
        <v>156.004604</v>
      </c>
      <c r="AI44">
        <v>0</v>
      </c>
      <c r="AJ44">
        <v>0</v>
      </c>
      <c r="AK44">
        <v>68.494517999999999</v>
      </c>
      <c r="AL44">
        <v>79.376220000000004</v>
      </c>
      <c r="AM44">
        <v>0</v>
      </c>
      <c r="AN44">
        <v>0.78616600000000003</v>
      </c>
      <c r="AO44">
        <v>0</v>
      </c>
      <c r="AP44">
        <v>1.7934000000000001</v>
      </c>
      <c r="AQ44">
        <v>0</v>
      </c>
      <c r="AR44">
        <v>40.847999999999999</v>
      </c>
      <c r="AS44">
        <v>35.154834000000001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6.0216820000000002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2224.0363089999996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380.04259999999999</v>
      </c>
      <c r="L45">
        <v>179.87376499999999</v>
      </c>
      <c r="M45">
        <v>53.39</v>
      </c>
      <c r="N45">
        <v>101.54089999999999</v>
      </c>
      <c r="O45">
        <v>96.929599999999994</v>
      </c>
      <c r="P45">
        <v>136.48679999999999</v>
      </c>
      <c r="Q45">
        <v>12.5032</v>
      </c>
      <c r="R45">
        <v>24.7</v>
      </c>
      <c r="S45">
        <v>15.6221</v>
      </c>
      <c r="T45">
        <v>2.4384999999999999</v>
      </c>
      <c r="U45">
        <v>418.77</v>
      </c>
      <c r="V45">
        <v>12.015599999999999</v>
      </c>
      <c r="W45">
        <v>34.936700000000002</v>
      </c>
      <c r="X45">
        <v>119.1666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10.858853999999999</v>
      </c>
      <c r="AE45">
        <v>59.175403000000003</v>
      </c>
      <c r="AF45">
        <v>0</v>
      </c>
      <c r="AG45">
        <v>50.031574999999997</v>
      </c>
      <c r="AH45">
        <v>156.004604</v>
      </c>
      <c r="AI45">
        <v>0</v>
      </c>
      <c r="AJ45">
        <v>0</v>
      </c>
      <c r="AK45">
        <v>68.494517999999999</v>
      </c>
      <c r="AL45">
        <v>79.376220000000004</v>
      </c>
      <c r="AM45">
        <v>0</v>
      </c>
      <c r="AN45">
        <v>0.78616600000000003</v>
      </c>
      <c r="AO45">
        <v>0</v>
      </c>
      <c r="AP45">
        <v>1.7934000000000001</v>
      </c>
      <c r="AQ45">
        <v>0</v>
      </c>
      <c r="AR45">
        <v>40.847999999999999</v>
      </c>
      <c r="AS45">
        <v>35.154834000000001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6.0216820000000002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2224.4288089999995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380.04259999999999</v>
      </c>
      <c r="L46">
        <v>179.87376499999999</v>
      </c>
      <c r="M46">
        <v>53.39</v>
      </c>
      <c r="N46">
        <v>101.54089999999999</v>
      </c>
      <c r="O46">
        <v>96.929599999999994</v>
      </c>
      <c r="P46">
        <v>136.48679999999999</v>
      </c>
      <c r="Q46">
        <v>12.5032</v>
      </c>
      <c r="R46">
        <v>24.7</v>
      </c>
      <c r="S46">
        <v>15.6221</v>
      </c>
      <c r="T46">
        <v>2.4384999999999999</v>
      </c>
      <c r="U46">
        <v>418.77</v>
      </c>
      <c r="V46">
        <v>12.015599999999999</v>
      </c>
      <c r="W46">
        <v>34.936700000000002</v>
      </c>
      <c r="X46">
        <v>119.1666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10.858853999999999</v>
      </c>
      <c r="AE46">
        <v>59.175403000000003</v>
      </c>
      <c r="AF46">
        <v>0</v>
      </c>
      <c r="AG46">
        <v>50.031574999999997</v>
      </c>
      <c r="AH46">
        <v>156.004604</v>
      </c>
      <c r="AI46">
        <v>0</v>
      </c>
      <c r="AJ46">
        <v>0</v>
      </c>
      <c r="AK46">
        <v>68.494517999999999</v>
      </c>
      <c r="AL46">
        <v>79.376220000000004</v>
      </c>
      <c r="AM46">
        <v>0</v>
      </c>
      <c r="AN46">
        <v>0.78616600000000003</v>
      </c>
      <c r="AO46">
        <v>0</v>
      </c>
      <c r="AP46">
        <v>1.7934000000000001</v>
      </c>
      <c r="AQ46">
        <v>0</v>
      </c>
      <c r="AR46">
        <v>34.776000000000003</v>
      </c>
      <c r="AS46">
        <v>35.154834000000001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6.0216820000000002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2218.3568089999994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380.04259999999999</v>
      </c>
      <c r="L47">
        <v>179.87376499999999</v>
      </c>
      <c r="M47">
        <v>53.39</v>
      </c>
      <c r="N47">
        <v>101.54089999999999</v>
      </c>
      <c r="O47">
        <v>96.929599999999994</v>
      </c>
      <c r="P47">
        <v>136.48679999999999</v>
      </c>
      <c r="Q47">
        <v>12.5032</v>
      </c>
      <c r="R47">
        <v>24.7</v>
      </c>
      <c r="S47">
        <v>15.6221</v>
      </c>
      <c r="T47">
        <v>2.4384999999999999</v>
      </c>
      <c r="U47">
        <v>418.77</v>
      </c>
      <c r="V47">
        <v>12.015599999999999</v>
      </c>
      <c r="W47">
        <v>38.021099999999997</v>
      </c>
      <c r="X47">
        <v>109.5209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10.858853999999999</v>
      </c>
      <c r="AE47">
        <v>59.175403000000003</v>
      </c>
      <c r="AF47">
        <v>0</v>
      </c>
      <c r="AG47">
        <v>50.031574999999997</v>
      </c>
      <c r="AH47">
        <v>156.004604</v>
      </c>
      <c r="AI47">
        <v>0</v>
      </c>
      <c r="AJ47">
        <v>0</v>
      </c>
      <c r="AK47">
        <v>68.494517999999999</v>
      </c>
      <c r="AL47">
        <v>53.451999999999998</v>
      </c>
      <c r="AM47">
        <v>0</v>
      </c>
      <c r="AN47">
        <v>0.78616600000000003</v>
      </c>
      <c r="AO47">
        <v>0</v>
      </c>
      <c r="AP47">
        <v>1.7934000000000001</v>
      </c>
      <c r="AQ47">
        <v>0</v>
      </c>
      <c r="AR47">
        <v>34.776000000000003</v>
      </c>
      <c r="AS47">
        <v>35.154834000000001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6.0216820000000002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2185.8712889999997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380.04259999999999</v>
      </c>
      <c r="L48">
        <v>179.87376499999999</v>
      </c>
      <c r="M48">
        <v>53.39</v>
      </c>
      <c r="N48">
        <v>101.54089999999999</v>
      </c>
      <c r="O48">
        <v>96.929599999999994</v>
      </c>
      <c r="P48">
        <v>136.48679999999999</v>
      </c>
      <c r="Q48">
        <v>12.5032</v>
      </c>
      <c r="R48">
        <v>24.7</v>
      </c>
      <c r="S48">
        <v>15.6221</v>
      </c>
      <c r="T48">
        <v>2.4384999999999999</v>
      </c>
      <c r="U48">
        <v>418.77</v>
      </c>
      <c r="V48">
        <v>12.015599999999999</v>
      </c>
      <c r="W48">
        <v>34.936700000000002</v>
      </c>
      <c r="X48">
        <v>118.3254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10.858853999999999</v>
      </c>
      <c r="AE48">
        <v>59.175403000000003</v>
      </c>
      <c r="AF48">
        <v>0</v>
      </c>
      <c r="AG48">
        <v>50.031574999999997</v>
      </c>
      <c r="AH48">
        <v>156.004604</v>
      </c>
      <c r="AI48">
        <v>0</v>
      </c>
      <c r="AJ48">
        <v>0</v>
      </c>
      <c r="AK48">
        <v>68.494517999999999</v>
      </c>
      <c r="AL48">
        <v>53.451999999999998</v>
      </c>
      <c r="AM48">
        <v>0</v>
      </c>
      <c r="AN48">
        <v>0.78616600000000003</v>
      </c>
      <c r="AO48">
        <v>0</v>
      </c>
      <c r="AP48">
        <v>1.7934000000000001</v>
      </c>
      <c r="AQ48">
        <v>0</v>
      </c>
      <c r="AR48">
        <v>34.776000000000003</v>
      </c>
      <c r="AS48">
        <v>35.154834000000001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6.0216820000000002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2191.5913889999993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380.04259999999999</v>
      </c>
      <c r="L49">
        <v>179.87376499999999</v>
      </c>
      <c r="M49">
        <v>53.39</v>
      </c>
      <c r="N49">
        <v>101.54089999999999</v>
      </c>
      <c r="O49">
        <v>96.929599999999994</v>
      </c>
      <c r="P49">
        <v>136.48679999999999</v>
      </c>
      <c r="Q49">
        <v>12.5032</v>
      </c>
      <c r="R49">
        <v>24.7</v>
      </c>
      <c r="S49">
        <v>15.6221</v>
      </c>
      <c r="T49">
        <v>2.4384999999999999</v>
      </c>
      <c r="U49">
        <v>414</v>
      </c>
      <c r="V49">
        <v>12.015599999999999</v>
      </c>
      <c r="W49">
        <v>34.936700000000002</v>
      </c>
      <c r="X49">
        <v>119.1666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10.858853999999999</v>
      </c>
      <c r="AE49">
        <v>59.175403000000003</v>
      </c>
      <c r="AF49">
        <v>0</v>
      </c>
      <c r="AG49">
        <v>50.031574999999997</v>
      </c>
      <c r="AH49">
        <v>156.004604</v>
      </c>
      <c r="AI49">
        <v>0</v>
      </c>
      <c r="AJ49">
        <v>0</v>
      </c>
      <c r="AK49">
        <v>68.494517999999999</v>
      </c>
      <c r="AL49">
        <v>53.451999999999998</v>
      </c>
      <c r="AM49">
        <v>0</v>
      </c>
      <c r="AN49">
        <v>0.78616600000000003</v>
      </c>
      <c r="AO49">
        <v>0</v>
      </c>
      <c r="AP49">
        <v>1.7934000000000001</v>
      </c>
      <c r="AQ49">
        <v>0</v>
      </c>
      <c r="AR49">
        <v>34.776000000000003</v>
      </c>
      <c r="AS49">
        <v>35.154834000000001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6.0216820000000002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2187.6625889999996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380.04259999999999</v>
      </c>
      <c r="L50">
        <v>179.87376499999999</v>
      </c>
      <c r="M50">
        <v>53.39</v>
      </c>
      <c r="N50">
        <v>101.54089999999999</v>
      </c>
      <c r="O50">
        <v>113.92959999999999</v>
      </c>
      <c r="P50">
        <v>149.662677</v>
      </c>
      <c r="Q50">
        <v>12.5032</v>
      </c>
      <c r="R50">
        <v>24.7</v>
      </c>
      <c r="S50">
        <v>15.6221</v>
      </c>
      <c r="T50">
        <v>2.4384999999999999</v>
      </c>
      <c r="U50">
        <v>414</v>
      </c>
      <c r="V50">
        <v>12.015599999999999</v>
      </c>
      <c r="W50">
        <v>34.936700000000002</v>
      </c>
      <c r="X50">
        <v>119.1666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10.858853999999999</v>
      </c>
      <c r="AE50">
        <v>59.175403000000003</v>
      </c>
      <c r="AF50">
        <v>0</v>
      </c>
      <c r="AG50">
        <v>50.031574999999997</v>
      </c>
      <c r="AH50">
        <v>156.004604</v>
      </c>
      <c r="AI50">
        <v>0</v>
      </c>
      <c r="AJ50">
        <v>0</v>
      </c>
      <c r="AK50">
        <v>68.494517999999999</v>
      </c>
      <c r="AL50">
        <v>53.451999999999998</v>
      </c>
      <c r="AM50">
        <v>0</v>
      </c>
      <c r="AN50">
        <v>0.78616600000000003</v>
      </c>
      <c r="AO50">
        <v>0</v>
      </c>
      <c r="AP50">
        <v>1.7934000000000001</v>
      </c>
      <c r="AQ50">
        <v>0</v>
      </c>
      <c r="AR50">
        <v>34.776000000000003</v>
      </c>
      <c r="AS50">
        <v>35.154834000000001</v>
      </c>
      <c r="AT50">
        <v>19.628935999999999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6.0216820000000002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2217.4674019999993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380.04259999999999</v>
      </c>
      <c r="L51">
        <v>179.87376499999999</v>
      </c>
      <c r="M51">
        <v>81.281400000000005</v>
      </c>
      <c r="N51">
        <v>124.38</v>
      </c>
      <c r="O51">
        <v>130.58009999999999</v>
      </c>
      <c r="P51">
        <v>149.98894999999999</v>
      </c>
      <c r="Q51">
        <v>12.5032</v>
      </c>
      <c r="R51">
        <v>24.7</v>
      </c>
      <c r="S51">
        <v>15.6221</v>
      </c>
      <c r="T51">
        <v>2.4384999999999999</v>
      </c>
      <c r="U51">
        <v>414</v>
      </c>
      <c r="V51">
        <v>12.015599999999999</v>
      </c>
      <c r="W51">
        <v>34.936700000000002</v>
      </c>
      <c r="X51">
        <v>109.5209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10.858853999999999</v>
      </c>
      <c r="AE51">
        <v>59.175403000000003</v>
      </c>
      <c r="AF51">
        <v>0</v>
      </c>
      <c r="AG51">
        <v>50.031574999999997</v>
      </c>
      <c r="AH51">
        <v>136.94975600000001</v>
      </c>
      <c r="AI51">
        <v>0</v>
      </c>
      <c r="AJ51">
        <v>0</v>
      </c>
      <c r="AK51">
        <v>68.494517999999999</v>
      </c>
      <c r="AL51">
        <v>53.451999999999998</v>
      </c>
      <c r="AM51">
        <v>0</v>
      </c>
      <c r="AN51">
        <v>0.78616600000000003</v>
      </c>
      <c r="AO51">
        <v>0</v>
      </c>
      <c r="AP51">
        <v>1.9215</v>
      </c>
      <c r="AQ51">
        <v>0</v>
      </c>
      <c r="AR51">
        <v>34.776000000000003</v>
      </c>
      <c r="AS51">
        <v>35.154834000000001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5.2824470000000003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2256.2340559999993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380.04259999999999</v>
      </c>
      <c r="L52">
        <v>179.87376499999999</v>
      </c>
      <c r="M52">
        <v>81.281400000000005</v>
      </c>
      <c r="N52">
        <v>124.38</v>
      </c>
      <c r="O52">
        <v>130.58009999999999</v>
      </c>
      <c r="P52">
        <v>149.98894999999999</v>
      </c>
      <c r="Q52">
        <v>12.5032</v>
      </c>
      <c r="R52">
        <v>24.7</v>
      </c>
      <c r="S52">
        <v>15.6221</v>
      </c>
      <c r="T52">
        <v>2.4384999999999999</v>
      </c>
      <c r="U52">
        <v>414</v>
      </c>
      <c r="V52">
        <v>12.015599999999999</v>
      </c>
      <c r="W52">
        <v>38.021099999999997</v>
      </c>
      <c r="X52">
        <v>109.5209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10.858853999999999</v>
      </c>
      <c r="AE52">
        <v>59.175403000000003</v>
      </c>
      <c r="AF52">
        <v>0</v>
      </c>
      <c r="AG52">
        <v>50.031574999999997</v>
      </c>
      <c r="AH52">
        <v>110.094678</v>
      </c>
      <c r="AI52">
        <v>0</v>
      </c>
      <c r="AJ52">
        <v>0</v>
      </c>
      <c r="AK52">
        <v>68.494517999999999</v>
      </c>
      <c r="AL52">
        <v>53.451999999999998</v>
      </c>
      <c r="AM52">
        <v>0</v>
      </c>
      <c r="AN52">
        <v>0.78616600000000003</v>
      </c>
      <c r="AO52">
        <v>0</v>
      </c>
      <c r="AP52">
        <v>1.9215</v>
      </c>
      <c r="AQ52">
        <v>0</v>
      </c>
      <c r="AR52">
        <v>40.847999999999999</v>
      </c>
      <c r="AS52">
        <v>35.154834000000001</v>
      </c>
      <c r="AT52">
        <v>20.000005999999999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4.2505990000000002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2237.5035359999997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380.04259999999999</v>
      </c>
      <c r="L53">
        <v>179.87376499999999</v>
      </c>
      <c r="M53">
        <v>81.281400000000005</v>
      </c>
      <c r="N53">
        <v>124.38</v>
      </c>
      <c r="O53">
        <v>130.58009999999999</v>
      </c>
      <c r="P53">
        <v>149.98894999999999</v>
      </c>
      <c r="Q53">
        <v>12.5032</v>
      </c>
      <c r="R53">
        <v>24.7</v>
      </c>
      <c r="S53">
        <v>15.6221</v>
      </c>
      <c r="T53">
        <v>2.4384999999999999</v>
      </c>
      <c r="U53">
        <v>414</v>
      </c>
      <c r="V53">
        <v>12.015599999999999</v>
      </c>
      <c r="W53">
        <v>38.021099999999997</v>
      </c>
      <c r="X53">
        <v>109.5209</v>
      </c>
      <c r="Y53">
        <v>0</v>
      </c>
      <c r="Z53">
        <v>13.041600000000001</v>
      </c>
      <c r="AA53">
        <v>0</v>
      </c>
      <c r="AB53">
        <v>48.499828000000001</v>
      </c>
      <c r="AC53">
        <v>34.831252999999997</v>
      </c>
      <c r="AD53">
        <v>10.858853999999999</v>
      </c>
      <c r="AE53">
        <v>59.175403000000003</v>
      </c>
      <c r="AF53">
        <v>0</v>
      </c>
      <c r="AG53">
        <v>50.031574999999997</v>
      </c>
      <c r="AH53">
        <v>110.094678</v>
      </c>
      <c r="AI53">
        <v>0</v>
      </c>
      <c r="AJ53">
        <v>0</v>
      </c>
      <c r="AK53">
        <v>68.494517999999999</v>
      </c>
      <c r="AL53">
        <v>66.814999999999998</v>
      </c>
      <c r="AM53">
        <v>0</v>
      </c>
      <c r="AN53">
        <v>0.78616600000000003</v>
      </c>
      <c r="AO53">
        <v>0</v>
      </c>
      <c r="AP53">
        <v>1.9215</v>
      </c>
      <c r="AQ53">
        <v>0</v>
      </c>
      <c r="AR53">
        <v>40.847999999999999</v>
      </c>
      <c r="AS53">
        <v>35.154834000000001</v>
      </c>
      <c r="AT53">
        <v>20.000005999999999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4.2505990000000002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2250.866536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380.04259999999999</v>
      </c>
      <c r="L54">
        <v>179.87376499999999</v>
      </c>
      <c r="M54">
        <v>81.281400000000005</v>
      </c>
      <c r="N54">
        <v>124.38</v>
      </c>
      <c r="O54">
        <v>130.58009999999999</v>
      </c>
      <c r="P54">
        <v>149.98894999999999</v>
      </c>
      <c r="Q54">
        <v>12.5032</v>
      </c>
      <c r="R54">
        <v>24.7</v>
      </c>
      <c r="S54">
        <v>15.6221</v>
      </c>
      <c r="T54">
        <v>2.4384999999999999</v>
      </c>
      <c r="U54">
        <v>414</v>
      </c>
      <c r="V54">
        <v>12.015599999999999</v>
      </c>
      <c r="W54">
        <v>38.021099999999997</v>
      </c>
      <c r="X54">
        <v>109.5209</v>
      </c>
      <c r="Y54">
        <v>0</v>
      </c>
      <c r="Z54">
        <v>13.041600000000001</v>
      </c>
      <c r="AA54">
        <v>0</v>
      </c>
      <c r="AB54">
        <v>48.499828000000001</v>
      </c>
      <c r="AC54">
        <v>34.831252999999997</v>
      </c>
      <c r="AD54">
        <v>10.858853999999999</v>
      </c>
      <c r="AE54">
        <v>59.175403000000003</v>
      </c>
      <c r="AF54">
        <v>0</v>
      </c>
      <c r="AG54">
        <v>50.031574999999997</v>
      </c>
      <c r="AH54">
        <v>110.094678</v>
      </c>
      <c r="AI54">
        <v>0</v>
      </c>
      <c r="AJ54">
        <v>0</v>
      </c>
      <c r="AK54">
        <v>68.494517999999999</v>
      </c>
      <c r="AL54">
        <v>79.376220000000004</v>
      </c>
      <c r="AM54">
        <v>0</v>
      </c>
      <c r="AN54">
        <v>0.78616600000000003</v>
      </c>
      <c r="AO54">
        <v>0</v>
      </c>
      <c r="AP54">
        <v>1.9215</v>
      </c>
      <c r="AQ54">
        <v>0</v>
      </c>
      <c r="AR54">
        <v>40.847999999999999</v>
      </c>
      <c r="AS54">
        <v>35.154834000000001</v>
      </c>
      <c r="AT54">
        <v>20.000005999999999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4.2505990000000002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2263.427756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383.04259999999999</v>
      </c>
      <c r="L55">
        <v>179.85</v>
      </c>
      <c r="M55">
        <v>81.281400000000005</v>
      </c>
      <c r="N55">
        <v>124.38</v>
      </c>
      <c r="O55">
        <v>130.58009999999999</v>
      </c>
      <c r="P55">
        <v>149.98894999999999</v>
      </c>
      <c r="Q55">
        <v>12.5032</v>
      </c>
      <c r="R55">
        <v>24.7</v>
      </c>
      <c r="S55">
        <v>15.6221</v>
      </c>
      <c r="T55">
        <v>2.4384999999999999</v>
      </c>
      <c r="U55">
        <v>414</v>
      </c>
      <c r="V55">
        <v>12.015599999999999</v>
      </c>
      <c r="W55">
        <v>35.828400000000002</v>
      </c>
      <c r="X55">
        <v>119.1666</v>
      </c>
      <c r="Y55">
        <v>0</v>
      </c>
      <c r="Z55">
        <v>13.041600000000001</v>
      </c>
      <c r="AA55">
        <v>0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50.031574999999997</v>
      </c>
      <c r="AH55">
        <v>110.094678</v>
      </c>
      <c r="AI55">
        <v>0</v>
      </c>
      <c r="AJ55">
        <v>0</v>
      </c>
      <c r="AK55">
        <v>68.494517999999999</v>
      </c>
      <c r="AL55">
        <v>79.376220000000004</v>
      </c>
      <c r="AM55">
        <v>0</v>
      </c>
      <c r="AN55">
        <v>0.78616600000000003</v>
      </c>
      <c r="AO55">
        <v>0</v>
      </c>
      <c r="AP55">
        <v>9.4794</v>
      </c>
      <c r="AQ55">
        <v>0</v>
      </c>
      <c r="AR55">
        <v>34.776000000000003</v>
      </c>
      <c r="AS55">
        <v>35.154834000000001</v>
      </c>
      <c r="AT55">
        <v>20.000005999999999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4.2505990000000002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2275.3428910000002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383.04259999999999</v>
      </c>
      <c r="L56">
        <v>179.85</v>
      </c>
      <c r="M56">
        <v>81.281400000000005</v>
      </c>
      <c r="N56">
        <v>124.38</v>
      </c>
      <c r="O56">
        <v>130.58009999999999</v>
      </c>
      <c r="P56">
        <v>149.98894999999999</v>
      </c>
      <c r="Q56">
        <v>12.5032</v>
      </c>
      <c r="R56">
        <v>24.7</v>
      </c>
      <c r="S56">
        <v>15.6221</v>
      </c>
      <c r="T56">
        <v>2.4384999999999999</v>
      </c>
      <c r="U56">
        <v>414</v>
      </c>
      <c r="V56">
        <v>12.015599999999999</v>
      </c>
      <c r="W56">
        <v>35.828400000000002</v>
      </c>
      <c r="X56">
        <v>119.1666</v>
      </c>
      <c r="Y56">
        <v>0</v>
      </c>
      <c r="Z56">
        <v>13.041600000000001</v>
      </c>
      <c r="AA56">
        <v>0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50.031574999999997</v>
      </c>
      <c r="AH56">
        <v>110.094678</v>
      </c>
      <c r="AI56">
        <v>0</v>
      </c>
      <c r="AJ56">
        <v>0</v>
      </c>
      <c r="AK56">
        <v>68.494517999999999</v>
      </c>
      <c r="AL56">
        <v>79.376220000000004</v>
      </c>
      <c r="AM56">
        <v>0</v>
      </c>
      <c r="AN56">
        <v>0.78616600000000003</v>
      </c>
      <c r="AO56">
        <v>0</v>
      </c>
      <c r="AP56">
        <v>9.4794</v>
      </c>
      <c r="AQ56">
        <v>0</v>
      </c>
      <c r="AR56">
        <v>34.776000000000003</v>
      </c>
      <c r="AS56">
        <v>35.154834000000001</v>
      </c>
      <c r="AT56">
        <v>20.000005999999999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2.3187009999999999</v>
      </c>
      <c r="BA56">
        <v>4.2505990000000002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2277.6615920000004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383.04259999999999</v>
      </c>
      <c r="L57">
        <v>179.85</v>
      </c>
      <c r="M57">
        <v>81.281400000000005</v>
      </c>
      <c r="N57">
        <v>124.38</v>
      </c>
      <c r="O57">
        <v>130.58009999999999</v>
      </c>
      <c r="P57">
        <v>149.98894999999999</v>
      </c>
      <c r="Q57">
        <v>12.5032</v>
      </c>
      <c r="R57">
        <v>24.7</v>
      </c>
      <c r="S57">
        <v>15.6221</v>
      </c>
      <c r="T57">
        <v>2.4384999999999999</v>
      </c>
      <c r="U57">
        <v>414</v>
      </c>
      <c r="V57">
        <v>12.015599999999999</v>
      </c>
      <c r="W57">
        <v>42.297057000000002</v>
      </c>
      <c r="X57">
        <v>128.49181300000001</v>
      </c>
      <c r="Y57">
        <v>0</v>
      </c>
      <c r="Z57">
        <v>13.041600000000001</v>
      </c>
      <c r="AA57">
        <v>0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50.031574999999997</v>
      </c>
      <c r="AH57">
        <v>110.094678</v>
      </c>
      <c r="AI57">
        <v>0</v>
      </c>
      <c r="AJ57">
        <v>0</v>
      </c>
      <c r="AK57">
        <v>68.494517999999999</v>
      </c>
      <c r="AL57">
        <v>79.376220000000004</v>
      </c>
      <c r="AM57">
        <v>0</v>
      </c>
      <c r="AN57">
        <v>0.78616600000000003</v>
      </c>
      <c r="AO57">
        <v>0</v>
      </c>
      <c r="AP57">
        <v>9.4794</v>
      </c>
      <c r="AQ57">
        <v>0</v>
      </c>
      <c r="AR57">
        <v>34.776000000000003</v>
      </c>
      <c r="AS57">
        <v>35.154834000000001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2.3187009999999999</v>
      </c>
      <c r="BA57">
        <v>4.2505990000000002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2293.4554560000001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383.04259999999999</v>
      </c>
      <c r="L58">
        <v>179.85</v>
      </c>
      <c r="M58">
        <v>81.281400000000005</v>
      </c>
      <c r="N58">
        <v>124.38</v>
      </c>
      <c r="O58">
        <v>130.58009999999999</v>
      </c>
      <c r="P58">
        <v>149.98894999999999</v>
      </c>
      <c r="Q58">
        <v>12.5032</v>
      </c>
      <c r="R58">
        <v>24.7</v>
      </c>
      <c r="S58">
        <v>15.6221</v>
      </c>
      <c r="T58">
        <v>2.4384999999999999</v>
      </c>
      <c r="U58">
        <v>414</v>
      </c>
      <c r="V58">
        <v>12.015599999999999</v>
      </c>
      <c r="W58">
        <v>36.99</v>
      </c>
      <c r="X58">
        <v>131.1</v>
      </c>
      <c r="Y58">
        <v>0</v>
      </c>
      <c r="Z58">
        <v>13.041600000000001</v>
      </c>
      <c r="AA58">
        <v>0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50.031574999999997</v>
      </c>
      <c r="AH58">
        <v>110.094678</v>
      </c>
      <c r="AI58">
        <v>0</v>
      </c>
      <c r="AJ58">
        <v>0</v>
      </c>
      <c r="AK58">
        <v>68.494517999999999</v>
      </c>
      <c r="AL58">
        <v>79.376220000000004</v>
      </c>
      <c r="AM58">
        <v>0</v>
      </c>
      <c r="AN58">
        <v>0.78616600000000003</v>
      </c>
      <c r="AO58">
        <v>0</v>
      </c>
      <c r="AP58">
        <v>1.7934000000000001</v>
      </c>
      <c r="AQ58">
        <v>0</v>
      </c>
      <c r="AR58">
        <v>34.776000000000003</v>
      </c>
      <c r="AS58">
        <v>35.154834000000001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2.3187009999999999</v>
      </c>
      <c r="BA58">
        <v>4.2505990000000002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2283.0705859999998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387.25920000000002</v>
      </c>
      <c r="L59">
        <v>179.85</v>
      </c>
      <c r="M59">
        <v>81.281400000000005</v>
      </c>
      <c r="N59">
        <v>124.38</v>
      </c>
      <c r="O59">
        <v>130.58009999999999</v>
      </c>
      <c r="P59">
        <v>149.98894999999999</v>
      </c>
      <c r="Q59">
        <v>19.9879</v>
      </c>
      <c r="R59">
        <v>40.140300000000003</v>
      </c>
      <c r="S59">
        <v>24.804400000000001</v>
      </c>
      <c r="T59">
        <v>3.09</v>
      </c>
      <c r="U59">
        <v>414</v>
      </c>
      <c r="V59">
        <v>12.51</v>
      </c>
      <c r="W59">
        <v>36.99</v>
      </c>
      <c r="X59">
        <v>131.1</v>
      </c>
      <c r="Y59">
        <v>0</v>
      </c>
      <c r="Z59">
        <v>13.041600000000001</v>
      </c>
      <c r="AA59">
        <v>0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50.031574999999997</v>
      </c>
      <c r="AH59">
        <v>110.094678</v>
      </c>
      <c r="AI59">
        <v>0</v>
      </c>
      <c r="AJ59">
        <v>0</v>
      </c>
      <c r="AK59">
        <v>68.494517999999999</v>
      </c>
      <c r="AL59">
        <v>79.376220000000004</v>
      </c>
      <c r="AM59">
        <v>0</v>
      </c>
      <c r="AN59">
        <v>0.78616600000000003</v>
      </c>
      <c r="AO59">
        <v>0</v>
      </c>
      <c r="AP59">
        <v>1.7934000000000001</v>
      </c>
      <c r="AQ59">
        <v>0</v>
      </c>
      <c r="AR59">
        <v>34.776000000000003</v>
      </c>
      <c r="AS59">
        <v>35.154834000000001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2.3187009999999999</v>
      </c>
      <c r="BA59">
        <v>4.2505990000000002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2320.5403859999997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432.25920000000002</v>
      </c>
      <c r="L60">
        <v>179.85</v>
      </c>
      <c r="M60">
        <v>81.281400000000005</v>
      </c>
      <c r="N60">
        <v>124.38</v>
      </c>
      <c r="O60">
        <v>130.58009999999999</v>
      </c>
      <c r="P60">
        <v>149.98894999999999</v>
      </c>
      <c r="Q60">
        <v>19.9879</v>
      </c>
      <c r="R60">
        <v>40.140300000000003</v>
      </c>
      <c r="S60">
        <v>24.804400000000001</v>
      </c>
      <c r="T60">
        <v>3.09</v>
      </c>
      <c r="U60">
        <v>414</v>
      </c>
      <c r="V60">
        <v>12.51</v>
      </c>
      <c r="W60">
        <v>36.99</v>
      </c>
      <c r="X60">
        <v>147.6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50.031574999999997</v>
      </c>
      <c r="AH60">
        <v>110.094678</v>
      </c>
      <c r="AI60">
        <v>0</v>
      </c>
      <c r="AJ60">
        <v>0</v>
      </c>
      <c r="AK60">
        <v>68.494517999999999</v>
      </c>
      <c r="AL60">
        <v>79.376220000000004</v>
      </c>
      <c r="AM60">
        <v>0</v>
      </c>
      <c r="AN60">
        <v>0.78616600000000003</v>
      </c>
      <c r="AO60">
        <v>0</v>
      </c>
      <c r="AP60">
        <v>1.7934000000000001</v>
      </c>
      <c r="AQ60">
        <v>0</v>
      </c>
      <c r="AR60">
        <v>40.847999999999999</v>
      </c>
      <c r="AS60">
        <v>35.154834000000001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2.3187009999999999</v>
      </c>
      <c r="BA60">
        <v>4.2505990000000002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2402.1617459999998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549.12551199999996</v>
      </c>
      <c r="L61">
        <v>179.85</v>
      </c>
      <c r="M61">
        <v>89.123761999999999</v>
      </c>
      <c r="N61">
        <v>124.38</v>
      </c>
      <c r="O61">
        <v>130.58009999999999</v>
      </c>
      <c r="P61">
        <v>149.98894999999999</v>
      </c>
      <c r="Q61">
        <v>22.63</v>
      </c>
      <c r="R61">
        <v>44.295344</v>
      </c>
      <c r="S61">
        <v>27.638981000000001</v>
      </c>
      <c r="T61">
        <v>3.09</v>
      </c>
      <c r="U61">
        <v>414</v>
      </c>
      <c r="V61">
        <v>12.51</v>
      </c>
      <c r="W61">
        <v>42.39</v>
      </c>
      <c r="X61">
        <v>148.30000000000001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50.031574999999997</v>
      </c>
      <c r="AH61">
        <v>110.094678</v>
      </c>
      <c r="AI61">
        <v>0</v>
      </c>
      <c r="AJ61">
        <v>0</v>
      </c>
      <c r="AK61">
        <v>68.494517999999999</v>
      </c>
      <c r="AL61">
        <v>79.376220000000004</v>
      </c>
      <c r="AM61">
        <v>0</v>
      </c>
      <c r="AN61">
        <v>0.78616600000000003</v>
      </c>
      <c r="AO61">
        <v>0</v>
      </c>
      <c r="AP61">
        <v>1.7934000000000001</v>
      </c>
      <c r="AQ61">
        <v>0</v>
      </c>
      <c r="AR61">
        <v>40.847999999999999</v>
      </c>
      <c r="AS61">
        <v>35.154834000000001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2.3187009999999999</v>
      </c>
      <c r="BA61">
        <v>4.2505990000000002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2556.6515049999998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606.45000000000005</v>
      </c>
      <c r="L62">
        <v>179.85</v>
      </c>
      <c r="M62">
        <v>89.671250999999998</v>
      </c>
      <c r="N62">
        <v>124.38</v>
      </c>
      <c r="O62">
        <v>130.58009999999999</v>
      </c>
      <c r="P62">
        <v>149.98894999999999</v>
      </c>
      <c r="Q62">
        <v>22.63</v>
      </c>
      <c r="R62">
        <v>44.906624999999998</v>
      </c>
      <c r="S62">
        <v>27.638981000000001</v>
      </c>
      <c r="T62">
        <v>3.09</v>
      </c>
      <c r="U62">
        <v>414</v>
      </c>
      <c r="V62">
        <v>12.51</v>
      </c>
      <c r="W62">
        <v>42.49</v>
      </c>
      <c r="X62">
        <v>148.30000000000001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50.031574999999997</v>
      </c>
      <c r="AH62">
        <v>110.094678</v>
      </c>
      <c r="AI62">
        <v>0</v>
      </c>
      <c r="AJ62">
        <v>0</v>
      </c>
      <c r="AK62">
        <v>68.494517999999999</v>
      </c>
      <c r="AL62">
        <v>79.376220000000004</v>
      </c>
      <c r="AM62">
        <v>0</v>
      </c>
      <c r="AN62">
        <v>0.78616600000000003</v>
      </c>
      <c r="AO62">
        <v>0</v>
      </c>
      <c r="AP62">
        <v>1.7934000000000001</v>
      </c>
      <c r="AQ62">
        <v>0</v>
      </c>
      <c r="AR62">
        <v>40.847999999999999</v>
      </c>
      <c r="AS62">
        <v>35.154834000000001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4.2505990000000002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2617.5534639999996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656.45</v>
      </c>
      <c r="L63">
        <v>179.85</v>
      </c>
      <c r="M63">
        <v>89.671250999999998</v>
      </c>
      <c r="N63">
        <v>124.38</v>
      </c>
      <c r="O63">
        <v>130.58009999999999</v>
      </c>
      <c r="P63">
        <v>149.98894999999999</v>
      </c>
      <c r="Q63">
        <v>22.63</v>
      </c>
      <c r="R63">
        <v>44.906624999999998</v>
      </c>
      <c r="S63">
        <v>27.638981000000001</v>
      </c>
      <c r="T63">
        <v>3.09</v>
      </c>
      <c r="U63">
        <v>414</v>
      </c>
      <c r="V63">
        <v>12.51</v>
      </c>
      <c r="W63">
        <v>42.49</v>
      </c>
      <c r="X63">
        <v>148.30000000000001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50.031574999999997</v>
      </c>
      <c r="AH63">
        <v>110.094678</v>
      </c>
      <c r="AI63">
        <v>0</v>
      </c>
      <c r="AJ63">
        <v>0</v>
      </c>
      <c r="AK63">
        <v>68.494517999999999</v>
      </c>
      <c r="AL63">
        <v>79.376220000000004</v>
      </c>
      <c r="AM63">
        <v>4.7572409999999996</v>
      </c>
      <c r="AN63">
        <v>0.78616600000000003</v>
      </c>
      <c r="AO63">
        <v>0</v>
      </c>
      <c r="AP63">
        <v>1.7934000000000001</v>
      </c>
      <c r="AQ63">
        <v>0</v>
      </c>
      <c r="AR63">
        <v>34.776000000000003</v>
      </c>
      <c r="AS63">
        <v>35.154834000000001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4.6374019999999998</v>
      </c>
      <c r="BA63">
        <v>4.2505990000000002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2666.2387049999988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179.85</v>
      </c>
      <c r="M64">
        <v>89.671250999999998</v>
      </c>
      <c r="N64">
        <v>124.38</v>
      </c>
      <c r="O64">
        <v>130.58009999999999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3.09</v>
      </c>
      <c r="U64">
        <v>414</v>
      </c>
      <c r="V64">
        <v>12.51</v>
      </c>
      <c r="W64">
        <v>42.49</v>
      </c>
      <c r="X64">
        <v>148.30000000000001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50.031574999999997</v>
      </c>
      <c r="AH64">
        <v>124.80368300000001</v>
      </c>
      <c r="AI64">
        <v>0</v>
      </c>
      <c r="AJ64">
        <v>0</v>
      </c>
      <c r="AK64">
        <v>68.494517999999999</v>
      </c>
      <c r="AL64">
        <v>79.376220000000004</v>
      </c>
      <c r="AM64">
        <v>11.100229000000001</v>
      </c>
      <c r="AN64">
        <v>0.78616600000000003</v>
      </c>
      <c r="AO64">
        <v>0</v>
      </c>
      <c r="AP64">
        <v>1.7934000000000001</v>
      </c>
      <c r="AQ64">
        <v>0</v>
      </c>
      <c r="AR64">
        <v>34.776000000000003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4.6374019999999998</v>
      </c>
      <c r="BA64">
        <v>4.8204260000000003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2720.1264719999999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179.87010000000001</v>
      </c>
      <c r="M65">
        <v>89.671250999999998</v>
      </c>
      <c r="N65">
        <v>124.38</v>
      </c>
      <c r="O65">
        <v>130.58009999999999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3.09</v>
      </c>
      <c r="U65">
        <v>414</v>
      </c>
      <c r="V65">
        <v>12.51</v>
      </c>
      <c r="W65">
        <v>42.49</v>
      </c>
      <c r="X65">
        <v>148.30000000000001</v>
      </c>
      <c r="Y65">
        <v>0</v>
      </c>
      <c r="Z65">
        <v>13.041600000000001</v>
      </c>
      <c r="AA65">
        <v>28.09872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50.031574999999997</v>
      </c>
      <c r="AH65">
        <v>124.80368300000001</v>
      </c>
      <c r="AI65">
        <v>0</v>
      </c>
      <c r="AJ65">
        <v>0</v>
      </c>
      <c r="AK65">
        <v>68.494517999999999</v>
      </c>
      <c r="AL65">
        <v>79.376220000000004</v>
      </c>
      <c r="AM65">
        <v>17.443217000000001</v>
      </c>
      <c r="AN65">
        <v>0.78616600000000003</v>
      </c>
      <c r="AO65">
        <v>0</v>
      </c>
      <c r="AP65">
        <v>1.7934000000000001</v>
      </c>
      <c r="AQ65">
        <v>0</v>
      </c>
      <c r="AR65">
        <v>34.776000000000003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4.6374019999999998</v>
      </c>
      <c r="BA65">
        <v>4.8204260000000003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2726.48956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179.87010000000001</v>
      </c>
      <c r="M66">
        <v>89.671250999999998</v>
      </c>
      <c r="N66">
        <v>124.38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3.09</v>
      </c>
      <c r="U66">
        <v>414</v>
      </c>
      <c r="V66">
        <v>12.51</v>
      </c>
      <c r="W66">
        <v>42.49</v>
      </c>
      <c r="X66">
        <v>148.30000000000001</v>
      </c>
      <c r="Y66">
        <v>0</v>
      </c>
      <c r="Z66">
        <v>13.041600000000001</v>
      </c>
      <c r="AA66">
        <v>28.09872</v>
      </c>
      <c r="AB66">
        <v>48.499828000000001</v>
      </c>
      <c r="AC66">
        <v>34.831252999999997</v>
      </c>
      <c r="AD66">
        <v>10.858853999999999</v>
      </c>
      <c r="AE66">
        <v>59.175403000000003</v>
      </c>
      <c r="AF66">
        <v>0</v>
      </c>
      <c r="AG66">
        <v>50.031574999999997</v>
      </c>
      <c r="AH66">
        <v>124.80368300000001</v>
      </c>
      <c r="AI66">
        <v>0</v>
      </c>
      <c r="AJ66">
        <v>0</v>
      </c>
      <c r="AK66">
        <v>68.494517999999999</v>
      </c>
      <c r="AL66">
        <v>79.376220000000004</v>
      </c>
      <c r="AM66">
        <v>17.443217000000001</v>
      </c>
      <c r="AN66">
        <v>0.78616600000000003</v>
      </c>
      <c r="AO66">
        <v>0</v>
      </c>
      <c r="AP66">
        <v>1.7934000000000001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4.6374019999999998</v>
      </c>
      <c r="BA66">
        <v>4.8204260000000003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2726.48956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613.71594700000003</v>
      </c>
      <c r="L67">
        <v>179.87010000000001</v>
      </c>
      <c r="M67">
        <v>89.671250999999998</v>
      </c>
      <c r="N67">
        <v>124.38</v>
      </c>
      <c r="O67">
        <v>130.58009999999999</v>
      </c>
      <c r="P67">
        <v>149.98894999999999</v>
      </c>
      <c r="Q67">
        <v>22.63</v>
      </c>
      <c r="R67">
        <v>44.906624999999998</v>
      </c>
      <c r="S67">
        <v>27.638981000000001</v>
      </c>
      <c r="T67">
        <v>3.09</v>
      </c>
      <c r="U67">
        <v>414</v>
      </c>
      <c r="V67">
        <v>12.51</v>
      </c>
      <c r="W67">
        <v>42.49</v>
      </c>
      <c r="X67">
        <v>148.30000000000001</v>
      </c>
      <c r="Y67">
        <v>0</v>
      </c>
      <c r="Z67">
        <v>13.041600000000001</v>
      </c>
      <c r="AA67">
        <v>28.09872</v>
      </c>
      <c r="AB67">
        <v>48.499828000000001</v>
      </c>
      <c r="AC67">
        <v>34.831252999999997</v>
      </c>
      <c r="AD67">
        <v>10.858853999999999</v>
      </c>
      <c r="AE67">
        <v>59.175403000000003</v>
      </c>
      <c r="AF67">
        <v>0</v>
      </c>
      <c r="AG67">
        <v>50.031574999999997</v>
      </c>
      <c r="AH67">
        <v>124.80368300000001</v>
      </c>
      <c r="AI67">
        <v>0</v>
      </c>
      <c r="AJ67">
        <v>0</v>
      </c>
      <c r="AK67">
        <v>68.494517999999999</v>
      </c>
      <c r="AL67">
        <v>79.376220000000004</v>
      </c>
      <c r="AM67">
        <v>17.443217000000001</v>
      </c>
      <c r="AN67">
        <v>0.78616600000000003</v>
      </c>
      <c r="AO67">
        <v>0</v>
      </c>
      <c r="AP67">
        <v>9.4794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4.6374019999999998</v>
      </c>
      <c r="BA67">
        <v>4.8204260000000003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2659.1755600000001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613.71594700000003</v>
      </c>
      <c r="L68">
        <v>179.87010000000001</v>
      </c>
      <c r="M68">
        <v>89.671250999999998</v>
      </c>
      <c r="N68">
        <v>124.38</v>
      </c>
      <c r="O68">
        <v>130.58009999999999</v>
      </c>
      <c r="P68">
        <v>149.98894999999999</v>
      </c>
      <c r="Q68">
        <v>22.63</v>
      </c>
      <c r="R68">
        <v>44.906624999999998</v>
      </c>
      <c r="S68">
        <v>27.638981000000001</v>
      </c>
      <c r="T68">
        <v>3.09</v>
      </c>
      <c r="U68">
        <v>414</v>
      </c>
      <c r="V68">
        <v>12.51</v>
      </c>
      <c r="W68">
        <v>42.49</v>
      </c>
      <c r="X68">
        <v>148.30000000000001</v>
      </c>
      <c r="Y68">
        <v>0</v>
      </c>
      <c r="Z68">
        <v>13.041600000000001</v>
      </c>
      <c r="AA68">
        <v>28.09872</v>
      </c>
      <c r="AB68">
        <v>48.499828000000001</v>
      </c>
      <c r="AC68">
        <v>34.831252999999997</v>
      </c>
      <c r="AD68">
        <v>10.858853999999999</v>
      </c>
      <c r="AE68">
        <v>59.175403000000003</v>
      </c>
      <c r="AF68">
        <v>0</v>
      </c>
      <c r="AG68">
        <v>50.031574999999997</v>
      </c>
      <c r="AH68">
        <v>124.80368300000001</v>
      </c>
      <c r="AI68">
        <v>0</v>
      </c>
      <c r="AJ68">
        <v>0</v>
      </c>
      <c r="AK68">
        <v>68.494517999999999</v>
      </c>
      <c r="AL68">
        <v>79.376220000000004</v>
      </c>
      <c r="AM68">
        <v>18.236090999999998</v>
      </c>
      <c r="AN68">
        <v>0.78616600000000003</v>
      </c>
      <c r="AO68">
        <v>0</v>
      </c>
      <c r="AP68">
        <v>9.4794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4.6374019999999998</v>
      </c>
      <c r="BA68">
        <v>4.8204260000000003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2659.9684360000006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613.71594700000003</v>
      </c>
      <c r="L69">
        <v>179.87010000000001</v>
      </c>
      <c r="M69">
        <v>89.671250999999998</v>
      </c>
      <c r="N69">
        <v>124.38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3.09</v>
      </c>
      <c r="U69">
        <v>414</v>
      </c>
      <c r="V69">
        <v>12.51</v>
      </c>
      <c r="W69">
        <v>42.49</v>
      </c>
      <c r="X69">
        <v>148.30000000000001</v>
      </c>
      <c r="Y69">
        <v>0</v>
      </c>
      <c r="Z69">
        <v>13.041600000000001</v>
      </c>
      <c r="AA69">
        <v>28.09872</v>
      </c>
      <c r="AB69">
        <v>48.499828000000001</v>
      </c>
      <c r="AC69">
        <v>34.831252999999997</v>
      </c>
      <c r="AD69">
        <v>10.858853999999999</v>
      </c>
      <c r="AE69">
        <v>59.175403000000003</v>
      </c>
      <c r="AF69">
        <v>0</v>
      </c>
      <c r="AG69">
        <v>50.031574999999997</v>
      </c>
      <c r="AH69">
        <v>137.618347</v>
      </c>
      <c r="AI69">
        <v>3.814368</v>
      </c>
      <c r="AJ69">
        <v>0</v>
      </c>
      <c r="AK69">
        <v>68.494517999999999</v>
      </c>
      <c r="AL69">
        <v>79.376220000000004</v>
      </c>
      <c r="AM69">
        <v>18.800616999999999</v>
      </c>
      <c r="AN69">
        <v>0.78616600000000003</v>
      </c>
      <c r="AO69">
        <v>0</v>
      </c>
      <c r="AP69">
        <v>9.4794</v>
      </c>
      <c r="AQ69">
        <v>0</v>
      </c>
      <c r="AR69">
        <v>34.776000000000003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4.6374019999999998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2677.6548159999998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613.71594700000003</v>
      </c>
      <c r="L70">
        <v>153.56989999999999</v>
      </c>
      <c r="M70">
        <v>89.671250999999998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3.09</v>
      </c>
      <c r="U70">
        <v>414</v>
      </c>
      <c r="V70">
        <v>12.51</v>
      </c>
      <c r="W70">
        <v>42.49</v>
      </c>
      <c r="X70">
        <v>148.30000000000001</v>
      </c>
      <c r="Y70">
        <v>0</v>
      </c>
      <c r="Z70">
        <v>13.041600000000001</v>
      </c>
      <c r="AA70">
        <v>28.09872</v>
      </c>
      <c r="AB70">
        <v>48.499828000000001</v>
      </c>
      <c r="AC70">
        <v>34.831252999999997</v>
      </c>
      <c r="AD70">
        <v>10.858853999999999</v>
      </c>
      <c r="AE70">
        <v>59.175403000000003</v>
      </c>
      <c r="AF70">
        <v>0</v>
      </c>
      <c r="AG70">
        <v>50.031574999999997</v>
      </c>
      <c r="AH70">
        <v>137.618347</v>
      </c>
      <c r="AI70">
        <v>4.2720909999999996</v>
      </c>
      <c r="AJ70">
        <v>0</v>
      </c>
      <c r="AK70">
        <v>68.494517999999999</v>
      </c>
      <c r="AL70">
        <v>79.376220000000004</v>
      </c>
      <c r="AM70">
        <v>18.800616999999999</v>
      </c>
      <c r="AN70">
        <v>0.78616600000000003</v>
      </c>
      <c r="AO70">
        <v>0</v>
      </c>
      <c r="AP70">
        <v>9.4794</v>
      </c>
      <c r="AQ70">
        <v>0</v>
      </c>
      <c r="AR70">
        <v>34.776000000000003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4.6374019999999998</v>
      </c>
      <c r="BA70">
        <v>5.3132479999999997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2651.8123389999996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613.71594700000003</v>
      </c>
      <c r="L71">
        <v>153.56989999999999</v>
      </c>
      <c r="M71">
        <v>89.671250999999998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414</v>
      </c>
      <c r="V71">
        <v>12.51</v>
      </c>
      <c r="W71">
        <v>42.49</v>
      </c>
      <c r="X71">
        <v>148.30000000000001</v>
      </c>
      <c r="Y71">
        <v>0</v>
      </c>
      <c r="Z71">
        <v>13.041600000000001</v>
      </c>
      <c r="AA71">
        <v>28.09872</v>
      </c>
      <c r="AB71">
        <v>48.499828000000001</v>
      </c>
      <c r="AC71">
        <v>34.831252999999997</v>
      </c>
      <c r="AD71">
        <v>10.858853999999999</v>
      </c>
      <c r="AE71">
        <v>59.175403000000003</v>
      </c>
      <c r="AF71">
        <v>0</v>
      </c>
      <c r="AG71">
        <v>50.031574999999997</v>
      </c>
      <c r="AH71">
        <v>137.618347</v>
      </c>
      <c r="AI71">
        <v>4.2720909999999996</v>
      </c>
      <c r="AJ71">
        <v>0</v>
      </c>
      <c r="AK71">
        <v>68.494517999999999</v>
      </c>
      <c r="AL71">
        <v>79.376220000000004</v>
      </c>
      <c r="AM71">
        <v>18.800616999999999</v>
      </c>
      <c r="AN71">
        <v>0.78616600000000003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4.6374019999999998</v>
      </c>
      <c r="BA71">
        <v>5.3132479999999997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2642.8453389999995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613.71594700000003</v>
      </c>
      <c r="L72">
        <v>153.56989999999999</v>
      </c>
      <c r="M72">
        <v>89.671250999999998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414</v>
      </c>
      <c r="V72">
        <v>12.51</v>
      </c>
      <c r="W72">
        <v>42.49</v>
      </c>
      <c r="X72">
        <v>148.30000000000001</v>
      </c>
      <c r="Y72">
        <v>0</v>
      </c>
      <c r="Z72">
        <v>13.041600000000001</v>
      </c>
      <c r="AA72">
        <v>28.09872</v>
      </c>
      <c r="AB72">
        <v>48.499828000000001</v>
      </c>
      <c r="AC72">
        <v>34.831252999999997</v>
      </c>
      <c r="AD72">
        <v>10.858853999999999</v>
      </c>
      <c r="AE72">
        <v>59.175403000000003</v>
      </c>
      <c r="AF72">
        <v>0</v>
      </c>
      <c r="AG72">
        <v>50.031574999999997</v>
      </c>
      <c r="AH72">
        <v>137.618347</v>
      </c>
      <c r="AI72">
        <v>4.2720909999999996</v>
      </c>
      <c r="AJ72">
        <v>0</v>
      </c>
      <c r="AK72">
        <v>68.494517999999999</v>
      </c>
      <c r="AL72">
        <v>79.376220000000004</v>
      </c>
      <c r="AM72">
        <v>18.800616999999999</v>
      </c>
      <c r="AN72">
        <v>0.78616600000000003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5.3132479999999997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2642.8453389999995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613.71594700000003</v>
      </c>
      <c r="L73">
        <v>153.56989999999999</v>
      </c>
      <c r="M73">
        <v>89.671250999999998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3.09</v>
      </c>
      <c r="U73">
        <v>414</v>
      </c>
      <c r="V73">
        <v>12.51</v>
      </c>
      <c r="W73">
        <v>42.49</v>
      </c>
      <c r="X73">
        <v>148.30000000000001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18.884964</v>
      </c>
      <c r="AE73">
        <v>59.175403000000003</v>
      </c>
      <c r="AF73">
        <v>0</v>
      </c>
      <c r="AG73">
        <v>50.031574999999997</v>
      </c>
      <c r="AH73">
        <v>137.618347</v>
      </c>
      <c r="AI73">
        <v>4.2720909999999996</v>
      </c>
      <c r="AJ73">
        <v>0</v>
      </c>
      <c r="AK73">
        <v>68.494517999999999</v>
      </c>
      <c r="AL73">
        <v>79.376220000000004</v>
      </c>
      <c r="AM73">
        <v>18.800616999999999</v>
      </c>
      <c r="AN73">
        <v>0.78616600000000003</v>
      </c>
      <c r="AO73">
        <v>0</v>
      </c>
      <c r="AP73">
        <v>0.51239999999999997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5.3132479999999997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2664.9208089999993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613.71594700000003</v>
      </c>
      <c r="L74">
        <v>179.87010000000001</v>
      </c>
      <c r="M74">
        <v>89.671250999999998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414</v>
      </c>
      <c r="V74">
        <v>12.51</v>
      </c>
      <c r="W74">
        <v>42.49</v>
      </c>
      <c r="X74">
        <v>148.30000000000001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21.764921000000001</v>
      </c>
      <c r="AE74">
        <v>59.175403000000003</v>
      </c>
      <c r="AF74">
        <v>0</v>
      </c>
      <c r="AG74">
        <v>50.031574999999997</v>
      </c>
      <c r="AH74">
        <v>137.618347</v>
      </c>
      <c r="AI74">
        <v>4.2720909999999996</v>
      </c>
      <c r="AJ74">
        <v>0</v>
      </c>
      <c r="AK74">
        <v>68.494517999999999</v>
      </c>
      <c r="AL74">
        <v>66.233999999999995</v>
      </c>
      <c r="AM74">
        <v>18.800616999999999</v>
      </c>
      <c r="AN74">
        <v>0.78616600000000003</v>
      </c>
      <c r="AO74">
        <v>0</v>
      </c>
      <c r="AP74">
        <v>0.51239999999999997</v>
      </c>
      <c r="AQ74">
        <v>10.35857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5.3132479999999997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2693.6360159999995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619.52909999999997</v>
      </c>
      <c r="L75">
        <v>179.87010000000001</v>
      </c>
      <c r="M75">
        <v>89.671250999999998</v>
      </c>
      <c r="N75">
        <v>124.38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3.09</v>
      </c>
      <c r="U75">
        <v>414</v>
      </c>
      <c r="V75">
        <v>12.51</v>
      </c>
      <c r="W75">
        <v>42.49</v>
      </c>
      <c r="X75">
        <v>148.30000000000001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21.764921000000001</v>
      </c>
      <c r="AE75">
        <v>59.175403000000003</v>
      </c>
      <c r="AF75">
        <v>0</v>
      </c>
      <c r="AG75">
        <v>50.031574999999997</v>
      </c>
      <c r="AH75">
        <v>137.618347</v>
      </c>
      <c r="AI75">
        <v>4.2720909999999996</v>
      </c>
      <c r="AJ75">
        <v>0</v>
      </c>
      <c r="AK75">
        <v>68.494517999999999</v>
      </c>
      <c r="AL75">
        <v>66.233999999999995</v>
      </c>
      <c r="AM75">
        <v>18.800616999999999</v>
      </c>
      <c r="AN75">
        <v>0.78616600000000003</v>
      </c>
      <c r="AO75">
        <v>0</v>
      </c>
      <c r="AP75">
        <v>0.51239999999999997</v>
      </c>
      <c r="AQ75">
        <v>20.717141000000002</v>
      </c>
      <c r="AR75">
        <v>34.776000000000003</v>
      </c>
      <c r="AS75">
        <v>35.154834000000001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5.3132479999999997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2709.8077399999993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619.52909999999997</v>
      </c>
      <c r="L76">
        <v>179.87010000000001</v>
      </c>
      <c r="M76">
        <v>89.671250999999998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3.09</v>
      </c>
      <c r="U76">
        <v>414</v>
      </c>
      <c r="V76">
        <v>12.51</v>
      </c>
      <c r="W76">
        <v>42.49</v>
      </c>
      <c r="X76">
        <v>148.30000000000001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50.031574999999997</v>
      </c>
      <c r="AH76">
        <v>165.14201700000001</v>
      </c>
      <c r="AI76">
        <v>4.2720909999999996</v>
      </c>
      <c r="AJ76">
        <v>0</v>
      </c>
      <c r="AK76">
        <v>68.494517999999999</v>
      </c>
      <c r="AL76">
        <v>66.233999999999995</v>
      </c>
      <c r="AM76">
        <v>18.800616999999999</v>
      </c>
      <c r="AN76">
        <v>0.78616600000000003</v>
      </c>
      <c r="AO76">
        <v>0</v>
      </c>
      <c r="AP76">
        <v>0.51239999999999997</v>
      </c>
      <c r="AQ76">
        <v>31.075710999999998</v>
      </c>
      <c r="AR76">
        <v>34.776000000000003</v>
      </c>
      <c r="AS76">
        <v>35.154834000000001</v>
      </c>
      <c r="AT76">
        <v>20.000005999999999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2772.7501459999989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620.04740000000004</v>
      </c>
      <c r="L77">
        <v>179.87010000000001</v>
      </c>
      <c r="M77">
        <v>89.671250999999998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3.09</v>
      </c>
      <c r="U77">
        <v>414</v>
      </c>
      <c r="V77">
        <v>12.51</v>
      </c>
      <c r="W77">
        <v>42.49</v>
      </c>
      <c r="X77">
        <v>148.30000000000001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50.031574999999997</v>
      </c>
      <c r="AH77">
        <v>165.14201700000001</v>
      </c>
      <c r="AI77">
        <v>9.1544819999999998</v>
      </c>
      <c r="AJ77">
        <v>0</v>
      </c>
      <c r="AK77">
        <v>68.494517999999999</v>
      </c>
      <c r="AL77">
        <v>70.882000000000005</v>
      </c>
      <c r="AM77">
        <v>18.800616999999999</v>
      </c>
      <c r="AN77">
        <v>0.78616600000000003</v>
      </c>
      <c r="AO77">
        <v>0</v>
      </c>
      <c r="AP77">
        <v>0.51239999999999997</v>
      </c>
      <c r="AQ77">
        <v>41.434280999999999</v>
      </c>
      <c r="AR77">
        <v>34.776000000000003</v>
      </c>
      <c r="AS77">
        <v>35.154834000000001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2802.9563129999992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613.40170499999999</v>
      </c>
      <c r="L78">
        <v>153.56989999999999</v>
      </c>
      <c r="M78">
        <v>89.671250999999998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414</v>
      </c>
      <c r="V78">
        <v>12.51</v>
      </c>
      <c r="W78">
        <v>42.49</v>
      </c>
      <c r="X78">
        <v>148.30000000000001</v>
      </c>
      <c r="Y78">
        <v>0</v>
      </c>
      <c r="Z78">
        <v>13.476100000000001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50.031574999999997</v>
      </c>
      <c r="AH78">
        <v>165.14201700000001</v>
      </c>
      <c r="AI78">
        <v>13.731723000000001</v>
      </c>
      <c r="AJ78">
        <v>0</v>
      </c>
      <c r="AK78">
        <v>68.494517999999999</v>
      </c>
      <c r="AL78">
        <v>83.664000000000001</v>
      </c>
      <c r="AM78">
        <v>18.800616999999999</v>
      </c>
      <c r="AN78">
        <v>0.78616600000000003</v>
      </c>
      <c r="AO78">
        <v>0</v>
      </c>
      <c r="AP78">
        <v>7.8140999999999998</v>
      </c>
      <c r="AQ78">
        <v>41.434280999999999</v>
      </c>
      <c r="AR78">
        <v>34.776000000000003</v>
      </c>
      <c r="AS78">
        <v>37.890518999999998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2797.9426429999994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306.52749699999998</v>
      </c>
      <c r="M79">
        <v>88.949799999999996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414</v>
      </c>
      <c r="V79">
        <v>12.51</v>
      </c>
      <c r="W79">
        <v>42.49</v>
      </c>
      <c r="X79">
        <v>148.30000000000001</v>
      </c>
      <c r="Y79">
        <v>0</v>
      </c>
      <c r="Z79">
        <v>13.476100000000001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50.031574999999997</v>
      </c>
      <c r="AH79">
        <v>165.14201700000001</v>
      </c>
      <c r="AI79">
        <v>58.790083000000003</v>
      </c>
      <c r="AJ79">
        <v>0</v>
      </c>
      <c r="AK79">
        <v>68.494517999999999</v>
      </c>
      <c r="AL79">
        <v>83.664000000000001</v>
      </c>
      <c r="AM79">
        <v>18.800616999999999</v>
      </c>
      <c r="AN79">
        <v>0.78616600000000003</v>
      </c>
      <c r="AO79">
        <v>0</v>
      </c>
      <c r="AP79">
        <v>9.4794</v>
      </c>
      <c r="AQ79">
        <v>41.434280999999999</v>
      </c>
      <c r="AR79">
        <v>34.223999999999997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3071.3646909999998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419.29660000000001</v>
      </c>
      <c r="M80">
        <v>88.949799999999996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414</v>
      </c>
      <c r="V80">
        <v>12.51</v>
      </c>
      <c r="W80">
        <v>42.49</v>
      </c>
      <c r="X80">
        <v>148.30000000000001</v>
      </c>
      <c r="Y80">
        <v>0</v>
      </c>
      <c r="Z80">
        <v>13.476100000000001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50.031574999999997</v>
      </c>
      <c r="AH80">
        <v>165.14201700000001</v>
      </c>
      <c r="AI80">
        <v>58.790083000000003</v>
      </c>
      <c r="AJ80">
        <v>0</v>
      </c>
      <c r="AK80">
        <v>68.494517999999999</v>
      </c>
      <c r="AL80">
        <v>83.664000000000001</v>
      </c>
      <c r="AM80">
        <v>18.800616999999999</v>
      </c>
      <c r="AN80">
        <v>0.78616600000000003</v>
      </c>
      <c r="AO80">
        <v>0</v>
      </c>
      <c r="AP80">
        <v>9.4794</v>
      </c>
      <c r="AQ80">
        <v>41.434280999999999</v>
      </c>
      <c r="AR80">
        <v>34.223999999999997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3184.1337939999999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456.14010000000002</v>
      </c>
      <c r="M81">
        <v>88.949799999999996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414</v>
      </c>
      <c r="V81">
        <v>12.51</v>
      </c>
      <c r="W81">
        <v>42.49</v>
      </c>
      <c r="X81">
        <v>148.30000000000001</v>
      </c>
      <c r="Y81">
        <v>0</v>
      </c>
      <c r="Z81">
        <v>13.476100000000001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50.031574999999997</v>
      </c>
      <c r="AH81">
        <v>165.14201700000001</v>
      </c>
      <c r="AI81">
        <v>58.790083000000003</v>
      </c>
      <c r="AJ81">
        <v>0</v>
      </c>
      <c r="AK81">
        <v>68.494517999999999</v>
      </c>
      <c r="AL81">
        <v>83.664000000000001</v>
      </c>
      <c r="AM81">
        <v>18.800616999999999</v>
      </c>
      <c r="AN81">
        <v>0.78616600000000003</v>
      </c>
      <c r="AO81">
        <v>0</v>
      </c>
      <c r="AP81">
        <v>3.0743999999999998</v>
      </c>
      <c r="AQ81">
        <v>41.434280999999999</v>
      </c>
      <c r="AR81">
        <v>34.223999999999997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3214.5722939999996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456.14010000000002</v>
      </c>
      <c r="M82">
        <v>88.949799999999996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414</v>
      </c>
      <c r="V82">
        <v>12.51</v>
      </c>
      <c r="W82">
        <v>42.49</v>
      </c>
      <c r="X82">
        <v>148.30000000000001</v>
      </c>
      <c r="Y82">
        <v>0</v>
      </c>
      <c r="Z82">
        <v>13.476100000000001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50.031574999999997</v>
      </c>
      <c r="AH82">
        <v>165.14201700000001</v>
      </c>
      <c r="AI82">
        <v>58.790083000000003</v>
      </c>
      <c r="AJ82">
        <v>0</v>
      </c>
      <c r="AK82">
        <v>68.494517999999999</v>
      </c>
      <c r="AL82">
        <v>83.664000000000001</v>
      </c>
      <c r="AM82">
        <v>18.800616999999999</v>
      </c>
      <c r="AN82">
        <v>0.78616600000000003</v>
      </c>
      <c r="AO82">
        <v>0</v>
      </c>
      <c r="AP82">
        <v>3.0743999999999998</v>
      </c>
      <c r="AQ82">
        <v>41.434280999999999</v>
      </c>
      <c r="AR82">
        <v>34.223999999999997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3214.5722939999996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456.14010000000002</v>
      </c>
      <c r="M83">
        <v>88.949799999999996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414</v>
      </c>
      <c r="V83">
        <v>12.51</v>
      </c>
      <c r="W83">
        <v>42.49</v>
      </c>
      <c r="X83">
        <v>148.30000000000001</v>
      </c>
      <c r="Y83">
        <v>0</v>
      </c>
      <c r="Z83">
        <v>13.476100000000001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50.031574999999997</v>
      </c>
      <c r="AH83">
        <v>165.14201700000001</v>
      </c>
      <c r="AI83">
        <v>58.790083000000003</v>
      </c>
      <c r="AJ83">
        <v>0</v>
      </c>
      <c r="AK83">
        <v>68.494517999999999</v>
      </c>
      <c r="AL83">
        <v>83.664000000000001</v>
      </c>
      <c r="AM83">
        <v>18.800616999999999</v>
      </c>
      <c r="AN83">
        <v>0.78616600000000003</v>
      </c>
      <c r="AO83">
        <v>0</v>
      </c>
      <c r="AP83">
        <v>3.0743999999999998</v>
      </c>
      <c r="AQ83">
        <v>41.434280999999999</v>
      </c>
      <c r="AR83">
        <v>34.223999999999997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3214.5722939999996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456.14010000000002</v>
      </c>
      <c r="M84">
        <v>88.949799999999996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414</v>
      </c>
      <c r="V84">
        <v>12.51</v>
      </c>
      <c r="W84">
        <v>42.49</v>
      </c>
      <c r="X84">
        <v>148.30000000000001</v>
      </c>
      <c r="Y84">
        <v>0</v>
      </c>
      <c r="Z84">
        <v>13.476100000000001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50.031574999999997</v>
      </c>
      <c r="AH84">
        <v>165.14201700000001</v>
      </c>
      <c r="AI84">
        <v>58.790083000000003</v>
      </c>
      <c r="AJ84">
        <v>0</v>
      </c>
      <c r="AK84">
        <v>68.494517999999999</v>
      </c>
      <c r="AL84">
        <v>83.664000000000001</v>
      </c>
      <c r="AM84">
        <v>18.800616999999999</v>
      </c>
      <c r="AN84">
        <v>0.78616600000000003</v>
      </c>
      <c r="AO84">
        <v>0</v>
      </c>
      <c r="AP84">
        <v>3.0743999999999998</v>
      </c>
      <c r="AQ84">
        <v>41.434280999999999</v>
      </c>
      <c r="AR84">
        <v>34.223999999999997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3214.5722939999996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456.14010000000002</v>
      </c>
      <c r="M85">
        <v>88.949799999999996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414</v>
      </c>
      <c r="V85">
        <v>12.51</v>
      </c>
      <c r="W85">
        <v>42.49</v>
      </c>
      <c r="X85">
        <v>148.30000000000001</v>
      </c>
      <c r="Y85">
        <v>0</v>
      </c>
      <c r="Z85">
        <v>13.476100000000001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50.031574999999997</v>
      </c>
      <c r="AH85">
        <v>165.14201700000001</v>
      </c>
      <c r="AI85">
        <v>18.308964</v>
      </c>
      <c r="AJ85">
        <v>0</v>
      </c>
      <c r="AK85">
        <v>68.494517999999999</v>
      </c>
      <c r="AL85">
        <v>83.664000000000001</v>
      </c>
      <c r="AM85">
        <v>18.800616999999999</v>
      </c>
      <c r="AN85">
        <v>0.78616600000000003</v>
      </c>
      <c r="AO85">
        <v>0</v>
      </c>
      <c r="AP85">
        <v>4.0991999999999997</v>
      </c>
      <c r="AQ85">
        <v>41.434280999999999</v>
      </c>
      <c r="AR85">
        <v>34.223999999999997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3175.1159749999997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456.14010000000002</v>
      </c>
      <c r="M86">
        <v>88.949799999999996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414</v>
      </c>
      <c r="V86">
        <v>12.51</v>
      </c>
      <c r="W86">
        <v>42.49</v>
      </c>
      <c r="X86">
        <v>148.30000000000001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50.031574999999997</v>
      </c>
      <c r="AH86">
        <v>165.14201700000001</v>
      </c>
      <c r="AI86">
        <v>18.308964</v>
      </c>
      <c r="AJ86">
        <v>0</v>
      </c>
      <c r="AK86">
        <v>68.494517999999999</v>
      </c>
      <c r="AL86">
        <v>80.177999999999997</v>
      </c>
      <c r="AM86">
        <v>18.800616999999999</v>
      </c>
      <c r="AN86">
        <v>0.78616600000000003</v>
      </c>
      <c r="AO86">
        <v>0</v>
      </c>
      <c r="AP86">
        <v>1.5371999999999999</v>
      </c>
      <c r="AQ86">
        <v>41.434280999999999</v>
      </c>
      <c r="AR86">
        <v>34.223999999999997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3165.7966909999996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456.14010000000002</v>
      </c>
      <c r="M87">
        <v>88.949799999999996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414</v>
      </c>
      <c r="V87">
        <v>12.51</v>
      </c>
      <c r="W87">
        <v>42.49</v>
      </c>
      <c r="X87">
        <v>148.30000000000001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50.031574999999997</v>
      </c>
      <c r="AH87">
        <v>165.14201700000001</v>
      </c>
      <c r="AI87">
        <v>18.308964</v>
      </c>
      <c r="AJ87">
        <v>0</v>
      </c>
      <c r="AK87">
        <v>68.494517999999999</v>
      </c>
      <c r="AL87">
        <v>80.177999999999997</v>
      </c>
      <c r="AM87">
        <v>18.800616999999999</v>
      </c>
      <c r="AN87">
        <v>0.78616600000000003</v>
      </c>
      <c r="AO87">
        <v>0</v>
      </c>
      <c r="AP87">
        <v>1.5371999999999999</v>
      </c>
      <c r="AQ87">
        <v>41.434280999999999</v>
      </c>
      <c r="AR87">
        <v>34.223999999999997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3165.7966909999996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456.14010000000002</v>
      </c>
      <c r="M88">
        <v>88.949799999999996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414</v>
      </c>
      <c r="V88">
        <v>12.51</v>
      </c>
      <c r="W88">
        <v>42.49</v>
      </c>
      <c r="X88">
        <v>148.30000000000001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50.031574999999997</v>
      </c>
      <c r="AH88">
        <v>165.14201700000001</v>
      </c>
      <c r="AI88">
        <v>18.308964</v>
      </c>
      <c r="AJ88">
        <v>0</v>
      </c>
      <c r="AK88">
        <v>68.494517999999999</v>
      </c>
      <c r="AL88">
        <v>80.177999999999997</v>
      </c>
      <c r="AM88">
        <v>18.800616999999999</v>
      </c>
      <c r="AN88">
        <v>0.78616600000000003</v>
      </c>
      <c r="AO88">
        <v>0</v>
      </c>
      <c r="AP88">
        <v>1.5371999999999999</v>
      </c>
      <c r="AQ88">
        <v>41.434280999999999</v>
      </c>
      <c r="AR88">
        <v>34.223999999999997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3165.7966909999996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456.14010000000002</v>
      </c>
      <c r="M89">
        <v>88.949799999999996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414</v>
      </c>
      <c r="V89">
        <v>12.51</v>
      </c>
      <c r="W89">
        <v>43.341118999999999</v>
      </c>
      <c r="X89">
        <v>148.30000000000001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50.031574999999997</v>
      </c>
      <c r="AH89">
        <v>165.14201700000001</v>
      </c>
      <c r="AI89">
        <v>18.308964</v>
      </c>
      <c r="AJ89">
        <v>0</v>
      </c>
      <c r="AK89">
        <v>68.494517999999999</v>
      </c>
      <c r="AL89">
        <v>80.177999999999997</v>
      </c>
      <c r="AM89">
        <v>18.800616999999999</v>
      </c>
      <c r="AN89">
        <v>0.78616600000000003</v>
      </c>
      <c r="AO89">
        <v>0</v>
      </c>
      <c r="AP89">
        <v>1.5371999999999999</v>
      </c>
      <c r="AQ89">
        <v>41.434280999999999</v>
      </c>
      <c r="AR89">
        <v>34.223999999999997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3166.6478099999999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456.14010000000002</v>
      </c>
      <c r="M90">
        <v>88.949799999999996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414</v>
      </c>
      <c r="V90">
        <v>12.51</v>
      </c>
      <c r="W90">
        <v>43.400500000000001</v>
      </c>
      <c r="X90">
        <v>148.30000000000001</v>
      </c>
      <c r="Y90">
        <v>0</v>
      </c>
      <c r="Z90">
        <v>13.476100000000001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50.031574999999997</v>
      </c>
      <c r="AH90">
        <v>165.14201700000001</v>
      </c>
      <c r="AI90">
        <v>18.308964</v>
      </c>
      <c r="AJ90">
        <v>0</v>
      </c>
      <c r="AK90">
        <v>68.494517999999999</v>
      </c>
      <c r="AL90">
        <v>83.664000000000001</v>
      </c>
      <c r="AM90">
        <v>18.800616999999999</v>
      </c>
      <c r="AN90">
        <v>0.78616600000000003</v>
      </c>
      <c r="AO90">
        <v>0</v>
      </c>
      <c r="AP90">
        <v>9.4794</v>
      </c>
      <c r="AQ90">
        <v>41.434280999999999</v>
      </c>
      <c r="AR90">
        <v>34.223999999999997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3192.3583990000002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456.14010000000002</v>
      </c>
      <c r="M91">
        <v>88.949799999999996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414</v>
      </c>
      <c r="V91">
        <v>12.51</v>
      </c>
      <c r="W91">
        <v>43.400500000000001</v>
      </c>
      <c r="X91">
        <v>148.30000000000001</v>
      </c>
      <c r="Y91">
        <v>0</v>
      </c>
      <c r="Z91">
        <v>13.476100000000001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50.031574999999997</v>
      </c>
      <c r="AH91">
        <v>165.14201700000001</v>
      </c>
      <c r="AI91">
        <v>18.308964</v>
      </c>
      <c r="AJ91">
        <v>0</v>
      </c>
      <c r="AK91">
        <v>68.494517999999999</v>
      </c>
      <c r="AL91">
        <v>83.664000000000001</v>
      </c>
      <c r="AM91">
        <v>18.800616999999999</v>
      </c>
      <c r="AN91">
        <v>0.78616600000000003</v>
      </c>
      <c r="AO91">
        <v>0</v>
      </c>
      <c r="AP91">
        <v>3.0743999999999998</v>
      </c>
      <c r="AQ91">
        <v>41.434280999999999</v>
      </c>
      <c r="AR91">
        <v>34.223999999999997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3185.953399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456.14010000000002</v>
      </c>
      <c r="M92">
        <v>88.949799999999996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414</v>
      </c>
      <c r="V92">
        <v>12.51</v>
      </c>
      <c r="W92">
        <v>43.400500000000001</v>
      </c>
      <c r="X92">
        <v>148.30000000000001</v>
      </c>
      <c r="Y92">
        <v>0</v>
      </c>
      <c r="Z92">
        <v>13.476100000000001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50.031574999999997</v>
      </c>
      <c r="AH92">
        <v>165.14201700000001</v>
      </c>
      <c r="AI92">
        <v>18.308964</v>
      </c>
      <c r="AJ92">
        <v>0</v>
      </c>
      <c r="AK92">
        <v>68.494517999999999</v>
      </c>
      <c r="AL92">
        <v>83.664000000000001</v>
      </c>
      <c r="AM92">
        <v>18.800616999999999</v>
      </c>
      <c r="AN92">
        <v>0.78616600000000003</v>
      </c>
      <c r="AO92">
        <v>0</v>
      </c>
      <c r="AP92">
        <v>3.0743999999999998</v>
      </c>
      <c r="AQ92">
        <v>41.434280999999999</v>
      </c>
      <c r="AR92">
        <v>34.223999999999997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3185.953399</v>
      </c>
    </row>
    <row r="93" spans="1:117">
      <c r="A93" t="s">
        <v>135</v>
      </c>
      <c r="B93">
        <v>0</v>
      </c>
      <c r="C93">
        <v>0</v>
      </c>
      <c r="D93">
        <v>18.039000000000001</v>
      </c>
      <c r="E93">
        <v>0</v>
      </c>
      <c r="F93">
        <v>0</v>
      </c>
      <c r="G93">
        <v>33</v>
      </c>
      <c r="H93">
        <v>0</v>
      </c>
      <c r="I93">
        <v>0</v>
      </c>
      <c r="J93">
        <v>21</v>
      </c>
      <c r="K93">
        <v>688.41594699999996</v>
      </c>
      <c r="L93">
        <v>456.14010000000002</v>
      </c>
      <c r="M93">
        <v>88.949799999999996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414</v>
      </c>
      <c r="V93">
        <v>12.51</v>
      </c>
      <c r="W93">
        <v>43.400500000000001</v>
      </c>
      <c r="X93">
        <v>148.30000000000001</v>
      </c>
      <c r="Y93">
        <v>0</v>
      </c>
      <c r="Z93">
        <v>13.476100000000001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50.031574999999997</v>
      </c>
      <c r="AH93">
        <v>165.14201700000001</v>
      </c>
      <c r="AI93">
        <v>18.308964</v>
      </c>
      <c r="AJ93">
        <v>0</v>
      </c>
      <c r="AK93">
        <v>68.494517999999999</v>
      </c>
      <c r="AL93">
        <v>83.664000000000001</v>
      </c>
      <c r="AM93">
        <v>18.800616999999999</v>
      </c>
      <c r="AN93">
        <v>0.78616600000000003</v>
      </c>
      <c r="AO93">
        <v>0</v>
      </c>
      <c r="AP93">
        <v>1.7934000000000001</v>
      </c>
      <c r="AQ93">
        <v>41.434280999999999</v>
      </c>
      <c r="AR93">
        <v>34.223999999999997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3256.7113990000003</v>
      </c>
    </row>
    <row r="94" spans="1:117">
      <c r="A94" t="s">
        <v>136</v>
      </c>
      <c r="B94">
        <v>0</v>
      </c>
      <c r="C94">
        <v>0</v>
      </c>
      <c r="D94">
        <v>28.039000000000001</v>
      </c>
      <c r="E94">
        <v>0</v>
      </c>
      <c r="F94">
        <v>0</v>
      </c>
      <c r="G94">
        <v>53.941400000000002</v>
      </c>
      <c r="H94">
        <v>0</v>
      </c>
      <c r="I94">
        <v>0</v>
      </c>
      <c r="J94">
        <v>63</v>
      </c>
      <c r="K94">
        <v>688.41594699999996</v>
      </c>
      <c r="L94">
        <v>456.14010000000002</v>
      </c>
      <c r="M94">
        <v>88.949799999999996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414</v>
      </c>
      <c r="V94">
        <v>12.51</v>
      </c>
      <c r="W94">
        <v>43.400500000000001</v>
      </c>
      <c r="X94">
        <v>148.30000000000001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50.031574999999997</v>
      </c>
      <c r="AH94">
        <v>137.618347</v>
      </c>
      <c r="AI94">
        <v>18.308964</v>
      </c>
      <c r="AJ94">
        <v>0</v>
      </c>
      <c r="AK94">
        <v>68.494517999999999</v>
      </c>
      <c r="AL94">
        <v>80.177999999999997</v>
      </c>
      <c r="AM94">
        <v>18.800616999999999</v>
      </c>
      <c r="AN94">
        <v>0.78616600000000003</v>
      </c>
      <c r="AO94">
        <v>0</v>
      </c>
      <c r="AP94">
        <v>1.5371999999999999</v>
      </c>
      <c r="AQ94">
        <v>41.434280999999999</v>
      </c>
      <c r="AR94">
        <v>34.223999999999997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3292.9925869999997</v>
      </c>
    </row>
    <row r="95" spans="1:117">
      <c r="A95" t="s">
        <v>137</v>
      </c>
      <c r="B95">
        <v>0</v>
      </c>
      <c r="C95">
        <v>0</v>
      </c>
      <c r="D95">
        <v>28.039000000000001</v>
      </c>
      <c r="E95">
        <v>0</v>
      </c>
      <c r="F95">
        <v>0</v>
      </c>
      <c r="G95">
        <v>53.941400000000002</v>
      </c>
      <c r="H95">
        <v>0</v>
      </c>
      <c r="I95">
        <v>0</v>
      </c>
      <c r="J95">
        <v>68.789299999999997</v>
      </c>
      <c r="K95">
        <v>688.41594699999996</v>
      </c>
      <c r="L95">
        <v>456.14010000000002</v>
      </c>
      <c r="M95">
        <v>88.949799999999996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414</v>
      </c>
      <c r="V95">
        <v>12.51</v>
      </c>
      <c r="W95">
        <v>43.400500000000001</v>
      </c>
      <c r="X95">
        <v>148.30000000000001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32.576563</v>
      </c>
      <c r="AE95">
        <v>59.175403000000003</v>
      </c>
      <c r="AF95">
        <v>19.597823000000002</v>
      </c>
      <c r="AG95">
        <v>50.031574999999997</v>
      </c>
      <c r="AH95">
        <v>137.618347</v>
      </c>
      <c r="AI95">
        <v>4.2720909999999996</v>
      </c>
      <c r="AJ95">
        <v>0</v>
      </c>
      <c r="AK95">
        <v>68.494517999999999</v>
      </c>
      <c r="AL95">
        <v>80.177999999999997</v>
      </c>
      <c r="AM95">
        <v>18.800616999999999</v>
      </c>
      <c r="AN95">
        <v>0.78616600000000003</v>
      </c>
      <c r="AO95">
        <v>0</v>
      </c>
      <c r="AP95">
        <v>1.5371999999999999</v>
      </c>
      <c r="AQ95">
        <v>41.434280999999999</v>
      </c>
      <c r="AR95">
        <v>34.223999999999997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5.3132479999999997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3273.7854400000001</v>
      </c>
    </row>
    <row r="96" spans="1:117">
      <c r="A96" t="s">
        <v>138</v>
      </c>
      <c r="B96">
        <v>0</v>
      </c>
      <c r="C96">
        <v>0</v>
      </c>
      <c r="D96">
        <v>28.039000000000001</v>
      </c>
      <c r="E96">
        <v>0</v>
      </c>
      <c r="F96">
        <v>0</v>
      </c>
      <c r="G96">
        <v>53.941400000000002</v>
      </c>
      <c r="H96">
        <v>0</v>
      </c>
      <c r="I96">
        <v>0</v>
      </c>
      <c r="J96">
        <v>68.789299999999997</v>
      </c>
      <c r="K96">
        <v>688.41594699999996</v>
      </c>
      <c r="L96">
        <v>456.14010000000002</v>
      </c>
      <c r="M96">
        <v>88.949799999999996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414</v>
      </c>
      <c r="V96">
        <v>12.51</v>
      </c>
      <c r="W96">
        <v>43.400500000000001</v>
      </c>
      <c r="X96">
        <v>148.30000000000001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21.717708999999999</v>
      </c>
      <c r="AE96">
        <v>59.175403000000003</v>
      </c>
      <c r="AF96">
        <v>19.597823000000002</v>
      </c>
      <c r="AG96">
        <v>50.031574999999997</v>
      </c>
      <c r="AH96">
        <v>137.618347</v>
      </c>
      <c r="AI96">
        <v>4.2720909999999996</v>
      </c>
      <c r="AJ96">
        <v>0</v>
      </c>
      <c r="AK96">
        <v>68.494517999999999</v>
      </c>
      <c r="AL96">
        <v>80.177999999999997</v>
      </c>
      <c r="AM96">
        <v>18.800616999999999</v>
      </c>
      <c r="AN96">
        <v>0.78616600000000003</v>
      </c>
      <c r="AO96">
        <v>0</v>
      </c>
      <c r="AP96">
        <v>1.5371999999999999</v>
      </c>
      <c r="AQ96">
        <v>41.434280999999999</v>
      </c>
      <c r="AR96">
        <v>34.223999999999997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5.3132479999999997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3262.926586</v>
      </c>
    </row>
    <row r="97" spans="1:117">
      <c r="A97" t="s">
        <v>139</v>
      </c>
      <c r="B97">
        <v>0</v>
      </c>
      <c r="C97">
        <v>0</v>
      </c>
      <c r="D97">
        <v>28.039000000000001</v>
      </c>
      <c r="E97">
        <v>0</v>
      </c>
      <c r="F97">
        <v>0</v>
      </c>
      <c r="G97">
        <v>53.941400000000002</v>
      </c>
      <c r="H97">
        <v>0</v>
      </c>
      <c r="I97">
        <v>0</v>
      </c>
      <c r="J97">
        <v>68.789299999999997</v>
      </c>
      <c r="K97">
        <v>688.41594699999996</v>
      </c>
      <c r="L97">
        <v>456.14010000000002</v>
      </c>
      <c r="M97">
        <v>88.949799999999996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414</v>
      </c>
      <c r="V97">
        <v>12.51</v>
      </c>
      <c r="W97">
        <v>43.400500000000001</v>
      </c>
      <c r="X97">
        <v>148.30000000000001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21.717708999999999</v>
      </c>
      <c r="AE97">
        <v>59.175403000000003</v>
      </c>
      <c r="AF97">
        <v>19.597823000000002</v>
      </c>
      <c r="AG97">
        <v>50.031574999999997</v>
      </c>
      <c r="AH97">
        <v>137.618347</v>
      </c>
      <c r="AI97">
        <v>4.2720909999999996</v>
      </c>
      <c r="AJ97">
        <v>0</v>
      </c>
      <c r="AK97">
        <v>68.494517999999999</v>
      </c>
      <c r="AL97">
        <v>80.177999999999997</v>
      </c>
      <c r="AM97">
        <v>18.800616999999999</v>
      </c>
      <c r="AN97">
        <v>0.78616600000000003</v>
      </c>
      <c r="AO97">
        <v>0</v>
      </c>
      <c r="AP97">
        <v>1.5371999999999999</v>
      </c>
      <c r="AQ97">
        <v>41.434280999999999</v>
      </c>
      <c r="AR97">
        <v>34.223999999999997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5.3132479999999997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3262.926586</v>
      </c>
    </row>
    <row r="98" spans="1:117">
      <c r="A98" t="s">
        <v>140</v>
      </c>
      <c r="B98">
        <v>0</v>
      </c>
      <c r="C98">
        <v>0</v>
      </c>
      <c r="D98">
        <v>28.039000000000001</v>
      </c>
      <c r="E98">
        <v>0</v>
      </c>
      <c r="F98">
        <v>0</v>
      </c>
      <c r="G98">
        <v>53.941400000000002</v>
      </c>
      <c r="H98">
        <v>0</v>
      </c>
      <c r="I98">
        <v>0</v>
      </c>
      <c r="J98">
        <v>54.313839999999999</v>
      </c>
      <c r="K98">
        <v>688.41594699999996</v>
      </c>
      <c r="L98">
        <v>456.14010000000002</v>
      </c>
      <c r="M98">
        <v>88.949799999999996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414</v>
      </c>
      <c r="V98">
        <v>12.51</v>
      </c>
      <c r="W98">
        <v>43.400500000000001</v>
      </c>
      <c r="X98">
        <v>148.30000000000001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21.717708999999999</v>
      </c>
      <c r="AE98">
        <v>59.175403000000003</v>
      </c>
      <c r="AF98">
        <v>19.597823000000002</v>
      </c>
      <c r="AG98">
        <v>50.031574999999997</v>
      </c>
      <c r="AH98">
        <v>137.618347</v>
      </c>
      <c r="AI98">
        <v>4.2720909999999996</v>
      </c>
      <c r="AJ98">
        <v>0</v>
      </c>
      <c r="AK98">
        <v>68.494517999999999</v>
      </c>
      <c r="AL98">
        <v>80.177999999999997</v>
      </c>
      <c r="AM98">
        <v>18.800616999999999</v>
      </c>
      <c r="AN98">
        <v>0.78616600000000003</v>
      </c>
      <c r="AO98">
        <v>0</v>
      </c>
      <c r="AP98">
        <v>1.5371999999999999</v>
      </c>
      <c r="AQ98">
        <v>31.075710999999998</v>
      </c>
      <c r="AR98">
        <v>34.223999999999997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5.3132479999999997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3238.0925560000001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3.9603129499999994E-2</v>
      </c>
      <c r="E99">
        <f t="shared" si="2"/>
        <v>0</v>
      </c>
      <c r="F99">
        <f t="shared" si="2"/>
        <v>0</v>
      </c>
      <c r="G99">
        <f t="shared" si="2"/>
        <v>7.6765187749999991E-2</v>
      </c>
      <c r="H99">
        <f t="shared" si="2"/>
        <v>0</v>
      </c>
      <c r="I99">
        <f t="shared" si="2"/>
        <v>0</v>
      </c>
      <c r="J99">
        <f t="shared" si="2"/>
        <v>8.902803925000001E-2</v>
      </c>
      <c r="K99">
        <f t="shared" si="2"/>
        <v>13.01528456250001</v>
      </c>
      <c r="L99">
        <f t="shared" si="2"/>
        <v>6.1367523617500046</v>
      </c>
      <c r="M99">
        <f t="shared" si="2"/>
        <v>1.8098082647499998</v>
      </c>
      <c r="N99">
        <f t="shared" si="2"/>
        <v>2.845585399999996</v>
      </c>
      <c r="O99">
        <f t="shared" si="2"/>
        <v>2.9510946499999968</v>
      </c>
      <c r="P99">
        <f t="shared" si="2"/>
        <v>3.5557712442500069</v>
      </c>
      <c r="Q99">
        <f t="shared" si="2"/>
        <v>0.45480017500000092</v>
      </c>
      <c r="R99">
        <f t="shared" si="2"/>
        <v>0.90964705650000111</v>
      </c>
      <c r="S99">
        <f t="shared" si="2"/>
        <v>0.55959293750000072</v>
      </c>
      <c r="T99">
        <f t="shared" si="2"/>
        <v>6.8948000000000037E-2</v>
      </c>
      <c r="U99">
        <f t="shared" si="2"/>
        <v>9.9908158000000036</v>
      </c>
      <c r="V99">
        <f t="shared" si="2"/>
        <v>0.29430519999999966</v>
      </c>
      <c r="W99">
        <f t="shared" si="2"/>
        <v>0.99706351349999855</v>
      </c>
      <c r="X99">
        <f t="shared" si="2"/>
        <v>3.3063695622499947</v>
      </c>
      <c r="Y99">
        <f t="shared" si="2"/>
        <v>0</v>
      </c>
      <c r="Z99">
        <f t="shared" si="2"/>
        <v>0.31430190000000041</v>
      </c>
      <c r="AA99">
        <f t="shared" si="2"/>
        <v>0.66359841999999947</v>
      </c>
      <c r="AB99">
        <f t="shared" si="2"/>
        <v>1.1639958719999997</v>
      </c>
      <c r="AC99">
        <f t="shared" si="2"/>
        <v>0.83595007199999871</v>
      </c>
      <c r="AD99">
        <f t="shared" si="2"/>
        <v>0.53459241475000019</v>
      </c>
      <c r="AE99">
        <f t="shared" si="2"/>
        <v>1.4202096720000026</v>
      </c>
      <c r="AF99">
        <f t="shared" si="2"/>
        <v>0.20246280874999964</v>
      </c>
      <c r="AG99">
        <f t="shared" si="2"/>
        <v>1.2007577999999997</v>
      </c>
      <c r="AH99">
        <f t="shared" si="2"/>
        <v>3.3030631984999999</v>
      </c>
      <c r="AI99">
        <f t="shared" si="2"/>
        <v>0.3367644020000003</v>
      </c>
      <c r="AJ99">
        <f t="shared" si="2"/>
        <v>0</v>
      </c>
      <c r="AK99">
        <f t="shared" si="2"/>
        <v>1.6438684320000037</v>
      </c>
      <c r="AL99">
        <f t="shared" si="2"/>
        <v>1.8320643950000006</v>
      </c>
      <c r="AM99">
        <f t="shared" si="2"/>
        <v>0.28542812475000007</v>
      </c>
      <c r="AN99">
        <f t="shared" si="2"/>
        <v>1.8867984000000001E-2</v>
      </c>
      <c r="AO99">
        <f t="shared" si="2"/>
        <v>0</v>
      </c>
      <c r="AP99">
        <f t="shared" si="2"/>
        <v>6.7989075000000038E-2</v>
      </c>
      <c r="AQ99">
        <f t="shared" si="2"/>
        <v>0.28486068250000018</v>
      </c>
      <c r="AR99">
        <f t="shared" si="2"/>
        <v>0.84828600000000054</v>
      </c>
      <c r="AS99">
        <f t="shared" si="2"/>
        <v>0.85192307099999953</v>
      </c>
      <c r="AT99">
        <f t="shared" si="2"/>
        <v>0.45912709449999994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0.11709439175000014</v>
      </c>
      <c r="BA99">
        <f t="shared" si="3"/>
        <v>0.12713679450000012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63.880149154499968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63"/>
      <c r="AV2" s="207" t="s">
        <v>347</v>
      </c>
      <c r="AW2" s="207" t="s">
        <v>348</v>
      </c>
      <c r="AX2" s="207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0.172573</v>
      </c>
      <c r="E3">
        <v>0</v>
      </c>
      <c r="F3">
        <v>0</v>
      </c>
      <c r="G3">
        <v>4.2087709999999996</v>
      </c>
      <c r="H3">
        <v>0</v>
      </c>
      <c r="I3">
        <v>0</v>
      </c>
      <c r="J3">
        <v>10.635945</v>
      </c>
      <c r="K3">
        <v>665.49169600000005</v>
      </c>
      <c r="L3">
        <v>327.99802299999999</v>
      </c>
      <c r="M3">
        <v>62.591436999999999</v>
      </c>
      <c r="N3">
        <v>120.238146</v>
      </c>
      <c r="O3">
        <v>126.23178299999999</v>
      </c>
      <c r="P3">
        <v>144.99431799999999</v>
      </c>
      <c r="Q3">
        <v>21.876421000000001</v>
      </c>
      <c r="R3">
        <v>43.411234</v>
      </c>
      <c r="S3">
        <v>26.718603000000002</v>
      </c>
      <c r="T3">
        <v>2.9871029999999998</v>
      </c>
      <c r="U3">
        <v>404.67338000000001</v>
      </c>
      <c r="V3">
        <v>12.093417000000001</v>
      </c>
      <c r="W3">
        <v>44.230911999999996</v>
      </c>
      <c r="X3">
        <v>141.26284200000001</v>
      </c>
      <c r="Y3">
        <v>0</v>
      </c>
      <c r="Z3">
        <v>12.607315</v>
      </c>
      <c r="AA3">
        <v>40.744548999999999</v>
      </c>
      <c r="AB3">
        <v>46.884784000000003</v>
      </c>
      <c r="AC3">
        <v>33.671371999999998</v>
      </c>
      <c r="AD3">
        <v>20.994509000000001</v>
      </c>
      <c r="AE3">
        <v>57.204861999999999</v>
      </c>
      <c r="AF3">
        <v>9.4726079999999993</v>
      </c>
      <c r="AG3">
        <v>48.365524000000001</v>
      </c>
      <c r="AH3">
        <v>106.42852499999999</v>
      </c>
      <c r="AI3">
        <v>17.699275</v>
      </c>
      <c r="AJ3">
        <v>0</v>
      </c>
      <c r="AK3">
        <v>66.213650999999999</v>
      </c>
      <c r="AL3">
        <v>62.905101999999999</v>
      </c>
      <c r="AM3">
        <v>18.174555999999999</v>
      </c>
      <c r="AN3">
        <v>0.75998699999999997</v>
      </c>
      <c r="AO3">
        <v>0</v>
      </c>
      <c r="AP3">
        <v>2.9720219999999999</v>
      </c>
      <c r="AQ3">
        <v>30.040890000000001</v>
      </c>
      <c r="AR3">
        <v>33.617958999999999</v>
      </c>
      <c r="AS3">
        <v>33.984178</v>
      </c>
      <c r="AT3">
        <v>19.334</v>
      </c>
      <c r="AU3">
        <v>0</v>
      </c>
      <c r="AV3">
        <v>0</v>
      </c>
      <c r="AW3">
        <v>0</v>
      </c>
      <c r="AX3">
        <v>0</v>
      </c>
      <c r="AY3">
        <v>5.3752719999999998</v>
      </c>
      <c r="AZ3">
        <v>6.7244640000000002</v>
      </c>
      <c r="BA3">
        <v>4.1090540000000004</v>
      </c>
      <c r="BB3">
        <v>5.179665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2843.2807269999998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0.41383900000000001</v>
      </c>
      <c r="K4">
        <v>665.49169600000005</v>
      </c>
      <c r="L4">
        <v>395.66702299999997</v>
      </c>
      <c r="M4">
        <v>61.19182</v>
      </c>
      <c r="N4">
        <v>120.238146</v>
      </c>
      <c r="O4">
        <v>126.23178299999999</v>
      </c>
      <c r="P4">
        <v>144.99431799999999</v>
      </c>
      <c r="Q4">
        <v>21.876421000000001</v>
      </c>
      <c r="R4">
        <v>43.411234</v>
      </c>
      <c r="S4">
        <v>26.718603000000002</v>
      </c>
      <c r="T4">
        <v>2.9871029999999998</v>
      </c>
      <c r="U4">
        <v>404.82495899999998</v>
      </c>
      <c r="V4">
        <v>12.093417000000001</v>
      </c>
      <c r="W4">
        <v>44.853991000000001</v>
      </c>
      <c r="X4">
        <v>143.36161000000001</v>
      </c>
      <c r="Y4">
        <v>0</v>
      </c>
      <c r="Z4">
        <v>12.607315</v>
      </c>
      <c r="AA4">
        <v>40.744548999999999</v>
      </c>
      <c r="AB4">
        <v>46.884784000000003</v>
      </c>
      <c r="AC4">
        <v>33.671371999999998</v>
      </c>
      <c r="AD4">
        <v>20.994509000000001</v>
      </c>
      <c r="AE4">
        <v>57.204861999999999</v>
      </c>
      <c r="AF4">
        <v>9.4726079999999993</v>
      </c>
      <c r="AG4">
        <v>48.365524000000001</v>
      </c>
      <c r="AH4">
        <v>106.42852499999999</v>
      </c>
      <c r="AI4">
        <v>17.699275</v>
      </c>
      <c r="AJ4">
        <v>0</v>
      </c>
      <c r="AK4">
        <v>66.213650999999999</v>
      </c>
      <c r="AL4">
        <v>62.905101999999999</v>
      </c>
      <c r="AM4">
        <v>18.174555999999999</v>
      </c>
      <c r="AN4">
        <v>0.75998699999999997</v>
      </c>
      <c r="AO4">
        <v>0</v>
      </c>
      <c r="AP4">
        <v>2.9720219999999999</v>
      </c>
      <c r="AQ4">
        <v>30.040890000000001</v>
      </c>
      <c r="AR4">
        <v>33.617958999999999</v>
      </c>
      <c r="AS4">
        <v>33.984178</v>
      </c>
      <c r="AT4">
        <v>18.502219</v>
      </c>
      <c r="AU4">
        <v>0</v>
      </c>
      <c r="AV4">
        <v>0</v>
      </c>
      <c r="AW4">
        <v>0</v>
      </c>
      <c r="AX4">
        <v>0</v>
      </c>
      <c r="AY4">
        <v>5.3752719999999998</v>
      </c>
      <c r="AZ4">
        <v>6.7244640000000002</v>
      </c>
      <c r="BA4">
        <v>4.1090540000000004</v>
      </c>
      <c r="BB4">
        <v>5.179665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2896.9883050000003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665.49169600000005</v>
      </c>
      <c r="L5">
        <v>440.95063499999998</v>
      </c>
      <c r="M5">
        <v>61.19182</v>
      </c>
      <c r="N5">
        <v>120.238146</v>
      </c>
      <c r="O5">
        <v>126.23178299999999</v>
      </c>
      <c r="P5">
        <v>144.99431799999999</v>
      </c>
      <c r="Q5">
        <v>21.876421000000001</v>
      </c>
      <c r="R5">
        <v>43.411234</v>
      </c>
      <c r="S5">
        <v>26.718603000000002</v>
      </c>
      <c r="T5">
        <v>2.9871029999999998</v>
      </c>
      <c r="U5">
        <v>404.82495899999998</v>
      </c>
      <c r="V5">
        <v>12.093417000000001</v>
      </c>
      <c r="W5">
        <v>44.853991000000001</v>
      </c>
      <c r="X5">
        <v>143.36161000000001</v>
      </c>
      <c r="Y5">
        <v>0</v>
      </c>
      <c r="Z5">
        <v>12.607315</v>
      </c>
      <c r="AA5">
        <v>40.744548999999999</v>
      </c>
      <c r="AB5">
        <v>46.884784000000003</v>
      </c>
      <c r="AC5">
        <v>33.671371999999998</v>
      </c>
      <c r="AD5">
        <v>20.994509000000001</v>
      </c>
      <c r="AE5">
        <v>57.204861999999999</v>
      </c>
      <c r="AF5">
        <v>9.4726079999999993</v>
      </c>
      <c r="AG5">
        <v>48.365524000000001</v>
      </c>
      <c r="AH5">
        <v>106.42852499999999</v>
      </c>
      <c r="AI5">
        <v>17.699275</v>
      </c>
      <c r="AJ5">
        <v>0</v>
      </c>
      <c r="AK5">
        <v>66.213650999999999</v>
      </c>
      <c r="AL5">
        <v>80.877988999999999</v>
      </c>
      <c r="AM5">
        <v>18.174555999999999</v>
      </c>
      <c r="AN5">
        <v>0.75998699999999997</v>
      </c>
      <c r="AO5">
        <v>0</v>
      </c>
      <c r="AP5">
        <v>2.9720219999999999</v>
      </c>
      <c r="AQ5">
        <v>30.040890000000001</v>
      </c>
      <c r="AR5">
        <v>33.617958999999999</v>
      </c>
      <c r="AS5">
        <v>33.984178</v>
      </c>
      <c r="AT5">
        <v>17.168717999999998</v>
      </c>
      <c r="AU5">
        <v>0</v>
      </c>
      <c r="AV5">
        <v>0</v>
      </c>
      <c r="AW5">
        <v>0</v>
      </c>
      <c r="AX5">
        <v>0</v>
      </c>
      <c r="AY5">
        <v>5.3752719999999998</v>
      </c>
      <c r="AZ5">
        <v>6.7244640000000002</v>
      </c>
      <c r="BA5">
        <v>4.1090540000000004</v>
      </c>
      <c r="BB5">
        <v>5.179665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2958.4974639999996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665.49169600000005</v>
      </c>
      <c r="L6">
        <v>440.95063499999998</v>
      </c>
      <c r="M6">
        <v>61.19182</v>
      </c>
      <c r="N6">
        <v>120.238146</v>
      </c>
      <c r="O6">
        <v>126.23178299999999</v>
      </c>
      <c r="P6">
        <v>144.99431799999999</v>
      </c>
      <c r="Q6">
        <v>21.876421000000001</v>
      </c>
      <c r="R6">
        <v>43.411234</v>
      </c>
      <c r="S6">
        <v>26.718603000000002</v>
      </c>
      <c r="T6">
        <v>2.9871029999999998</v>
      </c>
      <c r="U6">
        <v>404.82495899999998</v>
      </c>
      <c r="V6">
        <v>12.093417000000001</v>
      </c>
      <c r="W6">
        <v>44.853991000000001</v>
      </c>
      <c r="X6">
        <v>143.36161000000001</v>
      </c>
      <c r="Y6">
        <v>0</v>
      </c>
      <c r="Z6">
        <v>12.607315</v>
      </c>
      <c r="AA6">
        <v>40.744548999999999</v>
      </c>
      <c r="AB6">
        <v>46.884784000000003</v>
      </c>
      <c r="AC6">
        <v>33.671371999999998</v>
      </c>
      <c r="AD6">
        <v>20.994509000000001</v>
      </c>
      <c r="AE6">
        <v>57.204861999999999</v>
      </c>
      <c r="AF6">
        <v>9.4726079999999993</v>
      </c>
      <c r="AG6">
        <v>48.365524000000001</v>
      </c>
      <c r="AH6">
        <v>106.42852499999999</v>
      </c>
      <c r="AI6">
        <v>17.699275</v>
      </c>
      <c r="AJ6">
        <v>0</v>
      </c>
      <c r="AK6">
        <v>66.213650999999999</v>
      </c>
      <c r="AL6">
        <v>80.877988999999999</v>
      </c>
      <c r="AM6">
        <v>18.174555999999999</v>
      </c>
      <c r="AN6">
        <v>0.75998699999999997</v>
      </c>
      <c r="AO6">
        <v>0</v>
      </c>
      <c r="AP6">
        <v>2.9720219999999999</v>
      </c>
      <c r="AQ6">
        <v>30.040890000000001</v>
      </c>
      <c r="AR6">
        <v>33.617958999999999</v>
      </c>
      <c r="AS6">
        <v>33.984178</v>
      </c>
      <c r="AT6">
        <v>14.956636</v>
      </c>
      <c r="AU6">
        <v>0</v>
      </c>
      <c r="AV6">
        <v>0</v>
      </c>
      <c r="AW6">
        <v>0</v>
      </c>
      <c r="AX6">
        <v>0</v>
      </c>
      <c r="AY6">
        <v>5.3752719999999998</v>
      </c>
      <c r="AZ6">
        <v>6.7244640000000002</v>
      </c>
      <c r="BA6">
        <v>4.1090540000000004</v>
      </c>
      <c r="BB6">
        <v>5.179665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2956.2853819999996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665.49169600000005</v>
      </c>
      <c r="L7">
        <v>376.33302300000003</v>
      </c>
      <c r="M7">
        <v>61.19182</v>
      </c>
      <c r="N7">
        <v>120.238146</v>
      </c>
      <c r="O7">
        <v>126.23178299999999</v>
      </c>
      <c r="P7">
        <v>144.99431799999999</v>
      </c>
      <c r="Q7">
        <v>21.876421000000001</v>
      </c>
      <c r="R7">
        <v>43.411234</v>
      </c>
      <c r="S7">
        <v>26.718603000000002</v>
      </c>
      <c r="T7">
        <v>2.9871029999999998</v>
      </c>
      <c r="U7">
        <v>404.82495899999998</v>
      </c>
      <c r="V7">
        <v>12.093417000000001</v>
      </c>
      <c r="W7">
        <v>44.853991000000001</v>
      </c>
      <c r="X7">
        <v>143.36161000000001</v>
      </c>
      <c r="Y7">
        <v>0</v>
      </c>
      <c r="Z7">
        <v>12.607315</v>
      </c>
      <c r="AA7">
        <v>40.744548999999999</v>
      </c>
      <c r="AB7">
        <v>46.884784000000003</v>
      </c>
      <c r="AC7">
        <v>33.671371999999998</v>
      </c>
      <c r="AD7">
        <v>20.994509000000001</v>
      </c>
      <c r="AE7">
        <v>57.204861999999999</v>
      </c>
      <c r="AF7">
        <v>20.059640000000002</v>
      </c>
      <c r="AG7">
        <v>48.365524000000001</v>
      </c>
      <c r="AH7">
        <v>106.42852499999999</v>
      </c>
      <c r="AI7">
        <v>17.699275</v>
      </c>
      <c r="AJ7">
        <v>0</v>
      </c>
      <c r="AK7">
        <v>66.213650999999999</v>
      </c>
      <c r="AL7">
        <v>80.877988999999999</v>
      </c>
      <c r="AM7">
        <v>18.174555999999999</v>
      </c>
      <c r="AN7">
        <v>0.75998699999999997</v>
      </c>
      <c r="AO7">
        <v>0</v>
      </c>
      <c r="AP7">
        <v>2.9720219999999999</v>
      </c>
      <c r="AQ7">
        <v>20.027259999999998</v>
      </c>
      <c r="AR7">
        <v>33.617958999999999</v>
      </c>
      <c r="AS7">
        <v>33.984178</v>
      </c>
      <c r="AT7">
        <v>14.20472</v>
      </c>
      <c r="AU7">
        <v>0</v>
      </c>
      <c r="AV7">
        <v>0</v>
      </c>
      <c r="AW7">
        <v>0</v>
      </c>
      <c r="AX7">
        <v>0</v>
      </c>
      <c r="AY7">
        <v>5.3752719999999998</v>
      </c>
      <c r="AZ7">
        <v>6.7244640000000002</v>
      </c>
      <c r="BA7">
        <v>4.1090540000000004</v>
      </c>
      <c r="BB7">
        <v>5.179665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2891.4892559999998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665.49169600000005</v>
      </c>
      <c r="L8">
        <v>376.33302300000003</v>
      </c>
      <c r="M8">
        <v>61.19182</v>
      </c>
      <c r="N8">
        <v>120.238146</v>
      </c>
      <c r="O8">
        <v>126.23178299999999</v>
      </c>
      <c r="P8">
        <v>144.99431799999999</v>
      </c>
      <c r="Q8">
        <v>21.876421000000001</v>
      </c>
      <c r="R8">
        <v>43.411234</v>
      </c>
      <c r="S8">
        <v>26.718603000000002</v>
      </c>
      <c r="T8">
        <v>2.9871029999999998</v>
      </c>
      <c r="U8">
        <v>404.82495899999998</v>
      </c>
      <c r="V8">
        <v>12.093417000000001</v>
      </c>
      <c r="W8">
        <v>44.853991000000001</v>
      </c>
      <c r="X8">
        <v>143.36161000000001</v>
      </c>
      <c r="Y8">
        <v>0</v>
      </c>
      <c r="Z8">
        <v>12.607315</v>
      </c>
      <c r="AA8">
        <v>40.744548999999999</v>
      </c>
      <c r="AB8">
        <v>46.884784000000003</v>
      </c>
      <c r="AC8">
        <v>33.671371999999998</v>
      </c>
      <c r="AD8">
        <v>20.994509000000001</v>
      </c>
      <c r="AE8">
        <v>57.204861999999999</v>
      </c>
      <c r="AF8">
        <v>20.059640000000002</v>
      </c>
      <c r="AG8">
        <v>48.365524000000001</v>
      </c>
      <c r="AH8">
        <v>106.42852499999999</v>
      </c>
      <c r="AI8">
        <v>3.6873499999999999</v>
      </c>
      <c r="AJ8">
        <v>0</v>
      </c>
      <c r="AK8">
        <v>66.213650999999999</v>
      </c>
      <c r="AL8">
        <v>80.877988999999999</v>
      </c>
      <c r="AM8">
        <v>18.174555999999999</v>
      </c>
      <c r="AN8">
        <v>0.75998699999999997</v>
      </c>
      <c r="AO8">
        <v>0</v>
      </c>
      <c r="AP8">
        <v>2.9720219999999999</v>
      </c>
      <c r="AQ8">
        <v>20.027259999999998</v>
      </c>
      <c r="AR8">
        <v>33.617958999999999</v>
      </c>
      <c r="AS8">
        <v>33.984178</v>
      </c>
      <c r="AT8">
        <v>13.289531999999999</v>
      </c>
      <c r="AU8">
        <v>0</v>
      </c>
      <c r="AV8">
        <v>0</v>
      </c>
      <c r="AW8">
        <v>0</v>
      </c>
      <c r="AX8">
        <v>0</v>
      </c>
      <c r="AY8">
        <v>5.3752719999999998</v>
      </c>
      <c r="AZ8">
        <v>6.7244640000000002</v>
      </c>
      <c r="BA8">
        <v>4.1090540000000004</v>
      </c>
      <c r="BB8">
        <v>5.179665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2876.5621429999997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665.49169600000005</v>
      </c>
      <c r="L9">
        <v>327.99802299999999</v>
      </c>
      <c r="M9">
        <v>61.19182</v>
      </c>
      <c r="N9">
        <v>120.238146</v>
      </c>
      <c r="O9">
        <v>126.23178299999999</v>
      </c>
      <c r="P9">
        <v>144.99431799999999</v>
      </c>
      <c r="Q9">
        <v>21.876421000000001</v>
      </c>
      <c r="R9">
        <v>43.411234</v>
      </c>
      <c r="S9">
        <v>26.718603000000002</v>
      </c>
      <c r="T9">
        <v>2.9871029999999998</v>
      </c>
      <c r="U9">
        <v>404.82495899999998</v>
      </c>
      <c r="V9">
        <v>12.093417000000001</v>
      </c>
      <c r="W9">
        <v>44.853991000000001</v>
      </c>
      <c r="X9">
        <v>143.36161000000001</v>
      </c>
      <c r="Y9">
        <v>0</v>
      </c>
      <c r="Z9">
        <v>12.607315</v>
      </c>
      <c r="AA9">
        <v>40.744548999999999</v>
      </c>
      <c r="AB9">
        <v>46.884784000000003</v>
      </c>
      <c r="AC9">
        <v>33.671371999999998</v>
      </c>
      <c r="AD9">
        <v>20.994509000000001</v>
      </c>
      <c r="AE9">
        <v>57.204861999999999</v>
      </c>
      <c r="AF9">
        <v>20.059640000000002</v>
      </c>
      <c r="AG9">
        <v>48.365524000000001</v>
      </c>
      <c r="AH9">
        <v>106.42852499999999</v>
      </c>
      <c r="AI9">
        <v>3.6873499999999999</v>
      </c>
      <c r="AJ9">
        <v>0</v>
      </c>
      <c r="AK9">
        <v>66.213650999999999</v>
      </c>
      <c r="AL9">
        <v>80.877988999999999</v>
      </c>
      <c r="AM9">
        <v>18.174555999999999</v>
      </c>
      <c r="AN9">
        <v>0.75998699999999997</v>
      </c>
      <c r="AO9">
        <v>0</v>
      </c>
      <c r="AP9">
        <v>2.9720219999999999</v>
      </c>
      <c r="AQ9">
        <v>10.013629999999999</v>
      </c>
      <c r="AR9">
        <v>33.617958999999999</v>
      </c>
      <c r="AS9">
        <v>33.984178</v>
      </c>
      <c r="AT9">
        <v>12.227512000000001</v>
      </c>
      <c r="AU9">
        <v>0</v>
      </c>
      <c r="AV9">
        <v>0</v>
      </c>
      <c r="AW9">
        <v>0</v>
      </c>
      <c r="AX9">
        <v>0</v>
      </c>
      <c r="AY9">
        <v>5.3752719999999998</v>
      </c>
      <c r="AZ9">
        <v>6.7244640000000002</v>
      </c>
      <c r="BA9">
        <v>4.1090540000000004</v>
      </c>
      <c r="BB9">
        <v>5.179665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2817.1514929999998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665.49169600000005</v>
      </c>
      <c r="L10">
        <v>327.99802299999999</v>
      </c>
      <c r="M10">
        <v>61.19182</v>
      </c>
      <c r="N10">
        <v>120.238146</v>
      </c>
      <c r="O10">
        <v>126.23178299999999</v>
      </c>
      <c r="P10">
        <v>144.99431799999999</v>
      </c>
      <c r="Q10">
        <v>21.876421000000001</v>
      </c>
      <c r="R10">
        <v>43.411234</v>
      </c>
      <c r="S10">
        <v>26.718603000000002</v>
      </c>
      <c r="T10">
        <v>2.9871029999999998</v>
      </c>
      <c r="U10">
        <v>404.82495899999998</v>
      </c>
      <c r="V10">
        <v>12.093417000000001</v>
      </c>
      <c r="W10">
        <v>44.853991000000001</v>
      </c>
      <c r="X10">
        <v>143.36161000000001</v>
      </c>
      <c r="Y10">
        <v>0</v>
      </c>
      <c r="Z10">
        <v>12.607315</v>
      </c>
      <c r="AA10">
        <v>40.744548999999999</v>
      </c>
      <c r="AB10">
        <v>46.884784000000003</v>
      </c>
      <c r="AC10">
        <v>33.671371999999998</v>
      </c>
      <c r="AD10">
        <v>20.994509000000001</v>
      </c>
      <c r="AE10">
        <v>57.204861999999999</v>
      </c>
      <c r="AF10">
        <v>20.059640000000002</v>
      </c>
      <c r="AG10">
        <v>48.365524000000001</v>
      </c>
      <c r="AH10">
        <v>106.42852499999999</v>
      </c>
      <c r="AI10">
        <v>3.6873499999999999</v>
      </c>
      <c r="AJ10">
        <v>0</v>
      </c>
      <c r="AK10">
        <v>66.213650999999999</v>
      </c>
      <c r="AL10">
        <v>80.877988999999999</v>
      </c>
      <c r="AM10">
        <v>18.174555999999999</v>
      </c>
      <c r="AN10">
        <v>0.75998699999999997</v>
      </c>
      <c r="AO10">
        <v>0</v>
      </c>
      <c r="AP10">
        <v>2.9720219999999999</v>
      </c>
      <c r="AQ10">
        <v>0</v>
      </c>
      <c r="AR10">
        <v>33.617958999999999</v>
      </c>
      <c r="AS10">
        <v>33.984178</v>
      </c>
      <c r="AT10">
        <v>12.415188000000001</v>
      </c>
      <c r="AU10">
        <v>0</v>
      </c>
      <c r="AV10">
        <v>0</v>
      </c>
      <c r="AW10">
        <v>0</v>
      </c>
      <c r="AX10">
        <v>0</v>
      </c>
      <c r="AY10">
        <v>5.3752719999999998</v>
      </c>
      <c r="AZ10">
        <v>6.7244640000000002</v>
      </c>
      <c r="BA10">
        <v>4.1090540000000004</v>
      </c>
      <c r="BB10">
        <v>5.179665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2807.3255389999999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577.89200300000005</v>
      </c>
      <c r="L11">
        <v>256.75107300000002</v>
      </c>
      <c r="M11">
        <v>61.19182</v>
      </c>
      <c r="N11">
        <v>120.238146</v>
      </c>
      <c r="O11">
        <v>126.23178299999999</v>
      </c>
      <c r="P11">
        <v>144.99431799999999</v>
      </c>
      <c r="Q11">
        <v>21.876421000000001</v>
      </c>
      <c r="R11">
        <v>43.411234</v>
      </c>
      <c r="S11">
        <v>26.718603000000002</v>
      </c>
      <c r="T11">
        <v>2.9871029999999998</v>
      </c>
      <c r="U11">
        <v>404.82495899999998</v>
      </c>
      <c r="V11">
        <v>12.093417000000001</v>
      </c>
      <c r="W11">
        <v>44.853991000000001</v>
      </c>
      <c r="X11">
        <v>143.36161000000001</v>
      </c>
      <c r="Y11">
        <v>0</v>
      </c>
      <c r="Z11">
        <v>12.607315</v>
      </c>
      <c r="AA11">
        <v>40.744548999999999</v>
      </c>
      <c r="AB11">
        <v>46.884784000000003</v>
      </c>
      <c r="AC11">
        <v>33.671371999999998</v>
      </c>
      <c r="AD11">
        <v>20.994509000000001</v>
      </c>
      <c r="AE11">
        <v>57.204861999999999</v>
      </c>
      <c r="AF11">
        <v>20.059640000000002</v>
      </c>
      <c r="AG11">
        <v>48.365524000000001</v>
      </c>
      <c r="AH11">
        <v>106.42852499999999</v>
      </c>
      <c r="AI11">
        <v>3.6873499999999999</v>
      </c>
      <c r="AJ11">
        <v>0</v>
      </c>
      <c r="AK11">
        <v>66.213650999999999</v>
      </c>
      <c r="AL11">
        <v>80.877988999999999</v>
      </c>
      <c r="AM11">
        <v>18.174555999999999</v>
      </c>
      <c r="AN11">
        <v>0.75998699999999997</v>
      </c>
      <c r="AO11">
        <v>0</v>
      </c>
      <c r="AP11">
        <v>2.9720219999999999</v>
      </c>
      <c r="AQ11">
        <v>0</v>
      </c>
      <c r="AR11">
        <v>33.617958999999999</v>
      </c>
      <c r="AS11">
        <v>33.984178</v>
      </c>
      <c r="AT11">
        <v>13.516237</v>
      </c>
      <c r="AU11">
        <v>0</v>
      </c>
      <c r="AV11">
        <v>0</v>
      </c>
      <c r="AW11">
        <v>0</v>
      </c>
      <c r="AX11">
        <v>0</v>
      </c>
      <c r="AY11">
        <v>5.3752719999999998</v>
      </c>
      <c r="AZ11">
        <v>6.7244640000000002</v>
      </c>
      <c r="BA11">
        <v>4.1090540000000004</v>
      </c>
      <c r="BB11">
        <v>5.179665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2649.579945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634.59021499999994</v>
      </c>
      <c r="L12">
        <v>260.16081700000001</v>
      </c>
      <c r="M12">
        <v>61.19182</v>
      </c>
      <c r="N12">
        <v>120.238146</v>
      </c>
      <c r="O12">
        <v>126.23178299999999</v>
      </c>
      <c r="P12">
        <v>144.99431799999999</v>
      </c>
      <c r="Q12">
        <v>19.266428000000001</v>
      </c>
      <c r="R12">
        <v>43.411234</v>
      </c>
      <c r="S12">
        <v>26.718603000000002</v>
      </c>
      <c r="T12">
        <v>2.9871029999999998</v>
      </c>
      <c r="U12">
        <v>404.82495899999998</v>
      </c>
      <c r="V12">
        <v>12.093417000000001</v>
      </c>
      <c r="W12">
        <v>44.853991000000001</v>
      </c>
      <c r="X12">
        <v>143.36161000000001</v>
      </c>
      <c r="Y12">
        <v>0</v>
      </c>
      <c r="Z12">
        <v>12.607315</v>
      </c>
      <c r="AA12">
        <v>40.744548999999999</v>
      </c>
      <c r="AB12">
        <v>46.884784000000003</v>
      </c>
      <c r="AC12">
        <v>33.671371999999998</v>
      </c>
      <c r="AD12">
        <v>20.994509000000001</v>
      </c>
      <c r="AE12">
        <v>57.204861999999999</v>
      </c>
      <c r="AF12">
        <v>20.059640000000002</v>
      </c>
      <c r="AG12">
        <v>48.365524000000001</v>
      </c>
      <c r="AH12">
        <v>132.49705</v>
      </c>
      <c r="AI12">
        <v>3.6873499999999999</v>
      </c>
      <c r="AJ12">
        <v>0</v>
      </c>
      <c r="AK12">
        <v>66.213650999999999</v>
      </c>
      <c r="AL12">
        <v>80.877988999999999</v>
      </c>
      <c r="AM12">
        <v>18.174555999999999</v>
      </c>
      <c r="AN12">
        <v>0.75998699999999997</v>
      </c>
      <c r="AO12">
        <v>0</v>
      </c>
      <c r="AP12">
        <v>2.9720219999999999</v>
      </c>
      <c r="AQ12">
        <v>0</v>
      </c>
      <c r="AR12">
        <v>33.617958999999999</v>
      </c>
      <c r="AS12">
        <v>33.984178</v>
      </c>
      <c r="AT12">
        <v>14.557886</v>
      </c>
      <c r="AU12">
        <v>0</v>
      </c>
      <c r="AV12">
        <v>0</v>
      </c>
      <c r="AW12">
        <v>0</v>
      </c>
      <c r="AX12">
        <v>0</v>
      </c>
      <c r="AY12">
        <v>5.3752719999999998</v>
      </c>
      <c r="AZ12">
        <v>6.7244640000000002</v>
      </c>
      <c r="BA12">
        <v>5.1214300000000001</v>
      </c>
      <c r="BB12">
        <v>5.179665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2735.2004579999998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644.25721499999997</v>
      </c>
      <c r="L13">
        <v>263.84259100000003</v>
      </c>
      <c r="M13">
        <v>75.100796000000003</v>
      </c>
      <c r="N13">
        <v>120.238146</v>
      </c>
      <c r="O13">
        <v>126.23178299999999</v>
      </c>
      <c r="P13">
        <v>144.99431799999999</v>
      </c>
      <c r="Q13">
        <v>19.266428000000001</v>
      </c>
      <c r="R13">
        <v>43.411234</v>
      </c>
      <c r="S13">
        <v>23.528493000000001</v>
      </c>
      <c r="T13">
        <v>2.9871029999999998</v>
      </c>
      <c r="U13">
        <v>404.82495899999998</v>
      </c>
      <c r="V13">
        <v>12.093417000000001</v>
      </c>
      <c r="W13">
        <v>44.853991000000001</v>
      </c>
      <c r="X13">
        <v>143.36161000000001</v>
      </c>
      <c r="Y13">
        <v>0</v>
      </c>
      <c r="Z13">
        <v>12.607315</v>
      </c>
      <c r="AA13">
        <v>40.744548999999999</v>
      </c>
      <c r="AB13">
        <v>46.884784000000003</v>
      </c>
      <c r="AC13">
        <v>33.671371999999998</v>
      </c>
      <c r="AD13">
        <v>20.994509000000001</v>
      </c>
      <c r="AE13">
        <v>57.204861999999999</v>
      </c>
      <c r="AF13">
        <v>20.059640000000002</v>
      </c>
      <c r="AG13">
        <v>48.365524000000001</v>
      </c>
      <c r="AH13">
        <v>132.49705</v>
      </c>
      <c r="AI13">
        <v>3.6873499999999999</v>
      </c>
      <c r="AJ13">
        <v>0</v>
      </c>
      <c r="AK13">
        <v>66.213650999999999</v>
      </c>
      <c r="AL13">
        <v>80.877988999999999</v>
      </c>
      <c r="AM13">
        <v>18.174555999999999</v>
      </c>
      <c r="AN13">
        <v>0.75998699999999997</v>
      </c>
      <c r="AO13">
        <v>0</v>
      </c>
      <c r="AP13">
        <v>1.238343</v>
      </c>
      <c r="AQ13">
        <v>0</v>
      </c>
      <c r="AR13">
        <v>33.617958999999999</v>
      </c>
      <c r="AS13">
        <v>33.984178</v>
      </c>
      <c r="AT13">
        <v>13.519261999999999</v>
      </c>
      <c r="AU13">
        <v>0</v>
      </c>
      <c r="AV13">
        <v>0</v>
      </c>
      <c r="AW13">
        <v>0</v>
      </c>
      <c r="AX13">
        <v>0</v>
      </c>
      <c r="AY13">
        <v>5.3752719999999998</v>
      </c>
      <c r="AZ13">
        <v>4.482977</v>
      </c>
      <c r="BA13">
        <v>5.1214300000000001</v>
      </c>
      <c r="BB13">
        <v>5.179665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2754.254308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601.53796899999998</v>
      </c>
      <c r="L14">
        <v>234.49241900000001</v>
      </c>
      <c r="M14">
        <v>75.100796000000003</v>
      </c>
      <c r="N14">
        <v>120.238146</v>
      </c>
      <c r="O14">
        <v>126.23178299999999</v>
      </c>
      <c r="P14">
        <v>144.99431799999999</v>
      </c>
      <c r="Q14">
        <v>21.876421000000001</v>
      </c>
      <c r="R14">
        <v>38.481064000000003</v>
      </c>
      <c r="S14">
        <v>26.718603000000002</v>
      </c>
      <c r="T14">
        <v>2.9871029999999998</v>
      </c>
      <c r="U14">
        <v>404.82495899999998</v>
      </c>
      <c r="V14">
        <v>12.093417000000001</v>
      </c>
      <c r="W14">
        <v>44.853991000000001</v>
      </c>
      <c r="X14">
        <v>143.36161000000001</v>
      </c>
      <c r="Y14">
        <v>0</v>
      </c>
      <c r="Z14">
        <v>12.607315</v>
      </c>
      <c r="AA14">
        <v>40.744548999999999</v>
      </c>
      <c r="AB14">
        <v>46.884784000000003</v>
      </c>
      <c r="AC14">
        <v>33.671371999999998</v>
      </c>
      <c r="AD14">
        <v>20.994509000000001</v>
      </c>
      <c r="AE14">
        <v>57.204861999999999</v>
      </c>
      <c r="AF14">
        <v>20.059640000000002</v>
      </c>
      <c r="AG14">
        <v>48.365524000000001</v>
      </c>
      <c r="AH14">
        <v>132.49705</v>
      </c>
      <c r="AI14">
        <v>3.6873499999999999</v>
      </c>
      <c r="AJ14">
        <v>0</v>
      </c>
      <c r="AK14">
        <v>66.213650999999999</v>
      </c>
      <c r="AL14">
        <v>80.877988999999999</v>
      </c>
      <c r="AM14">
        <v>18.174555999999999</v>
      </c>
      <c r="AN14">
        <v>0.75998699999999997</v>
      </c>
      <c r="AO14">
        <v>0</v>
      </c>
      <c r="AP14">
        <v>1.238343</v>
      </c>
      <c r="AQ14">
        <v>0</v>
      </c>
      <c r="AR14">
        <v>33.617958999999999</v>
      </c>
      <c r="AS14">
        <v>33.984178</v>
      </c>
      <c r="AT14">
        <v>12.09046</v>
      </c>
      <c r="AU14">
        <v>0</v>
      </c>
      <c r="AV14">
        <v>0</v>
      </c>
      <c r="AW14">
        <v>0</v>
      </c>
      <c r="AX14">
        <v>0</v>
      </c>
      <c r="AY14">
        <v>5.3752719999999998</v>
      </c>
      <c r="AZ14">
        <v>4.482977</v>
      </c>
      <c r="BA14">
        <v>5.1214300000000001</v>
      </c>
      <c r="BB14">
        <v>5.179665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2681.626021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572.536969</v>
      </c>
      <c r="L15">
        <v>186.157419</v>
      </c>
      <c r="M15">
        <v>75.100796000000003</v>
      </c>
      <c r="N15">
        <v>120.238146</v>
      </c>
      <c r="O15">
        <v>126.23178299999999</v>
      </c>
      <c r="P15">
        <v>144.99431799999999</v>
      </c>
      <c r="Q15">
        <v>21.700385000000001</v>
      </c>
      <c r="R15">
        <v>43.411234</v>
      </c>
      <c r="S15">
        <v>26.511167</v>
      </c>
      <c r="T15">
        <v>2.9871029999999998</v>
      </c>
      <c r="U15">
        <v>404.82495899999998</v>
      </c>
      <c r="V15">
        <v>12.093417000000001</v>
      </c>
      <c r="W15">
        <v>44.853991000000001</v>
      </c>
      <c r="X15">
        <v>143.36161000000001</v>
      </c>
      <c r="Y15">
        <v>0</v>
      </c>
      <c r="Z15">
        <v>12.607315</v>
      </c>
      <c r="AA15">
        <v>40.744548999999999</v>
      </c>
      <c r="AB15">
        <v>46.884784000000003</v>
      </c>
      <c r="AC15">
        <v>33.671371999999998</v>
      </c>
      <c r="AD15">
        <v>20.994509000000001</v>
      </c>
      <c r="AE15">
        <v>57.204861999999999</v>
      </c>
      <c r="AF15">
        <v>20.059640000000002</v>
      </c>
      <c r="AG15">
        <v>48.365524000000001</v>
      </c>
      <c r="AH15">
        <v>132.49705</v>
      </c>
      <c r="AI15">
        <v>3.6873499999999999</v>
      </c>
      <c r="AJ15">
        <v>0</v>
      </c>
      <c r="AK15">
        <v>66.213650999999999</v>
      </c>
      <c r="AL15">
        <v>80.877988999999999</v>
      </c>
      <c r="AM15">
        <v>18.174555999999999</v>
      </c>
      <c r="AN15">
        <v>0.75998699999999997</v>
      </c>
      <c r="AO15">
        <v>0</v>
      </c>
      <c r="AP15">
        <v>1.238343</v>
      </c>
      <c r="AQ15">
        <v>0</v>
      </c>
      <c r="AR15">
        <v>33.617958999999999</v>
      </c>
      <c r="AS15">
        <v>33.984178</v>
      </c>
      <c r="AT15">
        <v>13.039028</v>
      </c>
      <c r="AU15">
        <v>0</v>
      </c>
      <c r="AV15">
        <v>0</v>
      </c>
      <c r="AW15">
        <v>0</v>
      </c>
      <c r="AX15">
        <v>0</v>
      </c>
      <c r="AY15">
        <v>5.3752719999999998</v>
      </c>
      <c r="AZ15">
        <v>4.482977</v>
      </c>
      <c r="BA15">
        <v>5.1214300000000001</v>
      </c>
      <c r="BB15">
        <v>5.179665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2609.7852870000011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572.536969</v>
      </c>
      <c r="L16">
        <v>186.157419</v>
      </c>
      <c r="M16">
        <v>75.100796000000003</v>
      </c>
      <c r="N16">
        <v>120.238146</v>
      </c>
      <c r="O16">
        <v>126.23178299999999</v>
      </c>
      <c r="P16">
        <v>144.99431799999999</v>
      </c>
      <c r="Q16">
        <v>21.700385000000001</v>
      </c>
      <c r="R16">
        <v>43.411234</v>
      </c>
      <c r="S16">
        <v>26.511167</v>
      </c>
      <c r="T16">
        <v>2.9871029999999998</v>
      </c>
      <c r="U16">
        <v>404.82495899999998</v>
      </c>
      <c r="V16">
        <v>12.093417000000001</v>
      </c>
      <c r="W16">
        <v>44.853991000000001</v>
      </c>
      <c r="X16">
        <v>143.36161000000001</v>
      </c>
      <c r="Y16">
        <v>0</v>
      </c>
      <c r="Z16">
        <v>12.607315</v>
      </c>
      <c r="AA16">
        <v>40.744548999999999</v>
      </c>
      <c r="AB16">
        <v>46.884784000000003</v>
      </c>
      <c r="AC16">
        <v>33.671371999999998</v>
      </c>
      <c r="AD16">
        <v>20.994509000000001</v>
      </c>
      <c r="AE16">
        <v>57.204861999999999</v>
      </c>
      <c r="AF16">
        <v>20.059640000000002</v>
      </c>
      <c r="AG16">
        <v>48.365524000000001</v>
      </c>
      <c r="AH16">
        <v>132.49705</v>
      </c>
      <c r="AI16">
        <v>3.6873499999999999</v>
      </c>
      <c r="AJ16">
        <v>0</v>
      </c>
      <c r="AK16">
        <v>66.213650999999999</v>
      </c>
      <c r="AL16">
        <v>80.877988999999999</v>
      </c>
      <c r="AM16">
        <v>18.174555999999999</v>
      </c>
      <c r="AN16">
        <v>0.75998699999999997</v>
      </c>
      <c r="AO16">
        <v>0</v>
      </c>
      <c r="AP16">
        <v>1.238343</v>
      </c>
      <c r="AQ16">
        <v>0</v>
      </c>
      <c r="AR16">
        <v>33.617958999999999</v>
      </c>
      <c r="AS16">
        <v>33.984178</v>
      </c>
      <c r="AT16">
        <v>13.659843</v>
      </c>
      <c r="AU16">
        <v>0</v>
      </c>
      <c r="AV16">
        <v>0</v>
      </c>
      <c r="AW16">
        <v>0</v>
      </c>
      <c r="AX16">
        <v>0</v>
      </c>
      <c r="AY16">
        <v>5.3752719999999998</v>
      </c>
      <c r="AZ16">
        <v>4.482977</v>
      </c>
      <c r="BA16">
        <v>5.1214300000000001</v>
      </c>
      <c r="BB16">
        <v>5.179665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2610.4061020000008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562.86996899999997</v>
      </c>
      <c r="L17">
        <v>178.33816899999999</v>
      </c>
      <c r="M17">
        <v>75.100796000000003</v>
      </c>
      <c r="N17">
        <v>120.238146</v>
      </c>
      <c r="O17">
        <v>126.23178299999999</v>
      </c>
      <c r="P17">
        <v>144.99431799999999</v>
      </c>
      <c r="Q17">
        <v>19.418973000000001</v>
      </c>
      <c r="R17">
        <v>43.411234</v>
      </c>
      <c r="S17">
        <v>24.104084</v>
      </c>
      <c r="T17">
        <v>2.9871029999999998</v>
      </c>
      <c r="U17">
        <v>404.82495899999998</v>
      </c>
      <c r="V17">
        <v>12.093417000000001</v>
      </c>
      <c r="W17">
        <v>44.853991000000001</v>
      </c>
      <c r="X17">
        <v>143.36161000000001</v>
      </c>
      <c r="Y17">
        <v>0</v>
      </c>
      <c r="Z17">
        <v>12.607315</v>
      </c>
      <c r="AA17">
        <v>40.744548999999999</v>
      </c>
      <c r="AB17">
        <v>46.884784000000003</v>
      </c>
      <c r="AC17">
        <v>33.671371999999998</v>
      </c>
      <c r="AD17">
        <v>20.994509000000001</v>
      </c>
      <c r="AE17">
        <v>57.204861999999999</v>
      </c>
      <c r="AF17">
        <v>9.4726079999999993</v>
      </c>
      <c r="AG17">
        <v>48.365524000000001</v>
      </c>
      <c r="AH17">
        <v>132.49705</v>
      </c>
      <c r="AI17">
        <v>3.6873499999999999</v>
      </c>
      <c r="AJ17">
        <v>0</v>
      </c>
      <c r="AK17">
        <v>66.213650999999999</v>
      </c>
      <c r="AL17">
        <v>62.905101999999999</v>
      </c>
      <c r="AM17">
        <v>18.174555999999999</v>
      </c>
      <c r="AN17">
        <v>0.75998699999999997</v>
      </c>
      <c r="AO17">
        <v>0</v>
      </c>
      <c r="AP17">
        <v>1.238343</v>
      </c>
      <c r="AQ17">
        <v>0</v>
      </c>
      <c r="AR17">
        <v>33.617958999999999</v>
      </c>
      <c r="AS17">
        <v>33.984178</v>
      </c>
      <c r="AT17">
        <v>13.547298</v>
      </c>
      <c r="AU17">
        <v>0</v>
      </c>
      <c r="AV17">
        <v>0</v>
      </c>
      <c r="AW17">
        <v>0</v>
      </c>
      <c r="AX17">
        <v>0</v>
      </c>
      <c r="AY17">
        <v>5.3752719999999998</v>
      </c>
      <c r="AZ17">
        <v>4.482977</v>
      </c>
      <c r="BA17">
        <v>5.1214300000000001</v>
      </c>
      <c r="BB17">
        <v>5.179665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2559.5588930000008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533.86896899999999</v>
      </c>
      <c r="L18">
        <v>178.33816899999999</v>
      </c>
      <c r="M18">
        <v>75.100796000000003</v>
      </c>
      <c r="N18">
        <v>120.238146</v>
      </c>
      <c r="O18">
        <v>126.23178299999999</v>
      </c>
      <c r="P18">
        <v>144.99431799999999</v>
      </c>
      <c r="Q18">
        <v>19.418973000000001</v>
      </c>
      <c r="R18">
        <v>43.411234</v>
      </c>
      <c r="S18">
        <v>24.104084</v>
      </c>
      <c r="T18">
        <v>2.9871029999999998</v>
      </c>
      <c r="U18">
        <v>404.82495899999998</v>
      </c>
      <c r="V18">
        <v>12.093417000000001</v>
      </c>
      <c r="W18">
        <v>44.853991000000001</v>
      </c>
      <c r="X18">
        <v>143.36161000000001</v>
      </c>
      <c r="Y18">
        <v>0</v>
      </c>
      <c r="Z18">
        <v>12.607315</v>
      </c>
      <c r="AA18">
        <v>40.744548999999999</v>
      </c>
      <c r="AB18">
        <v>46.884784000000003</v>
      </c>
      <c r="AC18">
        <v>33.671371999999998</v>
      </c>
      <c r="AD18">
        <v>20.994509000000001</v>
      </c>
      <c r="AE18">
        <v>57.204861999999999</v>
      </c>
      <c r="AF18">
        <v>9.4726079999999993</v>
      </c>
      <c r="AG18">
        <v>48.365524000000001</v>
      </c>
      <c r="AH18">
        <v>132.49705</v>
      </c>
      <c r="AI18">
        <v>3.6873499999999999</v>
      </c>
      <c r="AJ18">
        <v>0</v>
      </c>
      <c r="AK18">
        <v>66.213650999999999</v>
      </c>
      <c r="AL18">
        <v>62.905101999999999</v>
      </c>
      <c r="AM18">
        <v>18.174555999999999</v>
      </c>
      <c r="AN18">
        <v>0.75998699999999997</v>
      </c>
      <c r="AO18">
        <v>0</v>
      </c>
      <c r="AP18">
        <v>1.238343</v>
      </c>
      <c r="AQ18">
        <v>0</v>
      </c>
      <c r="AR18">
        <v>33.617958999999999</v>
      </c>
      <c r="AS18">
        <v>33.984178</v>
      </c>
      <c r="AT18">
        <v>16.404396999999999</v>
      </c>
      <c r="AU18">
        <v>0</v>
      </c>
      <c r="AV18">
        <v>0</v>
      </c>
      <c r="AW18">
        <v>0</v>
      </c>
      <c r="AX18">
        <v>0</v>
      </c>
      <c r="AY18">
        <v>5.3752719999999998</v>
      </c>
      <c r="AZ18">
        <v>4.482977</v>
      </c>
      <c r="BA18">
        <v>5.1214300000000001</v>
      </c>
      <c r="BB18">
        <v>5.179665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2533.4149920000009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514.53496900000005</v>
      </c>
      <c r="L19">
        <v>178.33816899999999</v>
      </c>
      <c r="M19">
        <v>75.100796000000003</v>
      </c>
      <c r="N19">
        <v>120.238146</v>
      </c>
      <c r="O19">
        <v>126.23178299999999</v>
      </c>
      <c r="P19">
        <v>144.99431799999999</v>
      </c>
      <c r="Q19">
        <v>19.418973000000001</v>
      </c>
      <c r="R19">
        <v>43.411234</v>
      </c>
      <c r="S19">
        <v>24.104084</v>
      </c>
      <c r="T19">
        <v>2.9871029999999998</v>
      </c>
      <c r="U19">
        <v>404.82495899999998</v>
      </c>
      <c r="V19">
        <v>12.093417000000001</v>
      </c>
      <c r="W19">
        <v>44.853991000000001</v>
      </c>
      <c r="X19">
        <v>143.36161000000001</v>
      </c>
      <c r="Y19">
        <v>0</v>
      </c>
      <c r="Z19">
        <v>12.607315</v>
      </c>
      <c r="AA19">
        <v>40.744548999999999</v>
      </c>
      <c r="AB19">
        <v>46.884784000000003</v>
      </c>
      <c r="AC19">
        <v>33.671371999999998</v>
      </c>
      <c r="AD19">
        <v>20.994509000000001</v>
      </c>
      <c r="AE19">
        <v>57.204861999999999</v>
      </c>
      <c r="AF19">
        <v>9.4726079999999993</v>
      </c>
      <c r="AG19">
        <v>48.365524000000001</v>
      </c>
      <c r="AH19">
        <v>132.49705</v>
      </c>
      <c r="AI19">
        <v>3.6873499999999999</v>
      </c>
      <c r="AJ19">
        <v>0</v>
      </c>
      <c r="AK19">
        <v>66.213650999999999</v>
      </c>
      <c r="AL19">
        <v>62.905101999999999</v>
      </c>
      <c r="AM19">
        <v>18.174555999999999</v>
      </c>
      <c r="AN19">
        <v>0.75998699999999997</v>
      </c>
      <c r="AO19">
        <v>0</v>
      </c>
      <c r="AP19">
        <v>1.238343</v>
      </c>
      <c r="AQ19">
        <v>0</v>
      </c>
      <c r="AR19">
        <v>33.084341000000002</v>
      </c>
      <c r="AS19">
        <v>33.984178</v>
      </c>
      <c r="AT19">
        <v>17.877873999999998</v>
      </c>
      <c r="AU19">
        <v>0</v>
      </c>
      <c r="AV19">
        <v>0</v>
      </c>
      <c r="AW19">
        <v>0</v>
      </c>
      <c r="AX19">
        <v>0</v>
      </c>
      <c r="AY19">
        <v>5.3752719999999998</v>
      </c>
      <c r="AZ19">
        <v>4.482977</v>
      </c>
      <c r="BA19">
        <v>5.1214300000000001</v>
      </c>
      <c r="BB19">
        <v>5.179665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2515.0208510000007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485.53396900000001</v>
      </c>
      <c r="L20">
        <v>178.33816899999999</v>
      </c>
      <c r="M20">
        <v>75.100796000000003</v>
      </c>
      <c r="N20">
        <v>120.238146</v>
      </c>
      <c r="O20">
        <v>126.23178299999999</v>
      </c>
      <c r="P20">
        <v>144.99431799999999</v>
      </c>
      <c r="Q20">
        <v>19.418973000000001</v>
      </c>
      <c r="R20">
        <v>43.411234</v>
      </c>
      <c r="S20">
        <v>24.104084</v>
      </c>
      <c r="T20">
        <v>2.9871029999999998</v>
      </c>
      <c r="U20">
        <v>404.82495899999998</v>
      </c>
      <c r="V20">
        <v>12.093417000000001</v>
      </c>
      <c r="W20">
        <v>44.853991000000001</v>
      </c>
      <c r="X20">
        <v>143.36161000000001</v>
      </c>
      <c r="Y20">
        <v>0</v>
      </c>
      <c r="Z20">
        <v>12.607315</v>
      </c>
      <c r="AA20">
        <v>40.744548999999999</v>
      </c>
      <c r="AB20">
        <v>46.884784000000003</v>
      </c>
      <c r="AC20">
        <v>33.671371999999998</v>
      </c>
      <c r="AD20">
        <v>20.994509000000001</v>
      </c>
      <c r="AE20">
        <v>57.204861999999999</v>
      </c>
      <c r="AF20">
        <v>9.4726079999999993</v>
      </c>
      <c r="AG20">
        <v>48.365524000000001</v>
      </c>
      <c r="AH20">
        <v>132.49705</v>
      </c>
      <c r="AI20">
        <v>3.6873499999999999</v>
      </c>
      <c r="AJ20">
        <v>0</v>
      </c>
      <c r="AK20">
        <v>66.213650999999999</v>
      </c>
      <c r="AL20">
        <v>62.905101999999999</v>
      </c>
      <c r="AM20">
        <v>18.174555999999999</v>
      </c>
      <c r="AN20">
        <v>0.75998699999999997</v>
      </c>
      <c r="AO20">
        <v>0</v>
      </c>
      <c r="AP20">
        <v>1.238343</v>
      </c>
      <c r="AQ20">
        <v>0</v>
      </c>
      <c r="AR20">
        <v>33.084341000000002</v>
      </c>
      <c r="AS20">
        <v>33.984178</v>
      </c>
      <c r="AT20">
        <v>18.364059000000001</v>
      </c>
      <c r="AU20">
        <v>0</v>
      </c>
      <c r="AV20">
        <v>0</v>
      </c>
      <c r="AW20">
        <v>0</v>
      </c>
      <c r="AX20">
        <v>0</v>
      </c>
      <c r="AY20">
        <v>5.3752719999999998</v>
      </c>
      <c r="AZ20">
        <v>4.482977</v>
      </c>
      <c r="BA20">
        <v>5.1214300000000001</v>
      </c>
      <c r="BB20">
        <v>5.179665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2486.5060360000011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475.86696899999998</v>
      </c>
      <c r="L21">
        <v>178.33816899999999</v>
      </c>
      <c r="M21">
        <v>75.100796000000003</v>
      </c>
      <c r="N21">
        <v>120.238146</v>
      </c>
      <c r="O21">
        <v>126.23178299999999</v>
      </c>
      <c r="P21">
        <v>144.99431799999999</v>
      </c>
      <c r="Q21">
        <v>19.418973000000001</v>
      </c>
      <c r="R21">
        <v>43.411234</v>
      </c>
      <c r="S21">
        <v>24.104084</v>
      </c>
      <c r="T21">
        <v>2.9871029999999998</v>
      </c>
      <c r="U21">
        <v>404.82495899999998</v>
      </c>
      <c r="V21">
        <v>12.093417000000001</v>
      </c>
      <c r="W21">
        <v>44.853991000000001</v>
      </c>
      <c r="X21">
        <v>143.36161000000001</v>
      </c>
      <c r="Y21">
        <v>0</v>
      </c>
      <c r="Z21">
        <v>12.607315</v>
      </c>
      <c r="AA21">
        <v>40.744548999999999</v>
      </c>
      <c r="AB21">
        <v>46.884784000000003</v>
      </c>
      <c r="AC21">
        <v>33.671371999999998</v>
      </c>
      <c r="AD21">
        <v>20.994509000000001</v>
      </c>
      <c r="AE21">
        <v>57.204861999999999</v>
      </c>
      <c r="AF21">
        <v>9.4726079999999993</v>
      </c>
      <c r="AG21">
        <v>48.365524000000001</v>
      </c>
      <c r="AH21">
        <v>132.49705</v>
      </c>
      <c r="AI21">
        <v>3.6873499999999999</v>
      </c>
      <c r="AJ21">
        <v>0</v>
      </c>
      <c r="AK21">
        <v>66.213650999999999</v>
      </c>
      <c r="AL21">
        <v>62.905101999999999</v>
      </c>
      <c r="AM21">
        <v>18.174555999999999</v>
      </c>
      <c r="AN21">
        <v>0.75998699999999997</v>
      </c>
      <c r="AO21">
        <v>0</v>
      </c>
      <c r="AP21">
        <v>1.238343</v>
      </c>
      <c r="AQ21">
        <v>0</v>
      </c>
      <c r="AR21">
        <v>33.084341000000002</v>
      </c>
      <c r="AS21">
        <v>33.984178</v>
      </c>
      <c r="AT21">
        <v>18.318373999999999</v>
      </c>
      <c r="AU21">
        <v>0</v>
      </c>
      <c r="AV21">
        <v>0</v>
      </c>
      <c r="AW21">
        <v>0</v>
      </c>
      <c r="AX21">
        <v>0</v>
      </c>
      <c r="AY21">
        <v>5.3752719999999998</v>
      </c>
      <c r="AZ21">
        <v>4.482977</v>
      </c>
      <c r="BA21">
        <v>5.1214300000000001</v>
      </c>
      <c r="BB21">
        <v>5.179665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2476.7933510000012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456.53296899999998</v>
      </c>
      <c r="L22">
        <v>178.33816899999999</v>
      </c>
      <c r="M22">
        <v>75.100796000000003</v>
      </c>
      <c r="N22">
        <v>120.238146</v>
      </c>
      <c r="O22">
        <v>126.23178299999999</v>
      </c>
      <c r="P22">
        <v>144.99431799999999</v>
      </c>
      <c r="Q22">
        <v>19.418973000000001</v>
      </c>
      <c r="R22">
        <v>43.411234</v>
      </c>
      <c r="S22">
        <v>24.104084</v>
      </c>
      <c r="T22">
        <v>2.9871029999999998</v>
      </c>
      <c r="U22">
        <v>404.82495899999998</v>
      </c>
      <c r="V22">
        <v>12.093417000000001</v>
      </c>
      <c r="W22">
        <v>44.853991000000001</v>
      </c>
      <c r="X22">
        <v>143.36161000000001</v>
      </c>
      <c r="Y22">
        <v>0</v>
      </c>
      <c r="Z22">
        <v>12.607315</v>
      </c>
      <c r="AA22">
        <v>27.163032999999999</v>
      </c>
      <c r="AB22">
        <v>46.884784000000003</v>
      </c>
      <c r="AC22">
        <v>33.671371999999998</v>
      </c>
      <c r="AD22">
        <v>20.994509000000001</v>
      </c>
      <c r="AE22">
        <v>57.204861999999999</v>
      </c>
      <c r="AF22">
        <v>9.4726079999999993</v>
      </c>
      <c r="AG22">
        <v>48.365524000000001</v>
      </c>
      <c r="AH22">
        <v>132.49705</v>
      </c>
      <c r="AI22">
        <v>17.699275</v>
      </c>
      <c r="AJ22">
        <v>0</v>
      </c>
      <c r="AK22">
        <v>66.213650999999999</v>
      </c>
      <c r="AL22">
        <v>62.905101999999999</v>
      </c>
      <c r="AM22">
        <v>18.174555999999999</v>
      </c>
      <c r="AN22">
        <v>0.75998699999999997</v>
      </c>
      <c r="AO22">
        <v>0</v>
      </c>
      <c r="AP22">
        <v>1.238343</v>
      </c>
      <c r="AQ22">
        <v>0</v>
      </c>
      <c r="AR22">
        <v>33.084341000000002</v>
      </c>
      <c r="AS22">
        <v>33.984178</v>
      </c>
      <c r="AT22">
        <v>19.334</v>
      </c>
      <c r="AU22">
        <v>0</v>
      </c>
      <c r="AV22">
        <v>0</v>
      </c>
      <c r="AW22">
        <v>0</v>
      </c>
      <c r="AX22">
        <v>0</v>
      </c>
      <c r="AY22">
        <v>5.3752719999999998</v>
      </c>
      <c r="AZ22">
        <v>4.482977</v>
      </c>
      <c r="BA22">
        <v>5.1214300000000001</v>
      </c>
      <c r="BB22">
        <v>5.179665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2458.9053860000008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433.12278099999997</v>
      </c>
      <c r="L23">
        <v>178.33816899999999</v>
      </c>
      <c r="M23">
        <v>75.100796000000003</v>
      </c>
      <c r="N23">
        <v>120.238146</v>
      </c>
      <c r="O23">
        <v>126.23178299999999</v>
      </c>
      <c r="P23">
        <v>144.99431799999999</v>
      </c>
      <c r="Q23">
        <v>19.418973000000001</v>
      </c>
      <c r="R23">
        <v>43.411234</v>
      </c>
      <c r="S23">
        <v>24.104084</v>
      </c>
      <c r="T23">
        <v>2.9871029999999998</v>
      </c>
      <c r="U23">
        <v>404.82495899999998</v>
      </c>
      <c r="V23">
        <v>12.093417000000001</v>
      </c>
      <c r="W23">
        <v>44.853991000000001</v>
      </c>
      <c r="X23">
        <v>143.36161000000001</v>
      </c>
      <c r="Y23">
        <v>0</v>
      </c>
      <c r="Z23">
        <v>12.607315</v>
      </c>
      <c r="AA23">
        <v>27.163032999999999</v>
      </c>
      <c r="AB23">
        <v>46.884784000000003</v>
      </c>
      <c r="AC23">
        <v>33.671371999999998</v>
      </c>
      <c r="AD23">
        <v>20.994509000000001</v>
      </c>
      <c r="AE23">
        <v>57.204861999999999</v>
      </c>
      <c r="AF23">
        <v>9.4726079999999993</v>
      </c>
      <c r="AG23">
        <v>48.365524000000001</v>
      </c>
      <c r="AH23">
        <v>132.49705</v>
      </c>
      <c r="AI23">
        <v>17.699275</v>
      </c>
      <c r="AJ23">
        <v>0</v>
      </c>
      <c r="AK23">
        <v>66.213650999999999</v>
      </c>
      <c r="AL23">
        <v>62.905101999999999</v>
      </c>
      <c r="AM23">
        <v>18.174555999999999</v>
      </c>
      <c r="AN23">
        <v>0.75998699999999997</v>
      </c>
      <c r="AO23">
        <v>0</v>
      </c>
      <c r="AP23">
        <v>1.238343</v>
      </c>
      <c r="AQ23">
        <v>0</v>
      </c>
      <c r="AR23">
        <v>33.084341000000002</v>
      </c>
      <c r="AS23">
        <v>33.984178</v>
      </c>
      <c r="AT23">
        <v>19.334</v>
      </c>
      <c r="AU23">
        <v>0</v>
      </c>
      <c r="AV23">
        <v>0</v>
      </c>
      <c r="AW23">
        <v>0</v>
      </c>
      <c r="AX23">
        <v>0</v>
      </c>
      <c r="AY23">
        <v>5.3752719999999998</v>
      </c>
      <c r="AZ23">
        <v>4.482977</v>
      </c>
      <c r="BA23">
        <v>5.1214300000000001</v>
      </c>
      <c r="BB23">
        <v>5.179665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2435.495198000001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394.45478100000003</v>
      </c>
      <c r="L24">
        <v>178.33816899999999</v>
      </c>
      <c r="M24">
        <v>75.100796000000003</v>
      </c>
      <c r="N24">
        <v>120.238146</v>
      </c>
      <c r="O24">
        <v>126.23178299999999</v>
      </c>
      <c r="P24">
        <v>144.99431799999999</v>
      </c>
      <c r="Q24">
        <v>19.418973000000001</v>
      </c>
      <c r="R24">
        <v>43.411234</v>
      </c>
      <c r="S24">
        <v>24.104084</v>
      </c>
      <c r="T24">
        <v>2.9871029999999998</v>
      </c>
      <c r="U24">
        <v>404.82495899999998</v>
      </c>
      <c r="V24">
        <v>12.093417000000001</v>
      </c>
      <c r="W24">
        <v>44.853991000000001</v>
      </c>
      <c r="X24">
        <v>143.36161000000001</v>
      </c>
      <c r="Y24">
        <v>0</v>
      </c>
      <c r="Z24">
        <v>12.607315</v>
      </c>
      <c r="AA24">
        <v>27.163032999999999</v>
      </c>
      <c r="AB24">
        <v>46.884784000000003</v>
      </c>
      <c r="AC24">
        <v>33.671371999999998</v>
      </c>
      <c r="AD24">
        <v>20.994509000000001</v>
      </c>
      <c r="AE24">
        <v>57.204861999999999</v>
      </c>
      <c r="AF24">
        <v>9.4726079999999993</v>
      </c>
      <c r="AG24">
        <v>48.365524000000001</v>
      </c>
      <c r="AH24">
        <v>132.49705</v>
      </c>
      <c r="AI24">
        <v>17.699275</v>
      </c>
      <c r="AJ24">
        <v>0</v>
      </c>
      <c r="AK24">
        <v>66.213650999999999</v>
      </c>
      <c r="AL24">
        <v>62.905101999999999</v>
      </c>
      <c r="AM24">
        <v>18.174555999999999</v>
      </c>
      <c r="AN24">
        <v>0.75998699999999997</v>
      </c>
      <c r="AO24">
        <v>0</v>
      </c>
      <c r="AP24">
        <v>1.238343</v>
      </c>
      <c r="AQ24">
        <v>0</v>
      </c>
      <c r="AR24">
        <v>33.084341000000002</v>
      </c>
      <c r="AS24">
        <v>33.984178</v>
      </c>
      <c r="AT24">
        <v>19.334</v>
      </c>
      <c r="AU24">
        <v>0</v>
      </c>
      <c r="AV24">
        <v>0</v>
      </c>
      <c r="AW24">
        <v>0</v>
      </c>
      <c r="AX24">
        <v>0</v>
      </c>
      <c r="AY24">
        <v>5.3752719999999998</v>
      </c>
      <c r="AZ24">
        <v>4.482977</v>
      </c>
      <c r="BA24">
        <v>5.1214300000000001</v>
      </c>
      <c r="BB24">
        <v>5.179665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2396.8271980000009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367.387181</v>
      </c>
      <c r="L25">
        <v>173.88396900000001</v>
      </c>
      <c r="M25">
        <v>75.100796000000003</v>
      </c>
      <c r="N25">
        <v>120.238146</v>
      </c>
      <c r="O25">
        <v>126.23178299999999</v>
      </c>
      <c r="P25">
        <v>144.99431799999999</v>
      </c>
      <c r="Q25">
        <v>18.960660000000001</v>
      </c>
      <c r="R25">
        <v>40.728431</v>
      </c>
      <c r="S25">
        <v>23.243431000000001</v>
      </c>
      <c r="T25">
        <v>2.9871029999999998</v>
      </c>
      <c r="U25">
        <v>404.82495899999998</v>
      </c>
      <c r="V25">
        <v>12.093417000000001</v>
      </c>
      <c r="W25">
        <v>44.853991000000001</v>
      </c>
      <c r="X25">
        <v>143.36161000000001</v>
      </c>
      <c r="Y25">
        <v>0</v>
      </c>
      <c r="Z25">
        <v>12.607315</v>
      </c>
      <c r="AA25">
        <v>27.163032999999999</v>
      </c>
      <c r="AB25">
        <v>46.884784000000003</v>
      </c>
      <c r="AC25">
        <v>33.671371999999998</v>
      </c>
      <c r="AD25">
        <v>20.994509000000001</v>
      </c>
      <c r="AE25">
        <v>57.204861999999999</v>
      </c>
      <c r="AF25">
        <v>9.4726079999999993</v>
      </c>
      <c r="AG25">
        <v>48.365524000000001</v>
      </c>
      <c r="AH25">
        <v>132.49705</v>
      </c>
      <c r="AI25">
        <v>17.699275</v>
      </c>
      <c r="AJ25">
        <v>0</v>
      </c>
      <c r="AK25">
        <v>66.213650999999999</v>
      </c>
      <c r="AL25">
        <v>62.905101999999999</v>
      </c>
      <c r="AM25">
        <v>18.174555999999999</v>
      </c>
      <c r="AN25">
        <v>0.75998699999999997</v>
      </c>
      <c r="AO25">
        <v>0</v>
      </c>
      <c r="AP25">
        <v>9.7829069999999998</v>
      </c>
      <c r="AQ25">
        <v>0</v>
      </c>
      <c r="AR25">
        <v>33.084341000000002</v>
      </c>
      <c r="AS25">
        <v>33.984178</v>
      </c>
      <c r="AT25">
        <v>19.334</v>
      </c>
      <c r="AU25">
        <v>0</v>
      </c>
      <c r="AV25">
        <v>0</v>
      </c>
      <c r="AW25">
        <v>0</v>
      </c>
      <c r="AX25">
        <v>0</v>
      </c>
      <c r="AY25">
        <v>5.3752719999999998</v>
      </c>
      <c r="AZ25">
        <v>4.482977</v>
      </c>
      <c r="BA25">
        <v>5.1214300000000001</v>
      </c>
      <c r="BB25">
        <v>5.179665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2369.8481930000012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367.387181</v>
      </c>
      <c r="L26">
        <v>173.88396900000001</v>
      </c>
      <c r="M26">
        <v>75.100796000000003</v>
      </c>
      <c r="N26">
        <v>120.238146</v>
      </c>
      <c r="O26">
        <v>126.23178299999999</v>
      </c>
      <c r="P26">
        <v>144.99431799999999</v>
      </c>
      <c r="Q26">
        <v>14.640962</v>
      </c>
      <c r="R26">
        <v>25.873726000000001</v>
      </c>
      <c r="S26">
        <v>17.842962</v>
      </c>
      <c r="T26">
        <v>2.9871029999999998</v>
      </c>
      <c r="U26">
        <v>404.82495899999998</v>
      </c>
      <c r="V26">
        <v>12.093417000000001</v>
      </c>
      <c r="W26">
        <v>44.853991000000001</v>
      </c>
      <c r="X26">
        <v>143.36161000000001</v>
      </c>
      <c r="Y26">
        <v>0</v>
      </c>
      <c r="Z26">
        <v>12.607315</v>
      </c>
      <c r="AA26">
        <v>27.163032999999999</v>
      </c>
      <c r="AB26">
        <v>46.884784000000003</v>
      </c>
      <c r="AC26">
        <v>33.671371999999998</v>
      </c>
      <c r="AD26">
        <v>20.994509000000001</v>
      </c>
      <c r="AE26">
        <v>57.204861999999999</v>
      </c>
      <c r="AF26">
        <v>9.4726079999999993</v>
      </c>
      <c r="AG26">
        <v>48.365524000000001</v>
      </c>
      <c r="AH26">
        <v>132.49705</v>
      </c>
      <c r="AI26">
        <v>17.699275</v>
      </c>
      <c r="AJ26">
        <v>0</v>
      </c>
      <c r="AK26">
        <v>66.213650999999999</v>
      </c>
      <c r="AL26">
        <v>62.905101999999999</v>
      </c>
      <c r="AM26">
        <v>18.174555999999999</v>
      </c>
      <c r="AN26">
        <v>0.75998699999999997</v>
      </c>
      <c r="AO26">
        <v>0</v>
      </c>
      <c r="AP26">
        <v>9.7829069999999998</v>
      </c>
      <c r="AQ26">
        <v>0</v>
      </c>
      <c r="AR26">
        <v>33.084341000000002</v>
      </c>
      <c r="AS26">
        <v>33.984178</v>
      </c>
      <c r="AT26">
        <v>19.334</v>
      </c>
      <c r="AU26">
        <v>0</v>
      </c>
      <c r="AV26">
        <v>0</v>
      </c>
      <c r="AW26">
        <v>0</v>
      </c>
      <c r="AX26">
        <v>0</v>
      </c>
      <c r="AY26">
        <v>5.3752719999999998</v>
      </c>
      <c r="AZ26">
        <v>4.482977</v>
      </c>
      <c r="BA26">
        <v>5.1214300000000001</v>
      </c>
      <c r="BB26">
        <v>5.179665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2345.2733210000006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372.22068100000001</v>
      </c>
      <c r="L27">
        <v>173.88396900000001</v>
      </c>
      <c r="M27">
        <v>54.556100999999998</v>
      </c>
      <c r="N27">
        <v>97.192887999999996</v>
      </c>
      <c r="O27">
        <v>126.23178299999999</v>
      </c>
      <c r="P27">
        <v>144.99431799999999</v>
      </c>
      <c r="Q27">
        <v>14.640962</v>
      </c>
      <c r="R27">
        <v>25.873726000000001</v>
      </c>
      <c r="S27">
        <v>17.842962</v>
      </c>
      <c r="T27">
        <v>2.3572980000000001</v>
      </c>
      <c r="U27">
        <v>404.82495899999998</v>
      </c>
      <c r="V27">
        <v>11.068714999999999</v>
      </c>
      <c r="W27">
        <v>35.788297</v>
      </c>
      <c r="X27">
        <v>115.101682</v>
      </c>
      <c r="Y27">
        <v>0</v>
      </c>
      <c r="Z27">
        <v>12.607315</v>
      </c>
      <c r="AA27">
        <v>27.163032999999999</v>
      </c>
      <c r="AB27">
        <v>46.884784000000003</v>
      </c>
      <c r="AC27">
        <v>33.671371999999998</v>
      </c>
      <c r="AD27">
        <v>20.994509000000001</v>
      </c>
      <c r="AE27">
        <v>57.204861999999999</v>
      </c>
      <c r="AF27">
        <v>9.4726079999999993</v>
      </c>
      <c r="AG27">
        <v>48.365524000000001</v>
      </c>
      <c r="AH27">
        <v>132.49705</v>
      </c>
      <c r="AI27">
        <v>22.124093999999999</v>
      </c>
      <c r="AJ27">
        <v>0</v>
      </c>
      <c r="AK27">
        <v>66.213650999999999</v>
      </c>
      <c r="AL27">
        <v>62.905101999999999</v>
      </c>
      <c r="AM27">
        <v>17.260922000000001</v>
      </c>
      <c r="AN27">
        <v>0.75998699999999997</v>
      </c>
      <c r="AO27">
        <v>0</v>
      </c>
      <c r="AP27">
        <v>1.238343</v>
      </c>
      <c r="AQ27">
        <v>0</v>
      </c>
      <c r="AR27">
        <v>33.084341000000002</v>
      </c>
      <c r="AS27">
        <v>33.984178</v>
      </c>
      <c r="AT27">
        <v>19.334002000000002</v>
      </c>
      <c r="AU27">
        <v>0</v>
      </c>
      <c r="AV27">
        <v>0</v>
      </c>
      <c r="AW27">
        <v>0</v>
      </c>
      <c r="AX27">
        <v>0</v>
      </c>
      <c r="AY27">
        <v>5.3752719999999998</v>
      </c>
      <c r="AZ27">
        <v>4.482977</v>
      </c>
      <c r="BA27">
        <v>5.1214300000000001</v>
      </c>
      <c r="BB27">
        <v>5.179665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2262.5033620000013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401.22168099999999</v>
      </c>
      <c r="L28">
        <v>173.88396900000001</v>
      </c>
      <c r="M28">
        <v>54.556100999999998</v>
      </c>
      <c r="N28">
        <v>97.192887999999996</v>
      </c>
      <c r="O28">
        <v>126.23178299999999</v>
      </c>
      <c r="P28">
        <v>144.99431799999999</v>
      </c>
      <c r="Q28">
        <v>14.640962</v>
      </c>
      <c r="R28">
        <v>25.873726000000001</v>
      </c>
      <c r="S28">
        <v>17.842962</v>
      </c>
      <c r="T28">
        <v>2.3572980000000001</v>
      </c>
      <c r="U28">
        <v>404.82495899999998</v>
      </c>
      <c r="V28">
        <v>11.068714999999999</v>
      </c>
      <c r="W28">
        <v>35.788297</v>
      </c>
      <c r="X28">
        <v>115.101682</v>
      </c>
      <c r="Y28">
        <v>0</v>
      </c>
      <c r="Z28">
        <v>12.607315</v>
      </c>
      <c r="AA28">
        <v>27.163032999999999</v>
      </c>
      <c r="AB28">
        <v>46.884784000000003</v>
      </c>
      <c r="AC28">
        <v>33.671371999999998</v>
      </c>
      <c r="AD28">
        <v>20.994509000000001</v>
      </c>
      <c r="AE28">
        <v>57.204861999999999</v>
      </c>
      <c r="AF28">
        <v>9.4726079999999993</v>
      </c>
      <c r="AG28">
        <v>48.365524000000001</v>
      </c>
      <c r="AH28">
        <v>132.49705</v>
      </c>
      <c r="AI28">
        <v>29.498792000000002</v>
      </c>
      <c r="AJ28">
        <v>0</v>
      </c>
      <c r="AK28">
        <v>66.213650999999999</v>
      </c>
      <c r="AL28">
        <v>76.732991999999996</v>
      </c>
      <c r="AM28">
        <v>10.730591</v>
      </c>
      <c r="AN28">
        <v>0.75998699999999997</v>
      </c>
      <c r="AO28">
        <v>0</v>
      </c>
      <c r="AP28">
        <v>1.238343</v>
      </c>
      <c r="AQ28">
        <v>0</v>
      </c>
      <c r="AR28">
        <v>33.084341000000002</v>
      </c>
      <c r="AS28">
        <v>33.984178</v>
      </c>
      <c r="AT28">
        <v>19.334002000000002</v>
      </c>
      <c r="AU28">
        <v>0</v>
      </c>
      <c r="AV28">
        <v>0</v>
      </c>
      <c r="AW28">
        <v>0</v>
      </c>
      <c r="AX28">
        <v>0</v>
      </c>
      <c r="AY28">
        <v>5.3752719999999998</v>
      </c>
      <c r="AZ28">
        <v>4.482977</v>
      </c>
      <c r="BA28">
        <v>5.1214300000000001</v>
      </c>
      <c r="BB28">
        <v>5.179665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2306.1766190000012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377.05418100000003</v>
      </c>
      <c r="L29">
        <v>173.88396900000001</v>
      </c>
      <c r="M29">
        <v>54.556100999999998</v>
      </c>
      <c r="N29">
        <v>97.192887999999996</v>
      </c>
      <c r="O29">
        <v>92.735144000000005</v>
      </c>
      <c r="P29">
        <v>144.99431799999999</v>
      </c>
      <c r="Q29">
        <v>14.464924999999999</v>
      </c>
      <c r="R29">
        <v>25.873726000000001</v>
      </c>
      <c r="S29">
        <v>17.624970999999999</v>
      </c>
      <c r="T29">
        <v>2.3572980000000001</v>
      </c>
      <c r="U29">
        <v>404.82495899999998</v>
      </c>
      <c r="V29">
        <v>11.068714999999999</v>
      </c>
      <c r="W29">
        <v>35.788297</v>
      </c>
      <c r="X29">
        <v>115.101682</v>
      </c>
      <c r="Y29">
        <v>0</v>
      </c>
      <c r="Z29">
        <v>12.607315</v>
      </c>
      <c r="AA29">
        <v>27.163032999999999</v>
      </c>
      <c r="AB29">
        <v>46.884784000000003</v>
      </c>
      <c r="AC29">
        <v>33.671371999999998</v>
      </c>
      <c r="AD29">
        <v>20.994509000000001</v>
      </c>
      <c r="AE29">
        <v>57.204861999999999</v>
      </c>
      <c r="AF29">
        <v>9.4726079999999993</v>
      </c>
      <c r="AG29">
        <v>48.365524000000001</v>
      </c>
      <c r="AH29">
        <v>132.49705</v>
      </c>
      <c r="AI29">
        <v>56.832372999999997</v>
      </c>
      <c r="AJ29">
        <v>0</v>
      </c>
      <c r="AK29">
        <v>66.213650999999999</v>
      </c>
      <c r="AL29">
        <v>76.732991999999996</v>
      </c>
      <c r="AM29">
        <v>10.730591</v>
      </c>
      <c r="AN29">
        <v>0.75998699999999997</v>
      </c>
      <c r="AO29">
        <v>0</v>
      </c>
      <c r="AP29">
        <v>1.238343</v>
      </c>
      <c r="AQ29">
        <v>0</v>
      </c>
      <c r="AR29">
        <v>33.084341000000002</v>
      </c>
      <c r="AS29">
        <v>33.984178</v>
      </c>
      <c r="AT29">
        <v>19.334002000000002</v>
      </c>
      <c r="AU29">
        <v>0</v>
      </c>
      <c r="AV29">
        <v>0</v>
      </c>
      <c r="AW29">
        <v>0</v>
      </c>
      <c r="AX29">
        <v>0</v>
      </c>
      <c r="AY29">
        <v>5.3752719999999998</v>
      </c>
      <c r="AZ29">
        <v>4.482977</v>
      </c>
      <c r="BA29">
        <v>5.1214300000000001</v>
      </c>
      <c r="BB29">
        <v>5.179665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2275.4520330000014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372.22068100000001</v>
      </c>
      <c r="L30">
        <v>173.88396900000001</v>
      </c>
      <c r="M30">
        <v>54.556100999999998</v>
      </c>
      <c r="N30">
        <v>97.192887999999996</v>
      </c>
      <c r="O30">
        <v>92.735144000000005</v>
      </c>
      <c r="P30">
        <v>144.99431799999999</v>
      </c>
      <c r="Q30">
        <v>14.464924999999999</v>
      </c>
      <c r="R30">
        <v>25.873726000000001</v>
      </c>
      <c r="S30">
        <v>17.615303999999998</v>
      </c>
      <c r="T30">
        <v>2.3572980000000001</v>
      </c>
      <c r="U30">
        <v>404.82495899999998</v>
      </c>
      <c r="V30">
        <v>11.068714999999999</v>
      </c>
      <c r="W30">
        <v>35.788297</v>
      </c>
      <c r="X30">
        <v>115.101682</v>
      </c>
      <c r="Y30">
        <v>0</v>
      </c>
      <c r="Z30">
        <v>12.607315</v>
      </c>
      <c r="AA30">
        <v>27.163032999999999</v>
      </c>
      <c r="AB30">
        <v>46.884784000000003</v>
      </c>
      <c r="AC30">
        <v>33.671371999999998</v>
      </c>
      <c r="AD30">
        <v>20.994509000000001</v>
      </c>
      <c r="AE30">
        <v>57.204861999999999</v>
      </c>
      <c r="AF30">
        <v>9.4726079999999993</v>
      </c>
      <c r="AG30">
        <v>48.365524000000001</v>
      </c>
      <c r="AH30">
        <v>132.49705</v>
      </c>
      <c r="AI30">
        <v>56.832372999999997</v>
      </c>
      <c r="AJ30">
        <v>0</v>
      </c>
      <c r="AK30">
        <v>66.213650999999999</v>
      </c>
      <c r="AL30">
        <v>76.732991999999996</v>
      </c>
      <c r="AM30">
        <v>0</v>
      </c>
      <c r="AN30">
        <v>0.75998699999999997</v>
      </c>
      <c r="AO30">
        <v>0</v>
      </c>
      <c r="AP30">
        <v>1.238343</v>
      </c>
      <c r="AQ30">
        <v>0</v>
      </c>
      <c r="AR30">
        <v>33.084341000000002</v>
      </c>
      <c r="AS30">
        <v>33.984178</v>
      </c>
      <c r="AT30">
        <v>19.334002000000002</v>
      </c>
      <c r="AU30">
        <v>0</v>
      </c>
      <c r="AV30">
        <v>0</v>
      </c>
      <c r="AW30">
        <v>0</v>
      </c>
      <c r="AX30">
        <v>0</v>
      </c>
      <c r="AY30">
        <v>5.3752719999999998</v>
      </c>
      <c r="AZ30">
        <v>4.482977</v>
      </c>
      <c r="BA30">
        <v>5.1214300000000001</v>
      </c>
      <c r="BB30">
        <v>5.179665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2259.8782750000014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367.387181</v>
      </c>
      <c r="L31">
        <v>173.88396900000001</v>
      </c>
      <c r="M31">
        <v>54.556100999999998</v>
      </c>
      <c r="N31">
        <v>97.192887999999996</v>
      </c>
      <c r="O31">
        <v>92.735144000000005</v>
      </c>
      <c r="P31">
        <v>144.99431799999999</v>
      </c>
      <c r="Q31">
        <v>14.464924999999999</v>
      </c>
      <c r="R31">
        <v>25.873726000000001</v>
      </c>
      <c r="S31">
        <v>17.615303999999998</v>
      </c>
      <c r="T31">
        <v>2.3572980000000001</v>
      </c>
      <c r="U31">
        <v>404.82495899999998</v>
      </c>
      <c r="V31">
        <v>11.068714999999999</v>
      </c>
      <c r="W31">
        <v>35.788297</v>
      </c>
      <c r="X31">
        <v>115.101682</v>
      </c>
      <c r="Y31">
        <v>0</v>
      </c>
      <c r="Z31">
        <v>12.607315</v>
      </c>
      <c r="AA31">
        <v>27.163032999999999</v>
      </c>
      <c r="AB31">
        <v>46.884784000000003</v>
      </c>
      <c r="AC31">
        <v>33.671371999999998</v>
      </c>
      <c r="AD31">
        <v>20.994509000000001</v>
      </c>
      <c r="AE31">
        <v>57.204861999999999</v>
      </c>
      <c r="AF31">
        <v>9.4726079999999993</v>
      </c>
      <c r="AG31">
        <v>48.365524000000001</v>
      </c>
      <c r="AH31">
        <v>132.49705</v>
      </c>
      <c r="AI31">
        <v>56.832372999999997</v>
      </c>
      <c r="AJ31">
        <v>0</v>
      </c>
      <c r="AK31">
        <v>66.213650999999999</v>
      </c>
      <c r="AL31">
        <v>76.732991999999996</v>
      </c>
      <c r="AM31">
        <v>0</v>
      </c>
      <c r="AN31">
        <v>0.75998699999999997</v>
      </c>
      <c r="AO31">
        <v>0</v>
      </c>
      <c r="AP31">
        <v>1.238343</v>
      </c>
      <c r="AQ31">
        <v>0</v>
      </c>
      <c r="AR31">
        <v>33.084341000000002</v>
      </c>
      <c r="AS31">
        <v>33.984178</v>
      </c>
      <c r="AT31">
        <v>19.334002000000002</v>
      </c>
      <c r="AU31">
        <v>0</v>
      </c>
      <c r="AV31">
        <v>0</v>
      </c>
      <c r="AW31">
        <v>0</v>
      </c>
      <c r="AX31">
        <v>0</v>
      </c>
      <c r="AY31">
        <v>5.3752719999999998</v>
      </c>
      <c r="AZ31">
        <v>4.482977</v>
      </c>
      <c r="BA31">
        <v>5.1214300000000001</v>
      </c>
      <c r="BB31">
        <v>5.179665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2255.0447750000017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367.387181</v>
      </c>
      <c r="L32">
        <v>173.88396900000001</v>
      </c>
      <c r="M32">
        <v>54.556100999999998</v>
      </c>
      <c r="N32">
        <v>97.192887999999996</v>
      </c>
      <c r="O32">
        <v>92.735144000000005</v>
      </c>
      <c r="P32">
        <v>144.99431799999999</v>
      </c>
      <c r="Q32">
        <v>12.086843</v>
      </c>
      <c r="R32">
        <v>23.877490000000002</v>
      </c>
      <c r="S32">
        <v>15.092217</v>
      </c>
      <c r="T32">
        <v>2.3572980000000001</v>
      </c>
      <c r="U32">
        <v>404.82495899999998</v>
      </c>
      <c r="V32">
        <v>11.068714999999999</v>
      </c>
      <c r="W32">
        <v>32.806607999999997</v>
      </c>
      <c r="X32">
        <v>115.101682</v>
      </c>
      <c r="Y32">
        <v>0</v>
      </c>
      <c r="Z32">
        <v>12.607315</v>
      </c>
      <c r="AA32">
        <v>27.163032999999999</v>
      </c>
      <c r="AB32">
        <v>46.884784000000003</v>
      </c>
      <c r="AC32">
        <v>33.671371999999998</v>
      </c>
      <c r="AD32">
        <v>20.994509000000001</v>
      </c>
      <c r="AE32">
        <v>57.204861999999999</v>
      </c>
      <c r="AF32">
        <v>9.4726079999999993</v>
      </c>
      <c r="AG32">
        <v>48.365524000000001</v>
      </c>
      <c r="AH32">
        <v>132.49705</v>
      </c>
      <c r="AI32">
        <v>56.832372999999997</v>
      </c>
      <c r="AJ32">
        <v>0</v>
      </c>
      <c r="AK32">
        <v>66.213650999999999</v>
      </c>
      <c r="AL32">
        <v>76.732991999999996</v>
      </c>
      <c r="AM32">
        <v>0</v>
      </c>
      <c r="AN32">
        <v>0.75998699999999997</v>
      </c>
      <c r="AO32">
        <v>0</v>
      </c>
      <c r="AP32">
        <v>1.238343</v>
      </c>
      <c r="AQ32">
        <v>0</v>
      </c>
      <c r="AR32">
        <v>39.487761999999996</v>
      </c>
      <c r="AS32">
        <v>33.984178</v>
      </c>
      <c r="AT32">
        <v>19.334005999999999</v>
      </c>
      <c r="AU32">
        <v>0</v>
      </c>
      <c r="AV32">
        <v>0</v>
      </c>
      <c r="AW32">
        <v>0</v>
      </c>
      <c r="AX32">
        <v>0</v>
      </c>
      <c r="AY32">
        <v>5.3752719999999998</v>
      </c>
      <c r="AZ32">
        <v>4.482977</v>
      </c>
      <c r="BA32">
        <v>5.1214300000000001</v>
      </c>
      <c r="BB32">
        <v>5.179665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2251.5691060000017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367.387181</v>
      </c>
      <c r="L33">
        <v>173.88396900000001</v>
      </c>
      <c r="M33">
        <v>54.556100999999998</v>
      </c>
      <c r="N33">
        <v>97.192887999999996</v>
      </c>
      <c r="O33">
        <v>92.735144000000005</v>
      </c>
      <c r="P33">
        <v>144.99431799999999</v>
      </c>
      <c r="Q33">
        <v>12.086843</v>
      </c>
      <c r="R33">
        <v>23.877490000000002</v>
      </c>
      <c r="S33">
        <v>15.092217</v>
      </c>
      <c r="T33">
        <v>2.3572980000000001</v>
      </c>
      <c r="U33">
        <v>404.82495899999998</v>
      </c>
      <c r="V33">
        <v>11.068714999999999</v>
      </c>
      <c r="W33">
        <v>32.806607999999997</v>
      </c>
      <c r="X33">
        <v>115.101682</v>
      </c>
      <c r="Y33">
        <v>0</v>
      </c>
      <c r="Z33">
        <v>12.607315</v>
      </c>
      <c r="AA33">
        <v>27.163032999999999</v>
      </c>
      <c r="AB33">
        <v>46.884784000000003</v>
      </c>
      <c r="AC33">
        <v>33.671371999999998</v>
      </c>
      <c r="AD33">
        <v>20.994509000000001</v>
      </c>
      <c r="AE33">
        <v>57.204861999999999</v>
      </c>
      <c r="AF33">
        <v>9.4726079999999993</v>
      </c>
      <c r="AG33">
        <v>48.365524000000001</v>
      </c>
      <c r="AH33">
        <v>132.49705</v>
      </c>
      <c r="AI33">
        <v>56.832372999999997</v>
      </c>
      <c r="AJ33">
        <v>0</v>
      </c>
      <c r="AK33">
        <v>66.213650999999999</v>
      </c>
      <c r="AL33">
        <v>76.732991999999996</v>
      </c>
      <c r="AM33">
        <v>0</v>
      </c>
      <c r="AN33">
        <v>0.75998699999999997</v>
      </c>
      <c r="AO33">
        <v>0</v>
      </c>
      <c r="AP33">
        <v>1.238343</v>
      </c>
      <c r="AQ33">
        <v>0</v>
      </c>
      <c r="AR33">
        <v>39.487761999999996</v>
      </c>
      <c r="AS33">
        <v>33.984178</v>
      </c>
      <c r="AT33">
        <v>19.334</v>
      </c>
      <c r="AU33">
        <v>0</v>
      </c>
      <c r="AV33">
        <v>0</v>
      </c>
      <c r="AW33">
        <v>0</v>
      </c>
      <c r="AX33">
        <v>0</v>
      </c>
      <c r="AY33">
        <v>5.3752719999999998</v>
      </c>
      <c r="AZ33">
        <v>4.482977</v>
      </c>
      <c r="BA33">
        <v>5.1214300000000001</v>
      </c>
      <c r="BB33">
        <v>5.179665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2251.5691000000015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367.387181</v>
      </c>
      <c r="L34">
        <v>173.88396900000001</v>
      </c>
      <c r="M34">
        <v>54.556100999999998</v>
      </c>
      <c r="N34">
        <v>97.192887999999996</v>
      </c>
      <c r="O34">
        <v>92.735144000000005</v>
      </c>
      <c r="P34">
        <v>144.99431799999999</v>
      </c>
      <c r="Q34">
        <v>12.086843</v>
      </c>
      <c r="R34">
        <v>23.877490000000002</v>
      </c>
      <c r="S34">
        <v>15.092217</v>
      </c>
      <c r="T34">
        <v>2.3572980000000001</v>
      </c>
      <c r="U34">
        <v>404.82495899999998</v>
      </c>
      <c r="V34">
        <v>11.068714999999999</v>
      </c>
      <c r="W34">
        <v>35.788297</v>
      </c>
      <c r="X34">
        <v>105.77718400000001</v>
      </c>
      <c r="Y34">
        <v>0</v>
      </c>
      <c r="Z34">
        <v>12.607315</v>
      </c>
      <c r="AA34">
        <v>27.163032999999999</v>
      </c>
      <c r="AB34">
        <v>46.884784000000003</v>
      </c>
      <c r="AC34">
        <v>33.671371999999998</v>
      </c>
      <c r="AD34">
        <v>20.994509000000001</v>
      </c>
      <c r="AE34">
        <v>57.204861999999999</v>
      </c>
      <c r="AF34">
        <v>9.4726079999999993</v>
      </c>
      <c r="AG34">
        <v>48.365524000000001</v>
      </c>
      <c r="AH34">
        <v>118.493297</v>
      </c>
      <c r="AI34">
        <v>56.832372999999997</v>
      </c>
      <c r="AJ34">
        <v>0</v>
      </c>
      <c r="AK34">
        <v>66.213650999999999</v>
      </c>
      <c r="AL34">
        <v>76.732991999999996</v>
      </c>
      <c r="AM34">
        <v>0</v>
      </c>
      <c r="AN34">
        <v>0.75998699999999997</v>
      </c>
      <c r="AO34">
        <v>0</v>
      </c>
      <c r="AP34">
        <v>1.238343</v>
      </c>
      <c r="AQ34">
        <v>0</v>
      </c>
      <c r="AR34">
        <v>39.487761999999996</v>
      </c>
      <c r="AS34">
        <v>33.984178</v>
      </c>
      <c r="AT34">
        <v>19.334</v>
      </c>
      <c r="AU34">
        <v>0</v>
      </c>
      <c r="AV34">
        <v>0</v>
      </c>
      <c r="AW34">
        <v>0</v>
      </c>
      <c r="AX34">
        <v>0</v>
      </c>
      <c r="AY34">
        <v>5.3752719999999998</v>
      </c>
      <c r="AZ34">
        <v>2.2414879999999999</v>
      </c>
      <c r="BA34">
        <v>4.5705780000000003</v>
      </c>
      <c r="BB34">
        <v>5.179665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2228.430197000001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367.387181</v>
      </c>
      <c r="L35">
        <v>173.88396900000001</v>
      </c>
      <c r="M35">
        <v>54.556100999999998</v>
      </c>
      <c r="N35">
        <v>97.192887999999996</v>
      </c>
      <c r="O35">
        <v>92.735144000000005</v>
      </c>
      <c r="P35">
        <v>144.99431799999999</v>
      </c>
      <c r="Q35">
        <v>12.086843</v>
      </c>
      <c r="R35">
        <v>23.877490000000002</v>
      </c>
      <c r="S35">
        <v>15.092217</v>
      </c>
      <c r="T35">
        <v>2.3572980000000001</v>
      </c>
      <c r="U35">
        <v>404.82495899999998</v>
      </c>
      <c r="V35">
        <v>11.068714999999999</v>
      </c>
      <c r="W35">
        <v>35.788297</v>
      </c>
      <c r="X35">
        <v>114.288494</v>
      </c>
      <c r="Y35">
        <v>0</v>
      </c>
      <c r="Z35">
        <v>12.607315</v>
      </c>
      <c r="AA35">
        <v>27.163032999999999</v>
      </c>
      <c r="AB35">
        <v>46.884784000000003</v>
      </c>
      <c r="AC35">
        <v>33.671371999999998</v>
      </c>
      <c r="AD35">
        <v>20.994509000000001</v>
      </c>
      <c r="AE35">
        <v>57.204861999999999</v>
      </c>
      <c r="AF35">
        <v>9.4726079999999993</v>
      </c>
      <c r="AG35">
        <v>48.365524000000001</v>
      </c>
      <c r="AH35">
        <v>118.493297</v>
      </c>
      <c r="AI35">
        <v>22.124093999999999</v>
      </c>
      <c r="AJ35">
        <v>0</v>
      </c>
      <c r="AK35">
        <v>66.213650999999999</v>
      </c>
      <c r="AL35">
        <v>76.732991999999996</v>
      </c>
      <c r="AM35">
        <v>0</v>
      </c>
      <c r="AN35">
        <v>0.75998699999999997</v>
      </c>
      <c r="AO35">
        <v>0</v>
      </c>
      <c r="AP35">
        <v>1.238343</v>
      </c>
      <c r="AQ35">
        <v>0</v>
      </c>
      <c r="AR35">
        <v>33.617958999999999</v>
      </c>
      <c r="AS35">
        <v>33.984178</v>
      </c>
      <c r="AT35">
        <v>19.334</v>
      </c>
      <c r="AU35">
        <v>0</v>
      </c>
      <c r="AV35">
        <v>0</v>
      </c>
      <c r="AW35">
        <v>0</v>
      </c>
      <c r="AX35">
        <v>0</v>
      </c>
      <c r="AY35">
        <v>5.3752719999999998</v>
      </c>
      <c r="AZ35">
        <v>2.2414879999999999</v>
      </c>
      <c r="BA35">
        <v>4.5705780000000003</v>
      </c>
      <c r="BB35">
        <v>5.179665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2196.3634250000009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367.387181</v>
      </c>
      <c r="L36">
        <v>173.88396900000001</v>
      </c>
      <c r="M36">
        <v>54.556100999999998</v>
      </c>
      <c r="N36">
        <v>97.192887999999996</v>
      </c>
      <c r="O36">
        <v>92.735144000000005</v>
      </c>
      <c r="P36">
        <v>144.99431799999999</v>
      </c>
      <c r="Q36">
        <v>12.086843</v>
      </c>
      <c r="R36">
        <v>23.877490000000002</v>
      </c>
      <c r="S36">
        <v>15.092217</v>
      </c>
      <c r="T36">
        <v>2.3572980000000001</v>
      </c>
      <c r="U36">
        <v>404.82495899999998</v>
      </c>
      <c r="V36">
        <v>11.068714999999999</v>
      </c>
      <c r="W36">
        <v>35.788297</v>
      </c>
      <c r="X36">
        <v>115.101682</v>
      </c>
      <c r="Y36">
        <v>0</v>
      </c>
      <c r="Z36">
        <v>12.607315</v>
      </c>
      <c r="AA36">
        <v>12.677303999999999</v>
      </c>
      <c r="AB36">
        <v>46.884784000000003</v>
      </c>
      <c r="AC36">
        <v>33.671371999999998</v>
      </c>
      <c r="AD36">
        <v>20.994509000000001</v>
      </c>
      <c r="AE36">
        <v>57.204861999999999</v>
      </c>
      <c r="AF36">
        <v>9.4726079999999993</v>
      </c>
      <c r="AG36">
        <v>48.365524000000001</v>
      </c>
      <c r="AH36">
        <v>118.493297</v>
      </c>
      <c r="AI36">
        <v>17.699275</v>
      </c>
      <c r="AJ36">
        <v>0</v>
      </c>
      <c r="AK36">
        <v>66.213650999999999</v>
      </c>
      <c r="AL36">
        <v>76.732991999999996</v>
      </c>
      <c r="AM36">
        <v>0</v>
      </c>
      <c r="AN36">
        <v>0.75998699999999997</v>
      </c>
      <c r="AO36">
        <v>0</v>
      </c>
      <c r="AP36">
        <v>1.238343</v>
      </c>
      <c r="AQ36">
        <v>0</v>
      </c>
      <c r="AR36">
        <v>33.617958999999999</v>
      </c>
      <c r="AS36">
        <v>33.984178</v>
      </c>
      <c r="AT36">
        <v>19.334005999999999</v>
      </c>
      <c r="AU36">
        <v>0</v>
      </c>
      <c r="AV36">
        <v>0</v>
      </c>
      <c r="AW36">
        <v>0</v>
      </c>
      <c r="AX36">
        <v>0</v>
      </c>
      <c r="AY36">
        <v>5.3752719999999998</v>
      </c>
      <c r="AZ36">
        <v>0</v>
      </c>
      <c r="BA36">
        <v>4.5705780000000003</v>
      </c>
      <c r="BB36">
        <v>5.179665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2176.0245830000013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367.387181</v>
      </c>
      <c r="L37">
        <v>173.88396900000001</v>
      </c>
      <c r="M37">
        <v>51.612113000000001</v>
      </c>
      <c r="N37">
        <v>98.159587999999999</v>
      </c>
      <c r="O37">
        <v>93.701843999999994</v>
      </c>
      <c r="P37">
        <v>131.94179</v>
      </c>
      <c r="Q37">
        <v>12.086843</v>
      </c>
      <c r="R37">
        <v>23.877490000000002</v>
      </c>
      <c r="S37">
        <v>15.092217</v>
      </c>
      <c r="T37">
        <v>2.3572980000000001</v>
      </c>
      <c r="U37">
        <v>404.82495899999998</v>
      </c>
      <c r="V37">
        <v>11.068714999999999</v>
      </c>
      <c r="W37">
        <v>36.754997000000003</v>
      </c>
      <c r="X37">
        <v>115.198352</v>
      </c>
      <c r="Y37">
        <v>0</v>
      </c>
      <c r="Z37">
        <v>12.607315</v>
      </c>
      <c r="AA37">
        <v>0</v>
      </c>
      <c r="AB37">
        <v>46.884784000000003</v>
      </c>
      <c r="AC37">
        <v>33.671371999999998</v>
      </c>
      <c r="AD37">
        <v>20.994509000000001</v>
      </c>
      <c r="AE37">
        <v>57.204861999999999</v>
      </c>
      <c r="AF37">
        <v>9.4726079999999993</v>
      </c>
      <c r="AG37">
        <v>48.365524000000001</v>
      </c>
      <c r="AH37">
        <v>118.493297</v>
      </c>
      <c r="AI37">
        <v>17.699275</v>
      </c>
      <c r="AJ37">
        <v>0</v>
      </c>
      <c r="AK37">
        <v>66.213650999999999</v>
      </c>
      <c r="AL37">
        <v>76.732991999999996</v>
      </c>
      <c r="AM37">
        <v>0</v>
      </c>
      <c r="AN37">
        <v>0.75998699999999997</v>
      </c>
      <c r="AO37">
        <v>0</v>
      </c>
      <c r="AP37">
        <v>1.238343</v>
      </c>
      <c r="AQ37">
        <v>0</v>
      </c>
      <c r="AR37">
        <v>33.617958999999999</v>
      </c>
      <c r="AS37">
        <v>33.984178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5.3752719999999998</v>
      </c>
      <c r="AZ37">
        <v>0</v>
      </c>
      <c r="BA37">
        <v>4.5705780000000003</v>
      </c>
      <c r="BB37">
        <v>5.179665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2150.347533000001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367.387181</v>
      </c>
      <c r="L38">
        <v>173.88396900000001</v>
      </c>
      <c r="M38">
        <v>51.612113000000001</v>
      </c>
      <c r="N38">
        <v>98.159587999999999</v>
      </c>
      <c r="O38">
        <v>93.701843999999994</v>
      </c>
      <c r="P38">
        <v>131.94179</v>
      </c>
      <c r="Q38">
        <v>12.086843</v>
      </c>
      <c r="R38">
        <v>23.877490000000002</v>
      </c>
      <c r="S38">
        <v>15.092217</v>
      </c>
      <c r="T38">
        <v>2.3572980000000001</v>
      </c>
      <c r="U38">
        <v>404.82495899999998</v>
      </c>
      <c r="V38">
        <v>11.068714999999999</v>
      </c>
      <c r="W38">
        <v>36.754997000000003</v>
      </c>
      <c r="X38">
        <v>115.198352</v>
      </c>
      <c r="Y38">
        <v>0</v>
      </c>
      <c r="Z38">
        <v>12.607315</v>
      </c>
      <c r="AA38">
        <v>0</v>
      </c>
      <c r="AB38">
        <v>46.884784000000003</v>
      </c>
      <c r="AC38">
        <v>33.671371999999998</v>
      </c>
      <c r="AD38">
        <v>20.994509000000001</v>
      </c>
      <c r="AE38">
        <v>57.204861999999999</v>
      </c>
      <c r="AF38">
        <v>9.4726079999999993</v>
      </c>
      <c r="AG38">
        <v>48.365524000000001</v>
      </c>
      <c r="AH38">
        <v>133.03565599999999</v>
      </c>
      <c r="AI38">
        <v>17.699275</v>
      </c>
      <c r="AJ38">
        <v>0</v>
      </c>
      <c r="AK38">
        <v>66.213650999999999</v>
      </c>
      <c r="AL38">
        <v>76.732991999999996</v>
      </c>
      <c r="AM38">
        <v>0</v>
      </c>
      <c r="AN38">
        <v>0.75998699999999997</v>
      </c>
      <c r="AO38">
        <v>0</v>
      </c>
      <c r="AP38">
        <v>1.7336800000000001</v>
      </c>
      <c r="AQ38">
        <v>0</v>
      </c>
      <c r="AR38">
        <v>33.617958999999999</v>
      </c>
      <c r="AS38">
        <v>33.984178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5.3752719999999998</v>
      </c>
      <c r="AZ38">
        <v>0</v>
      </c>
      <c r="BA38">
        <v>5.136317</v>
      </c>
      <c r="BB38">
        <v>5.179665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2165.950968000001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367.387181</v>
      </c>
      <c r="L39">
        <v>173.88396900000001</v>
      </c>
      <c r="M39">
        <v>51.612113000000001</v>
      </c>
      <c r="N39">
        <v>98.159587999999999</v>
      </c>
      <c r="O39">
        <v>93.701843999999994</v>
      </c>
      <c r="P39">
        <v>131.94179</v>
      </c>
      <c r="Q39">
        <v>12.086843</v>
      </c>
      <c r="R39">
        <v>23.877490000000002</v>
      </c>
      <c r="S39">
        <v>15.092217</v>
      </c>
      <c r="T39">
        <v>2.3572980000000001</v>
      </c>
      <c r="U39">
        <v>404.82495899999998</v>
      </c>
      <c r="V39">
        <v>11.068714999999999</v>
      </c>
      <c r="W39">
        <v>36.754997000000003</v>
      </c>
      <c r="X39">
        <v>115.198352</v>
      </c>
      <c r="Y39">
        <v>0</v>
      </c>
      <c r="Z39">
        <v>12.607315</v>
      </c>
      <c r="AA39">
        <v>0</v>
      </c>
      <c r="AB39">
        <v>46.884784000000003</v>
      </c>
      <c r="AC39">
        <v>33.671371999999998</v>
      </c>
      <c r="AD39">
        <v>10.497254</v>
      </c>
      <c r="AE39">
        <v>57.204861999999999</v>
      </c>
      <c r="AF39">
        <v>9.4726079999999993</v>
      </c>
      <c r="AG39">
        <v>48.365524000000001</v>
      </c>
      <c r="AH39">
        <v>150.809651</v>
      </c>
      <c r="AI39">
        <v>4.1298300000000001</v>
      </c>
      <c r="AJ39">
        <v>0</v>
      </c>
      <c r="AK39">
        <v>66.213650999999999</v>
      </c>
      <c r="AL39">
        <v>76.732991999999996</v>
      </c>
      <c r="AM39">
        <v>0</v>
      </c>
      <c r="AN39">
        <v>0.75998699999999997</v>
      </c>
      <c r="AO39">
        <v>0</v>
      </c>
      <c r="AP39">
        <v>1.7336800000000001</v>
      </c>
      <c r="AQ39">
        <v>0</v>
      </c>
      <c r="AR39">
        <v>33.617958999999999</v>
      </c>
      <c r="AS39">
        <v>33.984178</v>
      </c>
      <c r="AT39">
        <v>19.334005999999999</v>
      </c>
      <c r="AU39">
        <v>0</v>
      </c>
      <c r="AV39">
        <v>0</v>
      </c>
      <c r="AW39">
        <v>0</v>
      </c>
      <c r="AX39">
        <v>0</v>
      </c>
      <c r="AY39">
        <v>5.3752719999999998</v>
      </c>
      <c r="AZ39">
        <v>0</v>
      </c>
      <c r="BA39">
        <v>5.8211599999999999</v>
      </c>
      <c r="BB39">
        <v>5.179665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2160.3431060000012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367.387181</v>
      </c>
      <c r="L40">
        <v>173.88396900000001</v>
      </c>
      <c r="M40">
        <v>51.612113000000001</v>
      </c>
      <c r="N40">
        <v>98.159587999999999</v>
      </c>
      <c r="O40">
        <v>93.701843999999994</v>
      </c>
      <c r="P40">
        <v>131.94179</v>
      </c>
      <c r="Q40">
        <v>12.086843</v>
      </c>
      <c r="R40">
        <v>23.877490000000002</v>
      </c>
      <c r="S40">
        <v>15.092217</v>
      </c>
      <c r="T40">
        <v>2.3572980000000001</v>
      </c>
      <c r="U40">
        <v>404.82495899999998</v>
      </c>
      <c r="V40">
        <v>11.068714999999999</v>
      </c>
      <c r="W40">
        <v>36.754997000000003</v>
      </c>
      <c r="X40">
        <v>115.198352</v>
      </c>
      <c r="Y40">
        <v>0</v>
      </c>
      <c r="Z40">
        <v>12.607315</v>
      </c>
      <c r="AA40">
        <v>0</v>
      </c>
      <c r="AB40">
        <v>46.884784000000003</v>
      </c>
      <c r="AC40">
        <v>33.671371999999998</v>
      </c>
      <c r="AD40">
        <v>10.497254</v>
      </c>
      <c r="AE40">
        <v>57.204861999999999</v>
      </c>
      <c r="AF40">
        <v>9.4726079999999993</v>
      </c>
      <c r="AG40">
        <v>48.365524000000001</v>
      </c>
      <c r="AH40">
        <v>150.809651</v>
      </c>
      <c r="AI40">
        <v>4.1298300000000001</v>
      </c>
      <c r="AJ40">
        <v>0</v>
      </c>
      <c r="AK40">
        <v>66.213650999999999</v>
      </c>
      <c r="AL40">
        <v>76.732991999999996</v>
      </c>
      <c r="AM40">
        <v>0</v>
      </c>
      <c r="AN40">
        <v>0.75998699999999997</v>
      </c>
      <c r="AO40">
        <v>0</v>
      </c>
      <c r="AP40">
        <v>1.7336800000000001</v>
      </c>
      <c r="AQ40">
        <v>0</v>
      </c>
      <c r="AR40">
        <v>33.617958999999999</v>
      </c>
      <c r="AS40">
        <v>33.984178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5.3752719999999998</v>
      </c>
      <c r="AZ40">
        <v>0</v>
      </c>
      <c r="BA40">
        <v>5.8211599999999999</v>
      </c>
      <c r="BB40">
        <v>5.179665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2160.3431060000012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367.387181</v>
      </c>
      <c r="L41">
        <v>173.88396900000001</v>
      </c>
      <c r="M41">
        <v>51.612113000000001</v>
      </c>
      <c r="N41">
        <v>98.159587999999999</v>
      </c>
      <c r="O41">
        <v>93.701843999999994</v>
      </c>
      <c r="P41">
        <v>131.94179</v>
      </c>
      <c r="Q41">
        <v>12.086843</v>
      </c>
      <c r="R41">
        <v>23.877490000000002</v>
      </c>
      <c r="S41">
        <v>15.092217</v>
      </c>
      <c r="T41">
        <v>2.3572980000000001</v>
      </c>
      <c r="U41">
        <v>404.82495899999998</v>
      </c>
      <c r="V41">
        <v>11.615481000000001</v>
      </c>
      <c r="W41">
        <v>36.754997000000003</v>
      </c>
      <c r="X41">
        <v>105.87385399999999</v>
      </c>
      <c r="Y41">
        <v>0</v>
      </c>
      <c r="Z41">
        <v>12.607315</v>
      </c>
      <c r="AA41">
        <v>0</v>
      </c>
      <c r="AB41">
        <v>46.884784000000003</v>
      </c>
      <c r="AC41">
        <v>33.671371999999998</v>
      </c>
      <c r="AD41">
        <v>10.497254</v>
      </c>
      <c r="AE41">
        <v>57.204861999999999</v>
      </c>
      <c r="AF41">
        <v>9.4726079999999993</v>
      </c>
      <c r="AG41">
        <v>48.365524000000001</v>
      </c>
      <c r="AH41">
        <v>150.809651</v>
      </c>
      <c r="AI41">
        <v>4.1298300000000001</v>
      </c>
      <c r="AJ41">
        <v>0</v>
      </c>
      <c r="AK41">
        <v>66.213650999999999</v>
      </c>
      <c r="AL41">
        <v>76.732991999999996</v>
      </c>
      <c r="AM41">
        <v>0</v>
      </c>
      <c r="AN41">
        <v>0.75998699999999997</v>
      </c>
      <c r="AO41">
        <v>0</v>
      </c>
      <c r="AP41">
        <v>1.7336800000000001</v>
      </c>
      <c r="AQ41">
        <v>0</v>
      </c>
      <c r="AR41">
        <v>33.617958999999999</v>
      </c>
      <c r="AS41">
        <v>33.984178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5.3752719999999998</v>
      </c>
      <c r="AZ41">
        <v>0</v>
      </c>
      <c r="BA41">
        <v>5.8211599999999999</v>
      </c>
      <c r="BB41">
        <v>5.179665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2151.5653740000012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367.387181</v>
      </c>
      <c r="L42">
        <v>173.88396900000001</v>
      </c>
      <c r="M42">
        <v>51.612113000000001</v>
      </c>
      <c r="N42">
        <v>98.159587999999999</v>
      </c>
      <c r="O42">
        <v>93.701843999999994</v>
      </c>
      <c r="P42">
        <v>131.94179</v>
      </c>
      <c r="Q42">
        <v>12.086843</v>
      </c>
      <c r="R42">
        <v>23.877490000000002</v>
      </c>
      <c r="S42">
        <v>15.101884</v>
      </c>
      <c r="T42">
        <v>2.3572980000000001</v>
      </c>
      <c r="U42">
        <v>404.82495899999998</v>
      </c>
      <c r="V42">
        <v>11.615481000000001</v>
      </c>
      <c r="W42">
        <v>36.754997000000003</v>
      </c>
      <c r="X42">
        <v>115.198352</v>
      </c>
      <c r="Y42">
        <v>0</v>
      </c>
      <c r="Z42">
        <v>12.607315</v>
      </c>
      <c r="AA42">
        <v>0</v>
      </c>
      <c r="AB42">
        <v>46.884784000000003</v>
      </c>
      <c r="AC42">
        <v>33.671371999999998</v>
      </c>
      <c r="AD42">
        <v>10.497254</v>
      </c>
      <c r="AE42">
        <v>57.204861999999999</v>
      </c>
      <c r="AF42">
        <v>9.4726079999999993</v>
      </c>
      <c r="AG42">
        <v>48.365524000000001</v>
      </c>
      <c r="AH42">
        <v>150.809651</v>
      </c>
      <c r="AI42">
        <v>4.1298300000000001</v>
      </c>
      <c r="AJ42">
        <v>0</v>
      </c>
      <c r="AK42">
        <v>66.213650999999999</v>
      </c>
      <c r="AL42">
        <v>76.732991999999996</v>
      </c>
      <c r="AM42">
        <v>0</v>
      </c>
      <c r="AN42">
        <v>0.75998699999999997</v>
      </c>
      <c r="AO42">
        <v>0</v>
      </c>
      <c r="AP42">
        <v>1.7336800000000001</v>
      </c>
      <c r="AQ42">
        <v>0</v>
      </c>
      <c r="AR42">
        <v>33.617958999999999</v>
      </c>
      <c r="AS42">
        <v>33.984178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5.3752719999999998</v>
      </c>
      <c r="AZ42">
        <v>0</v>
      </c>
      <c r="BA42">
        <v>5.8211599999999999</v>
      </c>
      <c r="BB42">
        <v>5.179665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2160.8995390000014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367.387181</v>
      </c>
      <c r="L43">
        <v>173.88396900000001</v>
      </c>
      <c r="M43">
        <v>51.612113000000001</v>
      </c>
      <c r="N43">
        <v>98.159587999999999</v>
      </c>
      <c r="O43">
        <v>93.701843999999994</v>
      </c>
      <c r="P43">
        <v>131.94179</v>
      </c>
      <c r="Q43">
        <v>12.086843</v>
      </c>
      <c r="R43">
        <v>23.877490000000002</v>
      </c>
      <c r="S43">
        <v>15.101884</v>
      </c>
      <c r="T43">
        <v>2.3572980000000001</v>
      </c>
      <c r="U43">
        <v>404.82495899999998</v>
      </c>
      <c r="V43">
        <v>11.615481000000001</v>
      </c>
      <c r="W43">
        <v>36.754997000000003</v>
      </c>
      <c r="X43">
        <v>105.87385399999999</v>
      </c>
      <c r="Y43">
        <v>0</v>
      </c>
      <c r="Z43">
        <v>12.607315</v>
      </c>
      <c r="AA43">
        <v>0</v>
      </c>
      <c r="AB43">
        <v>46.884784000000003</v>
      </c>
      <c r="AC43">
        <v>33.671371999999998</v>
      </c>
      <c r="AD43">
        <v>10.497254</v>
      </c>
      <c r="AE43">
        <v>57.204861999999999</v>
      </c>
      <c r="AF43">
        <v>0</v>
      </c>
      <c r="AG43">
        <v>48.365524000000001</v>
      </c>
      <c r="AH43">
        <v>150.809651</v>
      </c>
      <c r="AI43">
        <v>0</v>
      </c>
      <c r="AJ43">
        <v>0</v>
      </c>
      <c r="AK43">
        <v>66.213650999999999</v>
      </c>
      <c r="AL43">
        <v>76.732991999999996</v>
      </c>
      <c r="AM43">
        <v>0</v>
      </c>
      <c r="AN43">
        <v>0.75998699999999997</v>
      </c>
      <c r="AO43">
        <v>0</v>
      </c>
      <c r="AP43">
        <v>1.7336800000000001</v>
      </c>
      <c r="AQ43">
        <v>0</v>
      </c>
      <c r="AR43">
        <v>39.487761999999996</v>
      </c>
      <c r="AS43">
        <v>33.984178</v>
      </c>
      <c r="AT43">
        <v>19.334005999999999</v>
      </c>
      <c r="AU43">
        <v>0</v>
      </c>
      <c r="AV43">
        <v>0</v>
      </c>
      <c r="AW43">
        <v>0</v>
      </c>
      <c r="AX43">
        <v>0</v>
      </c>
      <c r="AY43">
        <v>5.3752719999999998</v>
      </c>
      <c r="AZ43">
        <v>0</v>
      </c>
      <c r="BA43">
        <v>5.8211599999999999</v>
      </c>
      <c r="BB43">
        <v>5.179665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2143.8424060000011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367.387181</v>
      </c>
      <c r="L44">
        <v>173.88396900000001</v>
      </c>
      <c r="M44">
        <v>51.612113000000001</v>
      </c>
      <c r="N44">
        <v>98.159587999999999</v>
      </c>
      <c r="O44">
        <v>93.701843999999994</v>
      </c>
      <c r="P44">
        <v>131.94179</v>
      </c>
      <c r="Q44">
        <v>12.086843</v>
      </c>
      <c r="R44">
        <v>23.877490000000002</v>
      </c>
      <c r="S44">
        <v>15.101884</v>
      </c>
      <c r="T44">
        <v>2.3572980000000001</v>
      </c>
      <c r="U44">
        <v>404.82495899999998</v>
      </c>
      <c r="V44">
        <v>11.615481000000001</v>
      </c>
      <c r="W44">
        <v>33.773308</v>
      </c>
      <c r="X44">
        <v>114.818922</v>
      </c>
      <c r="Y44">
        <v>0</v>
      </c>
      <c r="Z44">
        <v>12.607315</v>
      </c>
      <c r="AA44">
        <v>0</v>
      </c>
      <c r="AB44">
        <v>46.884784000000003</v>
      </c>
      <c r="AC44">
        <v>33.671371999999998</v>
      </c>
      <c r="AD44">
        <v>10.497254</v>
      </c>
      <c r="AE44">
        <v>57.204861999999999</v>
      </c>
      <c r="AF44">
        <v>0</v>
      </c>
      <c r="AG44">
        <v>48.365524000000001</v>
      </c>
      <c r="AH44">
        <v>150.809651</v>
      </c>
      <c r="AI44">
        <v>0</v>
      </c>
      <c r="AJ44">
        <v>0</v>
      </c>
      <c r="AK44">
        <v>66.213650999999999</v>
      </c>
      <c r="AL44">
        <v>76.732991999999996</v>
      </c>
      <c r="AM44">
        <v>0</v>
      </c>
      <c r="AN44">
        <v>0.75998699999999997</v>
      </c>
      <c r="AO44">
        <v>0</v>
      </c>
      <c r="AP44">
        <v>1.7336800000000001</v>
      </c>
      <c r="AQ44">
        <v>0</v>
      </c>
      <c r="AR44">
        <v>39.487761999999996</v>
      </c>
      <c r="AS44">
        <v>33.984178</v>
      </c>
      <c r="AT44">
        <v>19.334</v>
      </c>
      <c r="AU44">
        <v>0</v>
      </c>
      <c r="AV44">
        <v>0</v>
      </c>
      <c r="AW44">
        <v>0</v>
      </c>
      <c r="AX44">
        <v>0</v>
      </c>
      <c r="AY44">
        <v>5.3752719999999998</v>
      </c>
      <c r="AZ44">
        <v>0</v>
      </c>
      <c r="BA44">
        <v>5.8211599999999999</v>
      </c>
      <c r="BB44">
        <v>5.179665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2149.8057790000007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367.387181</v>
      </c>
      <c r="L45">
        <v>173.88396900000001</v>
      </c>
      <c r="M45">
        <v>51.612113000000001</v>
      </c>
      <c r="N45">
        <v>98.159587999999999</v>
      </c>
      <c r="O45">
        <v>93.701843999999994</v>
      </c>
      <c r="P45">
        <v>131.94179</v>
      </c>
      <c r="Q45">
        <v>12.086843</v>
      </c>
      <c r="R45">
        <v>23.877490000000002</v>
      </c>
      <c r="S45">
        <v>15.101884</v>
      </c>
      <c r="T45">
        <v>2.3572980000000001</v>
      </c>
      <c r="U45">
        <v>404.82495899999998</v>
      </c>
      <c r="V45">
        <v>11.615481000000001</v>
      </c>
      <c r="W45">
        <v>33.773308</v>
      </c>
      <c r="X45">
        <v>115.198352</v>
      </c>
      <c r="Y45">
        <v>0</v>
      </c>
      <c r="Z45">
        <v>12.607315</v>
      </c>
      <c r="AA45">
        <v>0</v>
      </c>
      <c r="AB45">
        <v>46.884784000000003</v>
      </c>
      <c r="AC45">
        <v>33.671371999999998</v>
      </c>
      <c r="AD45">
        <v>10.497254</v>
      </c>
      <c r="AE45">
        <v>57.204861999999999</v>
      </c>
      <c r="AF45">
        <v>0</v>
      </c>
      <c r="AG45">
        <v>48.365524000000001</v>
      </c>
      <c r="AH45">
        <v>150.809651</v>
      </c>
      <c r="AI45">
        <v>0</v>
      </c>
      <c r="AJ45">
        <v>0</v>
      </c>
      <c r="AK45">
        <v>66.213650999999999</v>
      </c>
      <c r="AL45">
        <v>76.732991999999996</v>
      </c>
      <c r="AM45">
        <v>0</v>
      </c>
      <c r="AN45">
        <v>0.75998699999999997</v>
      </c>
      <c r="AO45">
        <v>0</v>
      </c>
      <c r="AP45">
        <v>1.7336800000000001</v>
      </c>
      <c r="AQ45">
        <v>0</v>
      </c>
      <c r="AR45">
        <v>39.487761999999996</v>
      </c>
      <c r="AS45">
        <v>33.984178</v>
      </c>
      <c r="AT45">
        <v>19.334</v>
      </c>
      <c r="AU45">
        <v>0</v>
      </c>
      <c r="AV45">
        <v>0</v>
      </c>
      <c r="AW45">
        <v>0</v>
      </c>
      <c r="AX45">
        <v>0</v>
      </c>
      <c r="AY45">
        <v>5.3752719999999998</v>
      </c>
      <c r="AZ45">
        <v>0</v>
      </c>
      <c r="BA45">
        <v>5.8211599999999999</v>
      </c>
      <c r="BB45">
        <v>5.179665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2150.1852090000007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367.387181</v>
      </c>
      <c r="L46">
        <v>173.88396900000001</v>
      </c>
      <c r="M46">
        <v>51.612113000000001</v>
      </c>
      <c r="N46">
        <v>98.159587999999999</v>
      </c>
      <c r="O46">
        <v>93.701843999999994</v>
      </c>
      <c r="P46">
        <v>131.94179</v>
      </c>
      <c r="Q46">
        <v>12.086843</v>
      </c>
      <c r="R46">
        <v>23.877490000000002</v>
      </c>
      <c r="S46">
        <v>15.101884</v>
      </c>
      <c r="T46">
        <v>2.3572980000000001</v>
      </c>
      <c r="U46">
        <v>404.82495899999998</v>
      </c>
      <c r="V46">
        <v>11.615481000000001</v>
      </c>
      <c r="W46">
        <v>33.773308</v>
      </c>
      <c r="X46">
        <v>115.198352</v>
      </c>
      <c r="Y46">
        <v>0</v>
      </c>
      <c r="Z46">
        <v>12.607315</v>
      </c>
      <c r="AA46">
        <v>0</v>
      </c>
      <c r="AB46">
        <v>46.884784000000003</v>
      </c>
      <c r="AC46">
        <v>33.671371999999998</v>
      </c>
      <c r="AD46">
        <v>10.497254</v>
      </c>
      <c r="AE46">
        <v>57.204861999999999</v>
      </c>
      <c r="AF46">
        <v>0</v>
      </c>
      <c r="AG46">
        <v>48.365524000000001</v>
      </c>
      <c r="AH46">
        <v>150.809651</v>
      </c>
      <c r="AI46">
        <v>0</v>
      </c>
      <c r="AJ46">
        <v>0</v>
      </c>
      <c r="AK46">
        <v>66.213650999999999</v>
      </c>
      <c r="AL46">
        <v>76.732991999999996</v>
      </c>
      <c r="AM46">
        <v>0</v>
      </c>
      <c r="AN46">
        <v>0.75998699999999997</v>
      </c>
      <c r="AO46">
        <v>0</v>
      </c>
      <c r="AP46">
        <v>1.7336800000000001</v>
      </c>
      <c r="AQ46">
        <v>0</v>
      </c>
      <c r="AR46">
        <v>33.617958999999999</v>
      </c>
      <c r="AS46">
        <v>33.984178</v>
      </c>
      <c r="AT46">
        <v>19.334</v>
      </c>
      <c r="AU46">
        <v>0</v>
      </c>
      <c r="AV46">
        <v>0</v>
      </c>
      <c r="AW46">
        <v>0</v>
      </c>
      <c r="AX46">
        <v>0</v>
      </c>
      <c r="AY46">
        <v>5.3752719999999998</v>
      </c>
      <c r="AZ46">
        <v>0</v>
      </c>
      <c r="BA46">
        <v>5.8211599999999999</v>
      </c>
      <c r="BB46">
        <v>5.179665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2144.3154060000006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367.387181</v>
      </c>
      <c r="L47">
        <v>173.88396900000001</v>
      </c>
      <c r="M47">
        <v>51.612113000000001</v>
      </c>
      <c r="N47">
        <v>98.159587999999999</v>
      </c>
      <c r="O47">
        <v>93.701843999999994</v>
      </c>
      <c r="P47">
        <v>131.94179</v>
      </c>
      <c r="Q47">
        <v>12.086843</v>
      </c>
      <c r="R47">
        <v>23.877490000000002</v>
      </c>
      <c r="S47">
        <v>15.101884</v>
      </c>
      <c r="T47">
        <v>2.3572980000000001</v>
      </c>
      <c r="U47">
        <v>404.82495899999998</v>
      </c>
      <c r="V47">
        <v>11.615481000000001</v>
      </c>
      <c r="W47">
        <v>36.754997000000003</v>
      </c>
      <c r="X47">
        <v>105.87385399999999</v>
      </c>
      <c r="Y47">
        <v>0</v>
      </c>
      <c r="Z47">
        <v>12.607315</v>
      </c>
      <c r="AA47">
        <v>0</v>
      </c>
      <c r="AB47">
        <v>46.884784000000003</v>
      </c>
      <c r="AC47">
        <v>33.671371999999998</v>
      </c>
      <c r="AD47">
        <v>10.497254</v>
      </c>
      <c r="AE47">
        <v>57.204861999999999</v>
      </c>
      <c r="AF47">
        <v>0</v>
      </c>
      <c r="AG47">
        <v>48.365524000000001</v>
      </c>
      <c r="AH47">
        <v>150.809651</v>
      </c>
      <c r="AI47">
        <v>0</v>
      </c>
      <c r="AJ47">
        <v>0</v>
      </c>
      <c r="AK47">
        <v>66.213650999999999</v>
      </c>
      <c r="AL47">
        <v>51.672047999999997</v>
      </c>
      <c r="AM47">
        <v>0</v>
      </c>
      <c r="AN47">
        <v>0.75998699999999997</v>
      </c>
      <c r="AO47">
        <v>0</v>
      </c>
      <c r="AP47">
        <v>1.7336800000000001</v>
      </c>
      <c r="AQ47">
        <v>0</v>
      </c>
      <c r="AR47">
        <v>33.617958999999999</v>
      </c>
      <c r="AS47">
        <v>33.984178</v>
      </c>
      <c r="AT47">
        <v>19.334</v>
      </c>
      <c r="AU47">
        <v>0</v>
      </c>
      <c r="AV47">
        <v>0</v>
      </c>
      <c r="AW47">
        <v>0</v>
      </c>
      <c r="AX47">
        <v>0</v>
      </c>
      <c r="AY47">
        <v>5.3752719999999998</v>
      </c>
      <c r="AZ47">
        <v>0</v>
      </c>
      <c r="BA47">
        <v>5.8211599999999999</v>
      </c>
      <c r="BB47">
        <v>5.179665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2112.9116530000006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367.387181</v>
      </c>
      <c r="L48">
        <v>173.88396900000001</v>
      </c>
      <c r="M48">
        <v>51.612113000000001</v>
      </c>
      <c r="N48">
        <v>98.159587999999999</v>
      </c>
      <c r="O48">
        <v>93.701843999999994</v>
      </c>
      <c r="P48">
        <v>131.94179</v>
      </c>
      <c r="Q48">
        <v>12.086843</v>
      </c>
      <c r="R48">
        <v>23.877490000000002</v>
      </c>
      <c r="S48">
        <v>15.101884</v>
      </c>
      <c r="T48">
        <v>2.3572980000000001</v>
      </c>
      <c r="U48">
        <v>404.82495899999998</v>
      </c>
      <c r="V48">
        <v>11.615481000000001</v>
      </c>
      <c r="W48">
        <v>33.773308</v>
      </c>
      <c r="X48">
        <v>114.385164</v>
      </c>
      <c r="Y48">
        <v>0</v>
      </c>
      <c r="Z48">
        <v>12.607315</v>
      </c>
      <c r="AA48">
        <v>0</v>
      </c>
      <c r="AB48">
        <v>46.884784000000003</v>
      </c>
      <c r="AC48">
        <v>33.671371999999998</v>
      </c>
      <c r="AD48">
        <v>10.497254</v>
      </c>
      <c r="AE48">
        <v>57.204861999999999</v>
      </c>
      <c r="AF48">
        <v>0</v>
      </c>
      <c r="AG48">
        <v>48.365524000000001</v>
      </c>
      <c r="AH48">
        <v>150.809651</v>
      </c>
      <c r="AI48">
        <v>0</v>
      </c>
      <c r="AJ48">
        <v>0</v>
      </c>
      <c r="AK48">
        <v>66.213650999999999</v>
      </c>
      <c r="AL48">
        <v>51.672047999999997</v>
      </c>
      <c r="AM48">
        <v>0</v>
      </c>
      <c r="AN48">
        <v>0.75998699999999997</v>
      </c>
      <c r="AO48">
        <v>0</v>
      </c>
      <c r="AP48">
        <v>1.7336800000000001</v>
      </c>
      <c r="AQ48">
        <v>0</v>
      </c>
      <c r="AR48">
        <v>33.617958999999999</v>
      </c>
      <c r="AS48">
        <v>33.984178</v>
      </c>
      <c r="AT48">
        <v>19.334</v>
      </c>
      <c r="AU48">
        <v>0</v>
      </c>
      <c r="AV48">
        <v>0</v>
      </c>
      <c r="AW48">
        <v>0</v>
      </c>
      <c r="AX48">
        <v>0</v>
      </c>
      <c r="AY48">
        <v>5.3752719999999998</v>
      </c>
      <c r="AZ48">
        <v>0</v>
      </c>
      <c r="BA48">
        <v>5.8211599999999999</v>
      </c>
      <c r="BB48">
        <v>5.179665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2118.4412740000007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367.387181</v>
      </c>
      <c r="L49">
        <v>173.88396900000001</v>
      </c>
      <c r="M49">
        <v>51.612113000000001</v>
      </c>
      <c r="N49">
        <v>98.159587999999999</v>
      </c>
      <c r="O49">
        <v>93.701843999999994</v>
      </c>
      <c r="P49">
        <v>131.94179</v>
      </c>
      <c r="Q49">
        <v>12.086843</v>
      </c>
      <c r="R49">
        <v>23.877490000000002</v>
      </c>
      <c r="S49">
        <v>15.101884</v>
      </c>
      <c r="T49">
        <v>2.3572980000000001</v>
      </c>
      <c r="U49">
        <v>400.21379999999999</v>
      </c>
      <c r="V49">
        <v>11.615481000000001</v>
      </c>
      <c r="W49">
        <v>33.773308</v>
      </c>
      <c r="X49">
        <v>115.198352</v>
      </c>
      <c r="Y49">
        <v>0</v>
      </c>
      <c r="Z49">
        <v>12.607315</v>
      </c>
      <c r="AA49">
        <v>0</v>
      </c>
      <c r="AB49">
        <v>46.884784000000003</v>
      </c>
      <c r="AC49">
        <v>33.671371999999998</v>
      </c>
      <c r="AD49">
        <v>10.497254</v>
      </c>
      <c r="AE49">
        <v>57.204861999999999</v>
      </c>
      <c r="AF49">
        <v>0</v>
      </c>
      <c r="AG49">
        <v>48.365524000000001</v>
      </c>
      <c r="AH49">
        <v>150.809651</v>
      </c>
      <c r="AI49">
        <v>0</v>
      </c>
      <c r="AJ49">
        <v>0</v>
      </c>
      <c r="AK49">
        <v>66.213650999999999</v>
      </c>
      <c r="AL49">
        <v>51.672047999999997</v>
      </c>
      <c r="AM49">
        <v>0</v>
      </c>
      <c r="AN49">
        <v>0.75998699999999997</v>
      </c>
      <c r="AO49">
        <v>0</v>
      </c>
      <c r="AP49">
        <v>1.7336800000000001</v>
      </c>
      <c r="AQ49">
        <v>0</v>
      </c>
      <c r="AR49">
        <v>33.617958999999999</v>
      </c>
      <c r="AS49">
        <v>33.984178</v>
      </c>
      <c r="AT49">
        <v>19.334</v>
      </c>
      <c r="AU49">
        <v>0</v>
      </c>
      <c r="AV49">
        <v>0</v>
      </c>
      <c r="AW49">
        <v>0</v>
      </c>
      <c r="AX49">
        <v>0</v>
      </c>
      <c r="AY49">
        <v>5.3752719999999998</v>
      </c>
      <c r="AZ49">
        <v>0</v>
      </c>
      <c r="BA49">
        <v>5.8211599999999999</v>
      </c>
      <c r="BB49">
        <v>5.179665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2114.6433030000003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367.387181</v>
      </c>
      <c r="L50">
        <v>173.88396900000001</v>
      </c>
      <c r="M50">
        <v>51.612113000000001</v>
      </c>
      <c r="N50">
        <v>98.159587999999999</v>
      </c>
      <c r="O50">
        <v>110.135744</v>
      </c>
      <c r="P50">
        <v>144.67891</v>
      </c>
      <c r="Q50">
        <v>12.086843</v>
      </c>
      <c r="R50">
        <v>23.877490000000002</v>
      </c>
      <c r="S50">
        <v>15.101884</v>
      </c>
      <c r="T50">
        <v>2.3572980000000001</v>
      </c>
      <c r="U50">
        <v>400.21379999999999</v>
      </c>
      <c r="V50">
        <v>11.615481000000001</v>
      </c>
      <c r="W50">
        <v>33.773308</v>
      </c>
      <c r="X50">
        <v>115.198352</v>
      </c>
      <c r="Y50">
        <v>0</v>
      </c>
      <c r="Z50">
        <v>12.607315</v>
      </c>
      <c r="AA50">
        <v>0</v>
      </c>
      <c r="AB50">
        <v>46.884784000000003</v>
      </c>
      <c r="AC50">
        <v>33.671371999999998</v>
      </c>
      <c r="AD50">
        <v>10.497254</v>
      </c>
      <c r="AE50">
        <v>57.204861999999999</v>
      </c>
      <c r="AF50">
        <v>0</v>
      </c>
      <c r="AG50">
        <v>48.365524000000001</v>
      </c>
      <c r="AH50">
        <v>150.809651</v>
      </c>
      <c r="AI50">
        <v>0</v>
      </c>
      <c r="AJ50">
        <v>0</v>
      </c>
      <c r="AK50">
        <v>66.213650999999999</v>
      </c>
      <c r="AL50">
        <v>51.672047999999997</v>
      </c>
      <c r="AM50">
        <v>0</v>
      </c>
      <c r="AN50">
        <v>0.75998699999999997</v>
      </c>
      <c r="AO50">
        <v>0</v>
      </c>
      <c r="AP50">
        <v>1.7336800000000001</v>
      </c>
      <c r="AQ50">
        <v>0</v>
      </c>
      <c r="AR50">
        <v>33.617958999999999</v>
      </c>
      <c r="AS50">
        <v>33.984178</v>
      </c>
      <c r="AT50">
        <v>18.975292</v>
      </c>
      <c r="AU50">
        <v>0</v>
      </c>
      <c r="AV50">
        <v>0</v>
      </c>
      <c r="AW50">
        <v>0</v>
      </c>
      <c r="AX50">
        <v>0</v>
      </c>
      <c r="AY50">
        <v>5.3752719999999998</v>
      </c>
      <c r="AZ50">
        <v>0</v>
      </c>
      <c r="BA50">
        <v>5.8211599999999999</v>
      </c>
      <c r="BB50">
        <v>5.179665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2143.4556150000012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367.387181</v>
      </c>
      <c r="L51">
        <v>173.88396900000001</v>
      </c>
      <c r="M51">
        <v>78.574729000000005</v>
      </c>
      <c r="N51">
        <v>120.238146</v>
      </c>
      <c r="O51">
        <v>126.23178299999999</v>
      </c>
      <c r="P51">
        <v>144.99431799999999</v>
      </c>
      <c r="Q51">
        <v>12.086843</v>
      </c>
      <c r="R51">
        <v>23.877490000000002</v>
      </c>
      <c r="S51">
        <v>15.101884</v>
      </c>
      <c r="T51">
        <v>2.3572980000000001</v>
      </c>
      <c r="U51">
        <v>400.21379999999999</v>
      </c>
      <c r="V51">
        <v>11.615481000000001</v>
      </c>
      <c r="W51">
        <v>33.773308</v>
      </c>
      <c r="X51">
        <v>105.87385399999999</v>
      </c>
      <c r="Y51">
        <v>0</v>
      </c>
      <c r="Z51">
        <v>12.607315</v>
      </c>
      <c r="AA51">
        <v>0</v>
      </c>
      <c r="AB51">
        <v>46.884784000000003</v>
      </c>
      <c r="AC51">
        <v>33.671371999999998</v>
      </c>
      <c r="AD51">
        <v>10.497254</v>
      </c>
      <c r="AE51">
        <v>57.204861999999999</v>
      </c>
      <c r="AF51">
        <v>0</v>
      </c>
      <c r="AG51">
        <v>48.365524000000001</v>
      </c>
      <c r="AH51">
        <v>132.389329</v>
      </c>
      <c r="AI51">
        <v>0</v>
      </c>
      <c r="AJ51">
        <v>0</v>
      </c>
      <c r="AK51">
        <v>66.213650999999999</v>
      </c>
      <c r="AL51">
        <v>51.672047999999997</v>
      </c>
      <c r="AM51">
        <v>0</v>
      </c>
      <c r="AN51">
        <v>0.75998699999999997</v>
      </c>
      <c r="AO51">
        <v>0</v>
      </c>
      <c r="AP51">
        <v>1.8575140000000001</v>
      </c>
      <c r="AQ51">
        <v>0</v>
      </c>
      <c r="AR51">
        <v>33.617958999999999</v>
      </c>
      <c r="AS51">
        <v>33.984178</v>
      </c>
      <c r="AT51">
        <v>19.334</v>
      </c>
      <c r="AU51">
        <v>0</v>
      </c>
      <c r="AV51">
        <v>0</v>
      </c>
      <c r="AW51">
        <v>0</v>
      </c>
      <c r="AX51">
        <v>0</v>
      </c>
      <c r="AY51">
        <v>5.3752719999999998</v>
      </c>
      <c r="AZ51">
        <v>0</v>
      </c>
      <c r="BA51">
        <v>5.1065420000000001</v>
      </c>
      <c r="BB51">
        <v>5.179665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2180.9313400000005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367.387181</v>
      </c>
      <c r="L52">
        <v>173.88396900000001</v>
      </c>
      <c r="M52">
        <v>78.574729000000005</v>
      </c>
      <c r="N52">
        <v>120.238146</v>
      </c>
      <c r="O52">
        <v>126.23178299999999</v>
      </c>
      <c r="P52">
        <v>144.99431799999999</v>
      </c>
      <c r="Q52">
        <v>12.086843</v>
      </c>
      <c r="R52">
        <v>23.877490000000002</v>
      </c>
      <c r="S52">
        <v>15.101884</v>
      </c>
      <c r="T52">
        <v>2.3572980000000001</v>
      </c>
      <c r="U52">
        <v>400.21379999999999</v>
      </c>
      <c r="V52">
        <v>11.615481000000001</v>
      </c>
      <c r="W52">
        <v>36.754997000000003</v>
      </c>
      <c r="X52">
        <v>105.87385399999999</v>
      </c>
      <c r="Y52">
        <v>0</v>
      </c>
      <c r="Z52">
        <v>12.607315</v>
      </c>
      <c r="AA52">
        <v>0</v>
      </c>
      <c r="AB52">
        <v>46.884784000000003</v>
      </c>
      <c r="AC52">
        <v>33.671371999999998</v>
      </c>
      <c r="AD52">
        <v>10.497254</v>
      </c>
      <c r="AE52">
        <v>57.204861999999999</v>
      </c>
      <c r="AF52">
        <v>0</v>
      </c>
      <c r="AG52">
        <v>48.365524000000001</v>
      </c>
      <c r="AH52">
        <v>106.42852499999999</v>
      </c>
      <c r="AI52">
        <v>0</v>
      </c>
      <c r="AJ52">
        <v>0</v>
      </c>
      <c r="AK52">
        <v>66.213650999999999</v>
      </c>
      <c r="AL52">
        <v>51.672047999999997</v>
      </c>
      <c r="AM52">
        <v>0</v>
      </c>
      <c r="AN52">
        <v>0.75998699999999997</v>
      </c>
      <c r="AO52">
        <v>0</v>
      </c>
      <c r="AP52">
        <v>1.8575140000000001</v>
      </c>
      <c r="AQ52">
        <v>0</v>
      </c>
      <c r="AR52">
        <v>39.487761999999996</v>
      </c>
      <c r="AS52">
        <v>33.984178</v>
      </c>
      <c r="AT52">
        <v>19.334005999999999</v>
      </c>
      <c r="AU52">
        <v>0</v>
      </c>
      <c r="AV52">
        <v>0</v>
      </c>
      <c r="AW52">
        <v>0</v>
      </c>
      <c r="AX52">
        <v>0</v>
      </c>
      <c r="AY52">
        <v>5.3752719999999998</v>
      </c>
      <c r="AZ52">
        <v>0</v>
      </c>
      <c r="BA52">
        <v>4.1090540000000004</v>
      </c>
      <c r="BB52">
        <v>5.179665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2162.8245460000007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367.387181</v>
      </c>
      <c r="L53">
        <v>173.88396900000001</v>
      </c>
      <c r="M53">
        <v>78.574729000000005</v>
      </c>
      <c r="N53">
        <v>120.238146</v>
      </c>
      <c r="O53">
        <v>126.23178299999999</v>
      </c>
      <c r="P53">
        <v>144.99431799999999</v>
      </c>
      <c r="Q53">
        <v>12.086843</v>
      </c>
      <c r="R53">
        <v>23.877490000000002</v>
      </c>
      <c r="S53">
        <v>15.101884</v>
      </c>
      <c r="T53">
        <v>2.3572980000000001</v>
      </c>
      <c r="U53">
        <v>400.21379999999999</v>
      </c>
      <c r="V53">
        <v>11.615481000000001</v>
      </c>
      <c r="W53">
        <v>36.754997000000003</v>
      </c>
      <c r="X53">
        <v>105.87385399999999</v>
      </c>
      <c r="Y53">
        <v>0</v>
      </c>
      <c r="Z53">
        <v>12.607315</v>
      </c>
      <c r="AA53">
        <v>0</v>
      </c>
      <c r="AB53">
        <v>46.884784000000003</v>
      </c>
      <c r="AC53">
        <v>33.671371999999998</v>
      </c>
      <c r="AD53">
        <v>10.497254</v>
      </c>
      <c r="AE53">
        <v>57.204861999999999</v>
      </c>
      <c r="AF53">
        <v>0</v>
      </c>
      <c r="AG53">
        <v>48.365524000000001</v>
      </c>
      <c r="AH53">
        <v>106.42852499999999</v>
      </c>
      <c r="AI53">
        <v>0</v>
      </c>
      <c r="AJ53">
        <v>0</v>
      </c>
      <c r="AK53">
        <v>66.213650999999999</v>
      </c>
      <c r="AL53">
        <v>64.590059999999994</v>
      </c>
      <c r="AM53">
        <v>0</v>
      </c>
      <c r="AN53">
        <v>0.75998699999999997</v>
      </c>
      <c r="AO53">
        <v>0</v>
      </c>
      <c r="AP53">
        <v>1.8575140000000001</v>
      </c>
      <c r="AQ53">
        <v>0</v>
      </c>
      <c r="AR53">
        <v>39.487761999999996</v>
      </c>
      <c r="AS53">
        <v>33.984178</v>
      </c>
      <c r="AT53">
        <v>19.334005999999999</v>
      </c>
      <c r="AU53">
        <v>0</v>
      </c>
      <c r="AV53">
        <v>0</v>
      </c>
      <c r="AW53">
        <v>0</v>
      </c>
      <c r="AX53">
        <v>0</v>
      </c>
      <c r="AY53">
        <v>5.3752719999999998</v>
      </c>
      <c r="AZ53">
        <v>0</v>
      </c>
      <c r="BA53">
        <v>4.1090540000000004</v>
      </c>
      <c r="BB53">
        <v>5.179665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2175.7425580000008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367.387181</v>
      </c>
      <c r="L54">
        <v>173.88396900000001</v>
      </c>
      <c r="M54">
        <v>78.574729000000005</v>
      </c>
      <c r="N54">
        <v>120.238146</v>
      </c>
      <c r="O54">
        <v>126.23178299999999</v>
      </c>
      <c r="P54">
        <v>144.99431799999999</v>
      </c>
      <c r="Q54">
        <v>12.086843</v>
      </c>
      <c r="R54">
        <v>23.877490000000002</v>
      </c>
      <c r="S54">
        <v>15.101884</v>
      </c>
      <c r="T54">
        <v>2.3572980000000001</v>
      </c>
      <c r="U54">
        <v>400.21379999999999</v>
      </c>
      <c r="V54">
        <v>11.615481000000001</v>
      </c>
      <c r="W54">
        <v>36.754997000000003</v>
      </c>
      <c r="X54">
        <v>105.87385399999999</v>
      </c>
      <c r="Y54">
        <v>0</v>
      </c>
      <c r="Z54">
        <v>12.607315</v>
      </c>
      <c r="AA54">
        <v>0</v>
      </c>
      <c r="AB54">
        <v>46.884784000000003</v>
      </c>
      <c r="AC54">
        <v>33.671371999999998</v>
      </c>
      <c r="AD54">
        <v>10.497254</v>
      </c>
      <c r="AE54">
        <v>57.204861999999999</v>
      </c>
      <c r="AF54">
        <v>0</v>
      </c>
      <c r="AG54">
        <v>48.365524000000001</v>
      </c>
      <c r="AH54">
        <v>106.42852499999999</v>
      </c>
      <c r="AI54">
        <v>0</v>
      </c>
      <c r="AJ54">
        <v>0</v>
      </c>
      <c r="AK54">
        <v>66.213650999999999</v>
      </c>
      <c r="AL54">
        <v>76.732991999999996</v>
      </c>
      <c r="AM54">
        <v>0</v>
      </c>
      <c r="AN54">
        <v>0.75998699999999997</v>
      </c>
      <c r="AO54">
        <v>0</v>
      </c>
      <c r="AP54">
        <v>1.8575140000000001</v>
      </c>
      <c r="AQ54">
        <v>0</v>
      </c>
      <c r="AR54">
        <v>39.487761999999996</v>
      </c>
      <c r="AS54">
        <v>33.984178</v>
      </c>
      <c r="AT54">
        <v>19.334005999999999</v>
      </c>
      <c r="AU54">
        <v>0</v>
      </c>
      <c r="AV54">
        <v>0</v>
      </c>
      <c r="AW54">
        <v>0</v>
      </c>
      <c r="AX54">
        <v>0</v>
      </c>
      <c r="AY54">
        <v>5.3752719999999998</v>
      </c>
      <c r="AZ54">
        <v>0</v>
      </c>
      <c r="BA54">
        <v>4.1090540000000004</v>
      </c>
      <c r="BB54">
        <v>5.179665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2187.885490000001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370.28728100000001</v>
      </c>
      <c r="L55">
        <v>173.860995</v>
      </c>
      <c r="M55">
        <v>78.574729000000005</v>
      </c>
      <c r="N55">
        <v>120.238146</v>
      </c>
      <c r="O55">
        <v>126.23178299999999</v>
      </c>
      <c r="P55">
        <v>144.99431799999999</v>
      </c>
      <c r="Q55">
        <v>12.086843</v>
      </c>
      <c r="R55">
        <v>23.877490000000002</v>
      </c>
      <c r="S55">
        <v>15.101884</v>
      </c>
      <c r="T55">
        <v>2.3572980000000001</v>
      </c>
      <c r="U55">
        <v>400.21379999999999</v>
      </c>
      <c r="V55">
        <v>11.615481000000001</v>
      </c>
      <c r="W55">
        <v>34.635314000000001</v>
      </c>
      <c r="X55">
        <v>115.198352</v>
      </c>
      <c r="Y55">
        <v>0</v>
      </c>
      <c r="Z55">
        <v>12.607315</v>
      </c>
      <c r="AA55">
        <v>0</v>
      </c>
      <c r="AB55">
        <v>46.884784000000003</v>
      </c>
      <c r="AC55">
        <v>33.671371999999998</v>
      </c>
      <c r="AD55">
        <v>10.497254</v>
      </c>
      <c r="AE55">
        <v>57.204861999999999</v>
      </c>
      <c r="AF55">
        <v>0</v>
      </c>
      <c r="AG55">
        <v>48.365524000000001</v>
      </c>
      <c r="AH55">
        <v>106.42852499999999</v>
      </c>
      <c r="AI55">
        <v>0</v>
      </c>
      <c r="AJ55">
        <v>0</v>
      </c>
      <c r="AK55">
        <v>66.213650999999999</v>
      </c>
      <c r="AL55">
        <v>76.732991999999996</v>
      </c>
      <c r="AM55">
        <v>0</v>
      </c>
      <c r="AN55">
        <v>0.75998699999999997</v>
      </c>
      <c r="AO55">
        <v>0</v>
      </c>
      <c r="AP55">
        <v>9.1637360000000001</v>
      </c>
      <c r="AQ55">
        <v>0</v>
      </c>
      <c r="AR55">
        <v>33.617958999999999</v>
      </c>
      <c r="AS55">
        <v>33.984178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5.3752719999999998</v>
      </c>
      <c r="AZ55">
        <v>0</v>
      </c>
      <c r="BA55">
        <v>4.1090540000000004</v>
      </c>
      <c r="BB55">
        <v>5.179665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2199.4038500000011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370.28728100000001</v>
      </c>
      <c r="L56">
        <v>173.860995</v>
      </c>
      <c r="M56">
        <v>78.574729000000005</v>
      </c>
      <c r="N56">
        <v>120.238146</v>
      </c>
      <c r="O56">
        <v>126.23178299999999</v>
      </c>
      <c r="P56">
        <v>144.99431799999999</v>
      </c>
      <c r="Q56">
        <v>12.086843</v>
      </c>
      <c r="R56">
        <v>23.877490000000002</v>
      </c>
      <c r="S56">
        <v>15.101884</v>
      </c>
      <c r="T56">
        <v>2.3572980000000001</v>
      </c>
      <c r="U56">
        <v>400.21379999999999</v>
      </c>
      <c r="V56">
        <v>11.615481000000001</v>
      </c>
      <c r="W56">
        <v>34.635314000000001</v>
      </c>
      <c r="X56">
        <v>115.198352</v>
      </c>
      <c r="Y56">
        <v>0</v>
      </c>
      <c r="Z56">
        <v>12.607315</v>
      </c>
      <c r="AA56">
        <v>0</v>
      </c>
      <c r="AB56">
        <v>46.884784000000003</v>
      </c>
      <c r="AC56">
        <v>33.671371999999998</v>
      </c>
      <c r="AD56">
        <v>10.497254</v>
      </c>
      <c r="AE56">
        <v>57.204861999999999</v>
      </c>
      <c r="AF56">
        <v>0</v>
      </c>
      <c r="AG56">
        <v>48.365524000000001</v>
      </c>
      <c r="AH56">
        <v>106.42852499999999</v>
      </c>
      <c r="AI56">
        <v>0</v>
      </c>
      <c r="AJ56">
        <v>0</v>
      </c>
      <c r="AK56">
        <v>66.213650999999999</v>
      </c>
      <c r="AL56">
        <v>76.732991999999996</v>
      </c>
      <c r="AM56">
        <v>0</v>
      </c>
      <c r="AN56">
        <v>0.75998699999999997</v>
      </c>
      <c r="AO56">
        <v>0</v>
      </c>
      <c r="AP56">
        <v>9.1637360000000001</v>
      </c>
      <c r="AQ56">
        <v>0</v>
      </c>
      <c r="AR56">
        <v>33.617958999999999</v>
      </c>
      <c r="AS56">
        <v>33.984178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5.3752719999999998</v>
      </c>
      <c r="AZ56">
        <v>2.2414879999999999</v>
      </c>
      <c r="BA56">
        <v>4.1090540000000004</v>
      </c>
      <c r="BB56">
        <v>5.179665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2201.6453380000012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370.28728100000001</v>
      </c>
      <c r="L57">
        <v>173.860995</v>
      </c>
      <c r="M57">
        <v>78.574729000000005</v>
      </c>
      <c r="N57">
        <v>120.238146</v>
      </c>
      <c r="O57">
        <v>126.23178299999999</v>
      </c>
      <c r="P57">
        <v>144.99431799999999</v>
      </c>
      <c r="Q57">
        <v>12.086843</v>
      </c>
      <c r="R57">
        <v>23.877490000000002</v>
      </c>
      <c r="S57">
        <v>15.101884</v>
      </c>
      <c r="T57">
        <v>2.3572980000000001</v>
      </c>
      <c r="U57">
        <v>400.21379999999999</v>
      </c>
      <c r="V57">
        <v>11.615481000000001</v>
      </c>
      <c r="W57">
        <v>40.888565</v>
      </c>
      <c r="X57">
        <v>124.213036</v>
      </c>
      <c r="Y57">
        <v>0</v>
      </c>
      <c r="Z57">
        <v>12.607315</v>
      </c>
      <c r="AA57">
        <v>0</v>
      </c>
      <c r="AB57">
        <v>46.884784000000003</v>
      </c>
      <c r="AC57">
        <v>33.671371999999998</v>
      </c>
      <c r="AD57">
        <v>10.497254</v>
      </c>
      <c r="AE57">
        <v>57.204861999999999</v>
      </c>
      <c r="AF57">
        <v>0</v>
      </c>
      <c r="AG57">
        <v>48.365524000000001</v>
      </c>
      <c r="AH57">
        <v>106.42852499999999</v>
      </c>
      <c r="AI57">
        <v>0</v>
      </c>
      <c r="AJ57">
        <v>0</v>
      </c>
      <c r="AK57">
        <v>66.213650999999999</v>
      </c>
      <c r="AL57">
        <v>76.732991999999996</v>
      </c>
      <c r="AM57">
        <v>0</v>
      </c>
      <c r="AN57">
        <v>0.75998699999999997</v>
      </c>
      <c r="AO57">
        <v>0</v>
      </c>
      <c r="AP57">
        <v>9.1637360000000001</v>
      </c>
      <c r="AQ57">
        <v>0</v>
      </c>
      <c r="AR57">
        <v>33.617958999999999</v>
      </c>
      <c r="AS57">
        <v>33.984178</v>
      </c>
      <c r="AT57">
        <v>19.334</v>
      </c>
      <c r="AU57">
        <v>0</v>
      </c>
      <c r="AV57">
        <v>0</v>
      </c>
      <c r="AW57">
        <v>0</v>
      </c>
      <c r="AX57">
        <v>0</v>
      </c>
      <c r="AY57">
        <v>5.3752719999999998</v>
      </c>
      <c r="AZ57">
        <v>2.2414879999999999</v>
      </c>
      <c r="BA57">
        <v>4.1090540000000004</v>
      </c>
      <c r="BB57">
        <v>5.179665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2216.9132670000008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370.28728100000001</v>
      </c>
      <c r="L58">
        <v>173.860995</v>
      </c>
      <c r="M58">
        <v>78.574729000000005</v>
      </c>
      <c r="N58">
        <v>120.238146</v>
      </c>
      <c r="O58">
        <v>126.23178299999999</v>
      </c>
      <c r="P58">
        <v>144.99431799999999</v>
      </c>
      <c r="Q58">
        <v>12.086843</v>
      </c>
      <c r="R58">
        <v>23.877490000000002</v>
      </c>
      <c r="S58">
        <v>15.101884</v>
      </c>
      <c r="T58">
        <v>2.3572980000000001</v>
      </c>
      <c r="U58">
        <v>400.21379999999999</v>
      </c>
      <c r="V58">
        <v>11.615481000000001</v>
      </c>
      <c r="W58">
        <v>35.758232999999997</v>
      </c>
      <c r="X58">
        <v>126.73437</v>
      </c>
      <c r="Y58">
        <v>0</v>
      </c>
      <c r="Z58">
        <v>12.607315</v>
      </c>
      <c r="AA58">
        <v>0</v>
      </c>
      <c r="AB58">
        <v>46.884784000000003</v>
      </c>
      <c r="AC58">
        <v>33.671371999999998</v>
      </c>
      <c r="AD58">
        <v>10.497254</v>
      </c>
      <c r="AE58">
        <v>57.204861999999999</v>
      </c>
      <c r="AF58">
        <v>0</v>
      </c>
      <c r="AG58">
        <v>48.365524000000001</v>
      </c>
      <c r="AH58">
        <v>106.42852499999999</v>
      </c>
      <c r="AI58">
        <v>0</v>
      </c>
      <c r="AJ58">
        <v>0</v>
      </c>
      <c r="AK58">
        <v>66.213650999999999</v>
      </c>
      <c r="AL58">
        <v>76.732991999999996</v>
      </c>
      <c r="AM58">
        <v>0</v>
      </c>
      <c r="AN58">
        <v>0.75998699999999997</v>
      </c>
      <c r="AO58">
        <v>0</v>
      </c>
      <c r="AP58">
        <v>1.7336800000000001</v>
      </c>
      <c r="AQ58">
        <v>0</v>
      </c>
      <c r="AR58">
        <v>33.617958999999999</v>
      </c>
      <c r="AS58">
        <v>33.984178</v>
      </c>
      <c r="AT58">
        <v>19.334</v>
      </c>
      <c r="AU58">
        <v>0</v>
      </c>
      <c r="AV58">
        <v>0</v>
      </c>
      <c r="AW58">
        <v>0</v>
      </c>
      <c r="AX58">
        <v>0</v>
      </c>
      <c r="AY58">
        <v>5.3752719999999998</v>
      </c>
      <c r="AZ58">
        <v>2.2414879999999999</v>
      </c>
      <c r="BA58">
        <v>4.1090540000000004</v>
      </c>
      <c r="BB58">
        <v>5.179665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2206.8742130000005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374.36346900000001</v>
      </c>
      <c r="L59">
        <v>173.860995</v>
      </c>
      <c r="M59">
        <v>78.574729000000005</v>
      </c>
      <c r="N59">
        <v>120.238146</v>
      </c>
      <c r="O59">
        <v>126.23178299999999</v>
      </c>
      <c r="P59">
        <v>144.99431799999999</v>
      </c>
      <c r="Q59">
        <v>19.322303000000002</v>
      </c>
      <c r="R59">
        <v>38.803628000000003</v>
      </c>
      <c r="S59">
        <v>23.978413</v>
      </c>
      <c r="T59">
        <v>2.9871029999999998</v>
      </c>
      <c r="U59">
        <v>400.21379999999999</v>
      </c>
      <c r="V59">
        <v>12.093417000000001</v>
      </c>
      <c r="W59">
        <v>35.758232999999997</v>
      </c>
      <c r="X59">
        <v>126.73437</v>
      </c>
      <c r="Y59">
        <v>0</v>
      </c>
      <c r="Z59">
        <v>12.607315</v>
      </c>
      <c r="AA59">
        <v>0</v>
      </c>
      <c r="AB59">
        <v>46.884784000000003</v>
      </c>
      <c r="AC59">
        <v>33.671371999999998</v>
      </c>
      <c r="AD59">
        <v>10.497254</v>
      </c>
      <c r="AE59">
        <v>57.204861999999999</v>
      </c>
      <c r="AF59">
        <v>0</v>
      </c>
      <c r="AG59">
        <v>48.365524000000001</v>
      </c>
      <c r="AH59">
        <v>106.42852499999999</v>
      </c>
      <c r="AI59">
        <v>0</v>
      </c>
      <c r="AJ59">
        <v>0</v>
      </c>
      <c r="AK59">
        <v>66.213650999999999</v>
      </c>
      <c r="AL59">
        <v>76.732991999999996</v>
      </c>
      <c r="AM59">
        <v>0</v>
      </c>
      <c r="AN59">
        <v>0.75998699999999997</v>
      </c>
      <c r="AO59">
        <v>0</v>
      </c>
      <c r="AP59">
        <v>1.7336800000000001</v>
      </c>
      <c r="AQ59">
        <v>0</v>
      </c>
      <c r="AR59">
        <v>33.617958999999999</v>
      </c>
      <c r="AS59">
        <v>33.984178</v>
      </c>
      <c r="AT59">
        <v>19.334</v>
      </c>
      <c r="AU59">
        <v>0</v>
      </c>
      <c r="AV59">
        <v>0</v>
      </c>
      <c r="AW59">
        <v>0</v>
      </c>
      <c r="AX59">
        <v>0</v>
      </c>
      <c r="AY59">
        <v>5.3752719999999998</v>
      </c>
      <c r="AZ59">
        <v>2.2414879999999999</v>
      </c>
      <c r="BA59">
        <v>4.1090540000000004</v>
      </c>
      <c r="BB59">
        <v>5.179665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2243.096269000001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417.86496899999997</v>
      </c>
      <c r="L60">
        <v>173.860995</v>
      </c>
      <c r="M60">
        <v>78.574729000000005</v>
      </c>
      <c r="N60">
        <v>120.238146</v>
      </c>
      <c r="O60">
        <v>126.23178299999999</v>
      </c>
      <c r="P60">
        <v>144.99431799999999</v>
      </c>
      <c r="Q60">
        <v>19.322303000000002</v>
      </c>
      <c r="R60">
        <v>38.803628000000003</v>
      </c>
      <c r="S60">
        <v>23.978413</v>
      </c>
      <c r="T60">
        <v>2.9871029999999998</v>
      </c>
      <c r="U60">
        <v>400.21379999999999</v>
      </c>
      <c r="V60">
        <v>12.093417000000001</v>
      </c>
      <c r="W60">
        <v>35.758232999999997</v>
      </c>
      <c r="X60">
        <v>142.68492000000001</v>
      </c>
      <c r="Y60">
        <v>0</v>
      </c>
      <c r="Z60">
        <v>12.607315</v>
      </c>
      <c r="AA60">
        <v>13.581516000000001</v>
      </c>
      <c r="AB60">
        <v>46.884784000000003</v>
      </c>
      <c r="AC60">
        <v>33.671371999999998</v>
      </c>
      <c r="AD60">
        <v>10.497254</v>
      </c>
      <c r="AE60">
        <v>57.204861999999999</v>
      </c>
      <c r="AF60">
        <v>0</v>
      </c>
      <c r="AG60">
        <v>48.365524000000001</v>
      </c>
      <c r="AH60">
        <v>106.42852499999999</v>
      </c>
      <c r="AI60">
        <v>0</v>
      </c>
      <c r="AJ60">
        <v>0</v>
      </c>
      <c r="AK60">
        <v>66.213650999999999</v>
      </c>
      <c r="AL60">
        <v>76.732991999999996</v>
      </c>
      <c r="AM60">
        <v>0</v>
      </c>
      <c r="AN60">
        <v>0.75998699999999997</v>
      </c>
      <c r="AO60">
        <v>0</v>
      </c>
      <c r="AP60">
        <v>1.7336800000000001</v>
      </c>
      <c r="AQ60">
        <v>0</v>
      </c>
      <c r="AR60">
        <v>39.487761999999996</v>
      </c>
      <c r="AS60">
        <v>33.984178</v>
      </c>
      <c r="AT60">
        <v>19.334</v>
      </c>
      <c r="AU60">
        <v>0</v>
      </c>
      <c r="AV60">
        <v>0</v>
      </c>
      <c r="AW60">
        <v>0</v>
      </c>
      <c r="AX60">
        <v>0</v>
      </c>
      <c r="AY60">
        <v>5.3752719999999998</v>
      </c>
      <c r="AZ60">
        <v>2.2414879999999999</v>
      </c>
      <c r="BA60">
        <v>4.1090540000000004</v>
      </c>
      <c r="BB60">
        <v>5.179665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2321.9996380000007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530.83963200000005</v>
      </c>
      <c r="L61">
        <v>173.860995</v>
      </c>
      <c r="M61">
        <v>86.155940999999999</v>
      </c>
      <c r="N61">
        <v>120.238146</v>
      </c>
      <c r="O61">
        <v>126.23178299999999</v>
      </c>
      <c r="P61">
        <v>144.99431799999999</v>
      </c>
      <c r="Q61">
        <v>21.876421000000001</v>
      </c>
      <c r="R61">
        <v>42.820309000000002</v>
      </c>
      <c r="S61">
        <v>26.718603000000002</v>
      </c>
      <c r="T61">
        <v>2.9871029999999998</v>
      </c>
      <c r="U61">
        <v>400.21379999999999</v>
      </c>
      <c r="V61">
        <v>12.093417000000001</v>
      </c>
      <c r="W61">
        <v>40.978413000000003</v>
      </c>
      <c r="X61">
        <v>143.36161000000001</v>
      </c>
      <c r="Y61">
        <v>0</v>
      </c>
      <c r="Z61">
        <v>12.607315</v>
      </c>
      <c r="AA61">
        <v>27.163032999999999</v>
      </c>
      <c r="AB61">
        <v>46.884784000000003</v>
      </c>
      <c r="AC61">
        <v>33.671371999999998</v>
      </c>
      <c r="AD61">
        <v>10.497254</v>
      </c>
      <c r="AE61">
        <v>57.204861999999999</v>
      </c>
      <c r="AF61">
        <v>0</v>
      </c>
      <c r="AG61">
        <v>48.365524000000001</v>
      </c>
      <c r="AH61">
        <v>106.42852499999999</v>
      </c>
      <c r="AI61">
        <v>0</v>
      </c>
      <c r="AJ61">
        <v>0</v>
      </c>
      <c r="AK61">
        <v>66.213650999999999</v>
      </c>
      <c r="AL61">
        <v>76.732991999999996</v>
      </c>
      <c r="AM61">
        <v>0</v>
      </c>
      <c r="AN61">
        <v>0.75998699999999997</v>
      </c>
      <c r="AO61">
        <v>0</v>
      </c>
      <c r="AP61">
        <v>1.7336800000000001</v>
      </c>
      <c r="AQ61">
        <v>0</v>
      </c>
      <c r="AR61">
        <v>39.487761999999996</v>
      </c>
      <c r="AS61">
        <v>33.984178</v>
      </c>
      <c r="AT61">
        <v>19.334</v>
      </c>
      <c r="AU61">
        <v>0</v>
      </c>
      <c r="AV61">
        <v>0</v>
      </c>
      <c r="AW61">
        <v>0</v>
      </c>
      <c r="AX61">
        <v>0</v>
      </c>
      <c r="AY61">
        <v>5.3752719999999998</v>
      </c>
      <c r="AZ61">
        <v>2.2414879999999999</v>
      </c>
      <c r="BA61">
        <v>4.1090540000000004</v>
      </c>
      <c r="BB61">
        <v>5.179665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2471.3448890000004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586.25521500000002</v>
      </c>
      <c r="L62">
        <v>173.860995</v>
      </c>
      <c r="M62">
        <v>86.685198</v>
      </c>
      <c r="N62">
        <v>120.238146</v>
      </c>
      <c r="O62">
        <v>126.23178299999999</v>
      </c>
      <c r="P62">
        <v>144.99431799999999</v>
      </c>
      <c r="Q62">
        <v>21.876421000000001</v>
      </c>
      <c r="R62">
        <v>43.411234</v>
      </c>
      <c r="S62">
        <v>26.718603000000002</v>
      </c>
      <c r="T62">
        <v>2.9871029999999998</v>
      </c>
      <c r="U62">
        <v>400.21379999999999</v>
      </c>
      <c r="V62">
        <v>12.093417000000001</v>
      </c>
      <c r="W62">
        <v>41.075082999999999</v>
      </c>
      <c r="X62">
        <v>143.36161000000001</v>
      </c>
      <c r="Y62">
        <v>0</v>
      </c>
      <c r="Z62">
        <v>12.607315</v>
      </c>
      <c r="AA62">
        <v>27.163032999999999</v>
      </c>
      <c r="AB62">
        <v>46.884784000000003</v>
      </c>
      <c r="AC62">
        <v>33.671371999999998</v>
      </c>
      <c r="AD62">
        <v>10.497254</v>
      </c>
      <c r="AE62">
        <v>57.204861999999999</v>
      </c>
      <c r="AF62">
        <v>0</v>
      </c>
      <c r="AG62">
        <v>48.365524000000001</v>
      </c>
      <c r="AH62">
        <v>106.42852499999999</v>
      </c>
      <c r="AI62">
        <v>0</v>
      </c>
      <c r="AJ62">
        <v>0</v>
      </c>
      <c r="AK62">
        <v>66.213650999999999</v>
      </c>
      <c r="AL62">
        <v>76.732991999999996</v>
      </c>
      <c r="AM62">
        <v>0</v>
      </c>
      <c r="AN62">
        <v>0.75998699999999997</v>
      </c>
      <c r="AO62">
        <v>0</v>
      </c>
      <c r="AP62">
        <v>1.7336800000000001</v>
      </c>
      <c r="AQ62">
        <v>0</v>
      </c>
      <c r="AR62">
        <v>39.487761999999996</v>
      </c>
      <c r="AS62">
        <v>33.984178</v>
      </c>
      <c r="AT62">
        <v>19.334</v>
      </c>
      <c r="AU62">
        <v>0</v>
      </c>
      <c r="AV62">
        <v>0</v>
      </c>
      <c r="AW62">
        <v>0</v>
      </c>
      <c r="AX62">
        <v>0</v>
      </c>
      <c r="AY62">
        <v>5.3752719999999998</v>
      </c>
      <c r="AZ62">
        <v>4.482977</v>
      </c>
      <c r="BA62">
        <v>4.1090540000000004</v>
      </c>
      <c r="BB62">
        <v>5.179665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2530.218813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634.59021499999994</v>
      </c>
      <c r="L63">
        <v>173.860995</v>
      </c>
      <c r="M63">
        <v>86.685198</v>
      </c>
      <c r="N63">
        <v>120.238146</v>
      </c>
      <c r="O63">
        <v>126.23178299999999</v>
      </c>
      <c r="P63">
        <v>144.99431799999999</v>
      </c>
      <c r="Q63">
        <v>21.876421000000001</v>
      </c>
      <c r="R63">
        <v>43.411234</v>
      </c>
      <c r="S63">
        <v>26.718603000000002</v>
      </c>
      <c r="T63">
        <v>2.9871029999999998</v>
      </c>
      <c r="U63">
        <v>400.21379999999999</v>
      </c>
      <c r="V63">
        <v>12.093417000000001</v>
      </c>
      <c r="W63">
        <v>41.075082999999999</v>
      </c>
      <c r="X63">
        <v>143.36161000000001</v>
      </c>
      <c r="Y63">
        <v>0</v>
      </c>
      <c r="Z63">
        <v>12.607315</v>
      </c>
      <c r="AA63">
        <v>27.163032999999999</v>
      </c>
      <c r="AB63">
        <v>46.884784000000003</v>
      </c>
      <c r="AC63">
        <v>33.671371999999998</v>
      </c>
      <c r="AD63">
        <v>10.497254</v>
      </c>
      <c r="AE63">
        <v>57.204861999999999</v>
      </c>
      <c r="AF63">
        <v>0</v>
      </c>
      <c r="AG63">
        <v>48.365524000000001</v>
      </c>
      <c r="AH63">
        <v>106.42852499999999</v>
      </c>
      <c r="AI63">
        <v>0</v>
      </c>
      <c r="AJ63">
        <v>0</v>
      </c>
      <c r="AK63">
        <v>66.213650999999999</v>
      </c>
      <c r="AL63">
        <v>76.732991999999996</v>
      </c>
      <c r="AM63">
        <v>4.5988249999999997</v>
      </c>
      <c r="AN63">
        <v>0.75998699999999997</v>
      </c>
      <c r="AO63">
        <v>0</v>
      </c>
      <c r="AP63">
        <v>1.7336800000000001</v>
      </c>
      <c r="AQ63">
        <v>0</v>
      </c>
      <c r="AR63">
        <v>33.617958999999999</v>
      </c>
      <c r="AS63">
        <v>33.984178</v>
      </c>
      <c r="AT63">
        <v>19.334</v>
      </c>
      <c r="AU63">
        <v>0</v>
      </c>
      <c r="AV63">
        <v>0</v>
      </c>
      <c r="AW63">
        <v>0</v>
      </c>
      <c r="AX63">
        <v>0</v>
      </c>
      <c r="AY63">
        <v>5.3752719999999998</v>
      </c>
      <c r="AZ63">
        <v>4.482977</v>
      </c>
      <c r="BA63">
        <v>4.1090540000000004</v>
      </c>
      <c r="BB63">
        <v>5.179665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2577.2828349999995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665.78170599999999</v>
      </c>
      <c r="L64">
        <v>173.860995</v>
      </c>
      <c r="M64">
        <v>86.685198</v>
      </c>
      <c r="N64">
        <v>120.238146</v>
      </c>
      <c r="O64">
        <v>126.23178299999999</v>
      </c>
      <c r="P64">
        <v>144.99431799999999</v>
      </c>
      <c r="Q64">
        <v>21.876421000000001</v>
      </c>
      <c r="R64">
        <v>43.411234</v>
      </c>
      <c r="S64">
        <v>26.718603000000002</v>
      </c>
      <c r="T64">
        <v>2.9871029999999998</v>
      </c>
      <c r="U64">
        <v>400.21379999999999</v>
      </c>
      <c r="V64">
        <v>12.093417000000001</v>
      </c>
      <c r="W64">
        <v>41.075082999999999</v>
      </c>
      <c r="X64">
        <v>143.36161000000001</v>
      </c>
      <c r="Y64">
        <v>0</v>
      </c>
      <c r="Z64">
        <v>12.607315</v>
      </c>
      <c r="AA64">
        <v>27.163032999999999</v>
      </c>
      <c r="AB64">
        <v>46.884784000000003</v>
      </c>
      <c r="AC64">
        <v>33.671371999999998</v>
      </c>
      <c r="AD64">
        <v>10.497254</v>
      </c>
      <c r="AE64">
        <v>57.204861999999999</v>
      </c>
      <c r="AF64">
        <v>0</v>
      </c>
      <c r="AG64">
        <v>48.365524000000001</v>
      </c>
      <c r="AH64">
        <v>120.64772000000001</v>
      </c>
      <c r="AI64">
        <v>0</v>
      </c>
      <c r="AJ64">
        <v>0</v>
      </c>
      <c r="AK64">
        <v>66.213650999999999</v>
      </c>
      <c r="AL64">
        <v>76.732991999999996</v>
      </c>
      <c r="AM64">
        <v>10.730591</v>
      </c>
      <c r="AN64">
        <v>0.75998699999999997</v>
      </c>
      <c r="AO64">
        <v>0</v>
      </c>
      <c r="AP64">
        <v>1.7336800000000001</v>
      </c>
      <c r="AQ64">
        <v>0</v>
      </c>
      <c r="AR64">
        <v>33.617958999999999</v>
      </c>
      <c r="AS64">
        <v>33.984178</v>
      </c>
      <c r="AT64">
        <v>19.334</v>
      </c>
      <c r="AU64">
        <v>0</v>
      </c>
      <c r="AV64">
        <v>0</v>
      </c>
      <c r="AW64">
        <v>0</v>
      </c>
      <c r="AX64">
        <v>0</v>
      </c>
      <c r="AY64">
        <v>5.3752719999999998</v>
      </c>
      <c r="AZ64">
        <v>4.482977</v>
      </c>
      <c r="BA64">
        <v>4.6599060000000003</v>
      </c>
      <c r="BB64">
        <v>5.179665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2629.3761389999995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665.78170599999999</v>
      </c>
      <c r="L65">
        <v>173.880426</v>
      </c>
      <c r="M65">
        <v>86.685198</v>
      </c>
      <c r="N65">
        <v>120.238146</v>
      </c>
      <c r="O65">
        <v>126.23178299999999</v>
      </c>
      <c r="P65">
        <v>144.99431799999999</v>
      </c>
      <c r="Q65">
        <v>21.876421000000001</v>
      </c>
      <c r="R65">
        <v>43.411234</v>
      </c>
      <c r="S65">
        <v>26.718603000000002</v>
      </c>
      <c r="T65">
        <v>2.9871029999999998</v>
      </c>
      <c r="U65">
        <v>400.21379999999999</v>
      </c>
      <c r="V65">
        <v>12.093417000000001</v>
      </c>
      <c r="W65">
        <v>41.075082999999999</v>
      </c>
      <c r="X65">
        <v>143.36161000000001</v>
      </c>
      <c r="Y65">
        <v>0</v>
      </c>
      <c r="Z65">
        <v>12.607315</v>
      </c>
      <c r="AA65">
        <v>27.163032999999999</v>
      </c>
      <c r="AB65">
        <v>46.884784000000003</v>
      </c>
      <c r="AC65">
        <v>33.671371999999998</v>
      </c>
      <c r="AD65">
        <v>10.497254</v>
      </c>
      <c r="AE65">
        <v>57.204861999999999</v>
      </c>
      <c r="AF65">
        <v>0</v>
      </c>
      <c r="AG65">
        <v>48.365524000000001</v>
      </c>
      <c r="AH65">
        <v>120.64772000000001</v>
      </c>
      <c r="AI65">
        <v>0</v>
      </c>
      <c r="AJ65">
        <v>0</v>
      </c>
      <c r="AK65">
        <v>66.213650999999999</v>
      </c>
      <c r="AL65">
        <v>76.732991999999996</v>
      </c>
      <c r="AM65">
        <v>16.862358</v>
      </c>
      <c r="AN65">
        <v>0.75998699999999997</v>
      </c>
      <c r="AO65">
        <v>0</v>
      </c>
      <c r="AP65">
        <v>1.7336800000000001</v>
      </c>
      <c r="AQ65">
        <v>0</v>
      </c>
      <c r="AR65">
        <v>33.617958999999999</v>
      </c>
      <c r="AS65">
        <v>33.984178</v>
      </c>
      <c r="AT65">
        <v>19.334</v>
      </c>
      <c r="AU65">
        <v>0</v>
      </c>
      <c r="AV65">
        <v>0</v>
      </c>
      <c r="AW65">
        <v>0</v>
      </c>
      <c r="AX65">
        <v>0</v>
      </c>
      <c r="AY65">
        <v>5.3752719999999998</v>
      </c>
      <c r="AZ65">
        <v>4.482977</v>
      </c>
      <c r="BA65">
        <v>4.6599060000000003</v>
      </c>
      <c r="BB65">
        <v>5.179665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2635.5273369999991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665.78170599999999</v>
      </c>
      <c r="L66">
        <v>173.880426</v>
      </c>
      <c r="M66">
        <v>86.685198</v>
      </c>
      <c r="N66">
        <v>120.238146</v>
      </c>
      <c r="O66">
        <v>126.23178299999999</v>
      </c>
      <c r="P66">
        <v>144.99431799999999</v>
      </c>
      <c r="Q66">
        <v>21.876421000000001</v>
      </c>
      <c r="R66">
        <v>43.411234</v>
      </c>
      <c r="S66">
        <v>26.718603000000002</v>
      </c>
      <c r="T66">
        <v>2.9871029999999998</v>
      </c>
      <c r="U66">
        <v>400.21379999999999</v>
      </c>
      <c r="V66">
        <v>12.093417000000001</v>
      </c>
      <c r="W66">
        <v>41.075082999999999</v>
      </c>
      <c r="X66">
        <v>143.36161000000001</v>
      </c>
      <c r="Y66">
        <v>0</v>
      </c>
      <c r="Z66">
        <v>12.607315</v>
      </c>
      <c r="AA66">
        <v>27.163032999999999</v>
      </c>
      <c r="AB66">
        <v>46.884784000000003</v>
      </c>
      <c r="AC66">
        <v>33.671371999999998</v>
      </c>
      <c r="AD66">
        <v>10.497254</v>
      </c>
      <c r="AE66">
        <v>57.204861999999999</v>
      </c>
      <c r="AF66">
        <v>0</v>
      </c>
      <c r="AG66">
        <v>48.365524000000001</v>
      </c>
      <c r="AH66">
        <v>120.64772000000001</v>
      </c>
      <c r="AI66">
        <v>0</v>
      </c>
      <c r="AJ66">
        <v>0</v>
      </c>
      <c r="AK66">
        <v>66.213650999999999</v>
      </c>
      <c r="AL66">
        <v>76.732991999999996</v>
      </c>
      <c r="AM66">
        <v>16.862358</v>
      </c>
      <c r="AN66">
        <v>0.75998699999999997</v>
      </c>
      <c r="AO66">
        <v>0</v>
      </c>
      <c r="AP66">
        <v>1.7336800000000001</v>
      </c>
      <c r="AQ66">
        <v>0</v>
      </c>
      <c r="AR66">
        <v>33.617958999999999</v>
      </c>
      <c r="AS66">
        <v>33.984178</v>
      </c>
      <c r="AT66">
        <v>19.334</v>
      </c>
      <c r="AU66">
        <v>0</v>
      </c>
      <c r="AV66">
        <v>0</v>
      </c>
      <c r="AW66">
        <v>0</v>
      </c>
      <c r="AX66">
        <v>0</v>
      </c>
      <c r="AY66">
        <v>5.3752719999999998</v>
      </c>
      <c r="AZ66">
        <v>4.482977</v>
      </c>
      <c r="BA66">
        <v>4.6599060000000003</v>
      </c>
      <c r="BB66">
        <v>5.179665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2635.5273369999991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593.27920600000004</v>
      </c>
      <c r="L67">
        <v>173.880426</v>
      </c>
      <c r="M67">
        <v>86.685198</v>
      </c>
      <c r="N67">
        <v>120.238146</v>
      </c>
      <c r="O67">
        <v>126.23178299999999</v>
      </c>
      <c r="P67">
        <v>144.99431799999999</v>
      </c>
      <c r="Q67">
        <v>21.876421000000001</v>
      </c>
      <c r="R67">
        <v>43.411234</v>
      </c>
      <c r="S67">
        <v>26.718603000000002</v>
      </c>
      <c r="T67">
        <v>2.9871029999999998</v>
      </c>
      <c r="U67">
        <v>400.21379999999999</v>
      </c>
      <c r="V67">
        <v>12.093417000000001</v>
      </c>
      <c r="W67">
        <v>41.075082999999999</v>
      </c>
      <c r="X67">
        <v>143.36161000000001</v>
      </c>
      <c r="Y67">
        <v>0</v>
      </c>
      <c r="Z67">
        <v>12.607315</v>
      </c>
      <c r="AA67">
        <v>27.163032999999999</v>
      </c>
      <c r="AB67">
        <v>46.884784000000003</v>
      </c>
      <c r="AC67">
        <v>33.671371999999998</v>
      </c>
      <c r="AD67">
        <v>10.497254</v>
      </c>
      <c r="AE67">
        <v>57.204861999999999</v>
      </c>
      <c r="AF67">
        <v>0</v>
      </c>
      <c r="AG67">
        <v>48.365524000000001</v>
      </c>
      <c r="AH67">
        <v>120.64772000000001</v>
      </c>
      <c r="AI67">
        <v>0</v>
      </c>
      <c r="AJ67">
        <v>0</v>
      </c>
      <c r="AK67">
        <v>66.213650999999999</v>
      </c>
      <c r="AL67">
        <v>76.732991999999996</v>
      </c>
      <c r="AM67">
        <v>16.862358</v>
      </c>
      <c r="AN67">
        <v>0.75998699999999997</v>
      </c>
      <c r="AO67">
        <v>0</v>
      </c>
      <c r="AP67">
        <v>9.1637360000000001</v>
      </c>
      <c r="AQ67">
        <v>0</v>
      </c>
      <c r="AR67">
        <v>33.617958999999999</v>
      </c>
      <c r="AS67">
        <v>33.984178</v>
      </c>
      <c r="AT67">
        <v>19.334</v>
      </c>
      <c r="AU67">
        <v>0</v>
      </c>
      <c r="AV67">
        <v>0</v>
      </c>
      <c r="AW67">
        <v>0</v>
      </c>
      <c r="AX67">
        <v>0</v>
      </c>
      <c r="AY67">
        <v>5.3752719999999998</v>
      </c>
      <c r="AZ67">
        <v>4.482977</v>
      </c>
      <c r="BA67">
        <v>4.6599060000000003</v>
      </c>
      <c r="BB67">
        <v>5.179665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2570.4548930000001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593.27920600000004</v>
      </c>
      <c r="L68">
        <v>173.880426</v>
      </c>
      <c r="M68">
        <v>86.685198</v>
      </c>
      <c r="N68">
        <v>120.238146</v>
      </c>
      <c r="O68">
        <v>126.23178299999999</v>
      </c>
      <c r="P68">
        <v>144.99431799999999</v>
      </c>
      <c r="Q68">
        <v>21.876421000000001</v>
      </c>
      <c r="R68">
        <v>43.411234</v>
      </c>
      <c r="S68">
        <v>26.718603000000002</v>
      </c>
      <c r="T68">
        <v>2.9871029999999998</v>
      </c>
      <c r="U68">
        <v>400.21379999999999</v>
      </c>
      <c r="V68">
        <v>12.093417000000001</v>
      </c>
      <c r="W68">
        <v>41.075082999999999</v>
      </c>
      <c r="X68">
        <v>143.36161000000001</v>
      </c>
      <c r="Y68">
        <v>0</v>
      </c>
      <c r="Z68">
        <v>12.607315</v>
      </c>
      <c r="AA68">
        <v>27.163032999999999</v>
      </c>
      <c r="AB68">
        <v>46.884784000000003</v>
      </c>
      <c r="AC68">
        <v>33.671371999999998</v>
      </c>
      <c r="AD68">
        <v>10.497254</v>
      </c>
      <c r="AE68">
        <v>57.204861999999999</v>
      </c>
      <c r="AF68">
        <v>0</v>
      </c>
      <c r="AG68">
        <v>48.365524000000001</v>
      </c>
      <c r="AH68">
        <v>120.64772000000001</v>
      </c>
      <c r="AI68">
        <v>0</v>
      </c>
      <c r="AJ68">
        <v>0</v>
      </c>
      <c r="AK68">
        <v>66.213650999999999</v>
      </c>
      <c r="AL68">
        <v>76.732991999999996</v>
      </c>
      <c r="AM68">
        <v>17.628829</v>
      </c>
      <c r="AN68">
        <v>0.75998699999999997</v>
      </c>
      <c r="AO68">
        <v>0</v>
      </c>
      <c r="AP68">
        <v>9.1637360000000001</v>
      </c>
      <c r="AQ68">
        <v>0</v>
      </c>
      <c r="AR68">
        <v>33.617958999999999</v>
      </c>
      <c r="AS68">
        <v>33.984178</v>
      </c>
      <c r="AT68">
        <v>19.334002000000002</v>
      </c>
      <c r="AU68">
        <v>0</v>
      </c>
      <c r="AV68">
        <v>0</v>
      </c>
      <c r="AW68">
        <v>0</v>
      </c>
      <c r="AX68">
        <v>0</v>
      </c>
      <c r="AY68">
        <v>5.3752719999999998</v>
      </c>
      <c r="AZ68">
        <v>4.482977</v>
      </c>
      <c r="BA68">
        <v>4.6599060000000003</v>
      </c>
      <c r="BB68">
        <v>5.179665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2571.2213660000007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593.27920600000004</v>
      </c>
      <c r="L69">
        <v>173.880426</v>
      </c>
      <c r="M69">
        <v>86.685198</v>
      </c>
      <c r="N69">
        <v>120.238146</v>
      </c>
      <c r="O69">
        <v>126.23178299999999</v>
      </c>
      <c r="P69">
        <v>144.99431799999999</v>
      </c>
      <c r="Q69">
        <v>21.876421000000001</v>
      </c>
      <c r="R69">
        <v>43.411234</v>
      </c>
      <c r="S69">
        <v>26.718603000000002</v>
      </c>
      <c r="T69">
        <v>2.9871029999999998</v>
      </c>
      <c r="U69">
        <v>400.21379999999999</v>
      </c>
      <c r="V69">
        <v>12.093417000000001</v>
      </c>
      <c r="W69">
        <v>41.075082999999999</v>
      </c>
      <c r="X69">
        <v>143.36161000000001</v>
      </c>
      <c r="Y69">
        <v>0</v>
      </c>
      <c r="Z69">
        <v>12.607315</v>
      </c>
      <c r="AA69">
        <v>27.163032999999999</v>
      </c>
      <c r="AB69">
        <v>46.884784000000003</v>
      </c>
      <c r="AC69">
        <v>33.671371999999998</v>
      </c>
      <c r="AD69">
        <v>10.497254</v>
      </c>
      <c r="AE69">
        <v>57.204861999999999</v>
      </c>
      <c r="AF69">
        <v>0</v>
      </c>
      <c r="AG69">
        <v>48.365524000000001</v>
      </c>
      <c r="AH69">
        <v>133.03565599999999</v>
      </c>
      <c r="AI69">
        <v>3.6873499999999999</v>
      </c>
      <c r="AJ69">
        <v>0</v>
      </c>
      <c r="AK69">
        <v>66.213650999999999</v>
      </c>
      <c r="AL69">
        <v>76.732991999999996</v>
      </c>
      <c r="AM69">
        <v>18.174555999999999</v>
      </c>
      <c r="AN69">
        <v>0.75998699999999997</v>
      </c>
      <c r="AO69">
        <v>0</v>
      </c>
      <c r="AP69">
        <v>9.1637360000000001</v>
      </c>
      <c r="AQ69">
        <v>0</v>
      </c>
      <c r="AR69">
        <v>33.617958999999999</v>
      </c>
      <c r="AS69">
        <v>33.984178</v>
      </c>
      <c r="AT69">
        <v>19.334002000000002</v>
      </c>
      <c r="AU69">
        <v>0</v>
      </c>
      <c r="AV69">
        <v>0</v>
      </c>
      <c r="AW69">
        <v>0</v>
      </c>
      <c r="AX69">
        <v>0</v>
      </c>
      <c r="AY69">
        <v>5.3752719999999998</v>
      </c>
      <c r="AZ69">
        <v>4.482977</v>
      </c>
      <c r="BA69">
        <v>5.136317</v>
      </c>
      <c r="BB69">
        <v>5.179665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2588.3187900000007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593.27920600000004</v>
      </c>
      <c r="L70">
        <v>148.45602199999999</v>
      </c>
      <c r="M70">
        <v>86.685198</v>
      </c>
      <c r="N70">
        <v>120.238146</v>
      </c>
      <c r="O70">
        <v>126.23178299999999</v>
      </c>
      <c r="P70">
        <v>144.99431799999999</v>
      </c>
      <c r="Q70">
        <v>21.876421000000001</v>
      </c>
      <c r="R70">
        <v>43.411234</v>
      </c>
      <c r="S70">
        <v>26.718603000000002</v>
      </c>
      <c r="T70">
        <v>2.9871029999999998</v>
      </c>
      <c r="U70">
        <v>400.21379999999999</v>
      </c>
      <c r="V70">
        <v>12.093417000000001</v>
      </c>
      <c r="W70">
        <v>41.075082999999999</v>
      </c>
      <c r="X70">
        <v>143.36161000000001</v>
      </c>
      <c r="Y70">
        <v>0</v>
      </c>
      <c r="Z70">
        <v>12.607315</v>
      </c>
      <c r="AA70">
        <v>27.163032999999999</v>
      </c>
      <c r="AB70">
        <v>46.884784000000003</v>
      </c>
      <c r="AC70">
        <v>33.671371999999998</v>
      </c>
      <c r="AD70">
        <v>10.497254</v>
      </c>
      <c r="AE70">
        <v>57.204861999999999</v>
      </c>
      <c r="AF70">
        <v>0</v>
      </c>
      <c r="AG70">
        <v>48.365524000000001</v>
      </c>
      <c r="AH70">
        <v>133.03565599999999</v>
      </c>
      <c r="AI70">
        <v>4.1298300000000001</v>
      </c>
      <c r="AJ70">
        <v>0</v>
      </c>
      <c r="AK70">
        <v>66.213650999999999</v>
      </c>
      <c r="AL70">
        <v>76.732991999999996</v>
      </c>
      <c r="AM70">
        <v>18.174555999999999</v>
      </c>
      <c r="AN70">
        <v>0.75998699999999997</v>
      </c>
      <c r="AO70">
        <v>0</v>
      </c>
      <c r="AP70">
        <v>9.1637360000000001</v>
      </c>
      <c r="AQ70">
        <v>0</v>
      </c>
      <c r="AR70">
        <v>33.617958999999999</v>
      </c>
      <c r="AS70">
        <v>33.984178</v>
      </c>
      <c r="AT70">
        <v>19.334002000000002</v>
      </c>
      <c r="AU70">
        <v>0</v>
      </c>
      <c r="AV70">
        <v>0</v>
      </c>
      <c r="AW70">
        <v>0</v>
      </c>
      <c r="AX70">
        <v>0</v>
      </c>
      <c r="AY70">
        <v>5.3752719999999998</v>
      </c>
      <c r="AZ70">
        <v>4.482977</v>
      </c>
      <c r="BA70">
        <v>5.136317</v>
      </c>
      <c r="BB70">
        <v>5.179665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2563.3368660000006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593.27920600000004</v>
      </c>
      <c r="L71">
        <v>148.45602199999999</v>
      </c>
      <c r="M71">
        <v>86.685198</v>
      </c>
      <c r="N71">
        <v>120.238146</v>
      </c>
      <c r="O71">
        <v>126.23178299999999</v>
      </c>
      <c r="P71">
        <v>144.99431799999999</v>
      </c>
      <c r="Q71">
        <v>21.876421000000001</v>
      </c>
      <c r="R71">
        <v>43.411234</v>
      </c>
      <c r="S71">
        <v>26.718603000000002</v>
      </c>
      <c r="T71">
        <v>2.9871029999999998</v>
      </c>
      <c r="U71">
        <v>400.21379999999999</v>
      </c>
      <c r="V71">
        <v>12.093417000000001</v>
      </c>
      <c r="W71">
        <v>41.075082999999999</v>
      </c>
      <c r="X71">
        <v>143.36161000000001</v>
      </c>
      <c r="Y71">
        <v>0</v>
      </c>
      <c r="Z71">
        <v>12.607315</v>
      </c>
      <c r="AA71">
        <v>27.163032999999999</v>
      </c>
      <c r="AB71">
        <v>46.884784000000003</v>
      </c>
      <c r="AC71">
        <v>33.671371999999998</v>
      </c>
      <c r="AD71">
        <v>10.497254</v>
      </c>
      <c r="AE71">
        <v>57.204861999999999</v>
      </c>
      <c r="AF71">
        <v>0</v>
      </c>
      <c r="AG71">
        <v>48.365524000000001</v>
      </c>
      <c r="AH71">
        <v>133.03565599999999</v>
      </c>
      <c r="AI71">
        <v>4.1298300000000001</v>
      </c>
      <c r="AJ71">
        <v>0</v>
      </c>
      <c r="AK71">
        <v>66.213650999999999</v>
      </c>
      <c r="AL71">
        <v>76.732991999999996</v>
      </c>
      <c r="AM71">
        <v>18.174555999999999</v>
      </c>
      <c r="AN71">
        <v>0.75998699999999997</v>
      </c>
      <c r="AO71">
        <v>0</v>
      </c>
      <c r="AP71">
        <v>0.49533700000000003</v>
      </c>
      <c r="AQ71">
        <v>0</v>
      </c>
      <c r="AR71">
        <v>33.617958999999999</v>
      </c>
      <c r="AS71">
        <v>33.984178</v>
      </c>
      <c r="AT71">
        <v>19.334002000000002</v>
      </c>
      <c r="AU71">
        <v>0</v>
      </c>
      <c r="AV71">
        <v>0</v>
      </c>
      <c r="AW71">
        <v>0</v>
      </c>
      <c r="AX71">
        <v>0</v>
      </c>
      <c r="AY71">
        <v>5.3752719999999998</v>
      </c>
      <c r="AZ71">
        <v>4.482977</v>
      </c>
      <c r="BA71">
        <v>5.136317</v>
      </c>
      <c r="BB71">
        <v>5.179665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2554.6684670000004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593.27920600000004</v>
      </c>
      <c r="L72">
        <v>148.45602199999999</v>
      </c>
      <c r="M72">
        <v>86.685198</v>
      </c>
      <c r="N72">
        <v>120.238146</v>
      </c>
      <c r="O72">
        <v>126.23178299999999</v>
      </c>
      <c r="P72">
        <v>144.99431799999999</v>
      </c>
      <c r="Q72">
        <v>21.876421000000001</v>
      </c>
      <c r="R72">
        <v>43.411234</v>
      </c>
      <c r="S72">
        <v>26.718603000000002</v>
      </c>
      <c r="T72">
        <v>2.9871029999999998</v>
      </c>
      <c r="U72">
        <v>400.21379999999999</v>
      </c>
      <c r="V72">
        <v>12.093417000000001</v>
      </c>
      <c r="W72">
        <v>41.075082999999999</v>
      </c>
      <c r="X72">
        <v>143.36161000000001</v>
      </c>
      <c r="Y72">
        <v>0</v>
      </c>
      <c r="Z72">
        <v>12.607315</v>
      </c>
      <c r="AA72">
        <v>27.163032999999999</v>
      </c>
      <c r="AB72">
        <v>46.884784000000003</v>
      </c>
      <c r="AC72">
        <v>33.671371999999998</v>
      </c>
      <c r="AD72">
        <v>10.497254</v>
      </c>
      <c r="AE72">
        <v>57.204861999999999</v>
      </c>
      <c r="AF72">
        <v>0</v>
      </c>
      <c r="AG72">
        <v>48.365524000000001</v>
      </c>
      <c r="AH72">
        <v>133.03565599999999</v>
      </c>
      <c r="AI72">
        <v>4.1298300000000001</v>
      </c>
      <c r="AJ72">
        <v>0</v>
      </c>
      <c r="AK72">
        <v>66.213650999999999</v>
      </c>
      <c r="AL72">
        <v>76.732991999999996</v>
      </c>
      <c r="AM72">
        <v>18.174555999999999</v>
      </c>
      <c r="AN72">
        <v>0.75998699999999997</v>
      </c>
      <c r="AO72">
        <v>0</v>
      </c>
      <c r="AP72">
        <v>0.49533700000000003</v>
      </c>
      <c r="AQ72">
        <v>0</v>
      </c>
      <c r="AR72">
        <v>33.617958999999999</v>
      </c>
      <c r="AS72">
        <v>33.984178</v>
      </c>
      <c r="AT72">
        <v>19.334002000000002</v>
      </c>
      <c r="AU72">
        <v>0</v>
      </c>
      <c r="AV72">
        <v>0</v>
      </c>
      <c r="AW72">
        <v>0</v>
      </c>
      <c r="AX72">
        <v>0</v>
      </c>
      <c r="AY72">
        <v>5.3752719999999998</v>
      </c>
      <c r="AZ72">
        <v>4.482977</v>
      </c>
      <c r="BA72">
        <v>5.136317</v>
      </c>
      <c r="BB72">
        <v>5.179665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2554.6684670000004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593.27920600000004</v>
      </c>
      <c r="L73">
        <v>148.45602199999999</v>
      </c>
      <c r="M73">
        <v>86.685198</v>
      </c>
      <c r="N73">
        <v>120.238146</v>
      </c>
      <c r="O73">
        <v>126.23178299999999</v>
      </c>
      <c r="P73">
        <v>144.99431799999999</v>
      </c>
      <c r="Q73">
        <v>21.876421000000001</v>
      </c>
      <c r="R73">
        <v>43.411234</v>
      </c>
      <c r="S73">
        <v>26.718603000000002</v>
      </c>
      <c r="T73">
        <v>2.9871029999999998</v>
      </c>
      <c r="U73">
        <v>400.21379999999999</v>
      </c>
      <c r="V73">
        <v>12.093417000000001</v>
      </c>
      <c r="W73">
        <v>41.075082999999999</v>
      </c>
      <c r="X73">
        <v>143.36161000000001</v>
      </c>
      <c r="Y73">
        <v>0</v>
      </c>
      <c r="Z73">
        <v>12.607315</v>
      </c>
      <c r="AA73">
        <v>40.744548999999999</v>
      </c>
      <c r="AB73">
        <v>46.884784000000003</v>
      </c>
      <c r="AC73">
        <v>33.671371999999998</v>
      </c>
      <c r="AD73">
        <v>18.256094999999998</v>
      </c>
      <c r="AE73">
        <v>57.204861999999999</v>
      </c>
      <c r="AF73">
        <v>0</v>
      </c>
      <c r="AG73">
        <v>48.365524000000001</v>
      </c>
      <c r="AH73">
        <v>133.03565599999999</v>
      </c>
      <c r="AI73">
        <v>4.1298300000000001</v>
      </c>
      <c r="AJ73">
        <v>0</v>
      </c>
      <c r="AK73">
        <v>66.213650999999999</v>
      </c>
      <c r="AL73">
        <v>76.732991999999996</v>
      </c>
      <c r="AM73">
        <v>18.174555999999999</v>
      </c>
      <c r="AN73">
        <v>0.75998699999999997</v>
      </c>
      <c r="AO73">
        <v>0</v>
      </c>
      <c r="AP73">
        <v>0.49533700000000003</v>
      </c>
      <c r="AQ73">
        <v>0</v>
      </c>
      <c r="AR73">
        <v>33.617958999999999</v>
      </c>
      <c r="AS73">
        <v>33.984178</v>
      </c>
      <c r="AT73">
        <v>19.334002000000002</v>
      </c>
      <c r="AU73">
        <v>0</v>
      </c>
      <c r="AV73">
        <v>0</v>
      </c>
      <c r="AW73">
        <v>0</v>
      </c>
      <c r="AX73">
        <v>0</v>
      </c>
      <c r="AY73">
        <v>5.3752719999999998</v>
      </c>
      <c r="AZ73">
        <v>4.482977</v>
      </c>
      <c r="BA73">
        <v>5.136317</v>
      </c>
      <c r="BB73">
        <v>5.179665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2576.0088240000005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593.27920600000004</v>
      </c>
      <c r="L74">
        <v>173.880426</v>
      </c>
      <c r="M74">
        <v>86.685198</v>
      </c>
      <c r="N74">
        <v>120.238146</v>
      </c>
      <c r="O74">
        <v>126.23178299999999</v>
      </c>
      <c r="P74">
        <v>144.99431799999999</v>
      </c>
      <c r="Q74">
        <v>21.876421000000001</v>
      </c>
      <c r="R74">
        <v>43.411234</v>
      </c>
      <c r="S74">
        <v>26.718603000000002</v>
      </c>
      <c r="T74">
        <v>2.9871029999999998</v>
      </c>
      <c r="U74">
        <v>400.21379999999999</v>
      </c>
      <c r="V74">
        <v>12.093417000000001</v>
      </c>
      <c r="W74">
        <v>41.075082999999999</v>
      </c>
      <c r="X74">
        <v>143.36161000000001</v>
      </c>
      <c r="Y74">
        <v>0</v>
      </c>
      <c r="Z74">
        <v>12.607315</v>
      </c>
      <c r="AA74">
        <v>40.744548999999999</v>
      </c>
      <c r="AB74">
        <v>46.884784000000003</v>
      </c>
      <c r="AC74">
        <v>33.671371999999998</v>
      </c>
      <c r="AD74">
        <v>21.040149</v>
      </c>
      <c r="AE74">
        <v>57.204861999999999</v>
      </c>
      <c r="AF74">
        <v>0</v>
      </c>
      <c r="AG74">
        <v>48.365524000000001</v>
      </c>
      <c r="AH74">
        <v>133.03565599999999</v>
      </c>
      <c r="AI74">
        <v>4.1298300000000001</v>
      </c>
      <c r="AJ74">
        <v>0</v>
      </c>
      <c r="AK74">
        <v>66.213650999999999</v>
      </c>
      <c r="AL74">
        <v>64.028407999999999</v>
      </c>
      <c r="AM74">
        <v>18.174555999999999</v>
      </c>
      <c r="AN74">
        <v>0.75998699999999997</v>
      </c>
      <c r="AO74">
        <v>0</v>
      </c>
      <c r="AP74">
        <v>0.49533700000000003</v>
      </c>
      <c r="AQ74">
        <v>10.013629999999999</v>
      </c>
      <c r="AR74">
        <v>33.617958999999999</v>
      </c>
      <c r="AS74">
        <v>33.984178</v>
      </c>
      <c r="AT74">
        <v>19.334002000000002</v>
      </c>
      <c r="AU74">
        <v>0</v>
      </c>
      <c r="AV74">
        <v>0</v>
      </c>
      <c r="AW74">
        <v>0</v>
      </c>
      <c r="AX74">
        <v>0</v>
      </c>
      <c r="AY74">
        <v>5.3752719999999998</v>
      </c>
      <c r="AZ74">
        <v>6.7244640000000002</v>
      </c>
      <c r="BA74">
        <v>5.136317</v>
      </c>
      <c r="BB74">
        <v>5.179665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2603.7678149999997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598.89878099999999</v>
      </c>
      <c r="L75">
        <v>173.880426</v>
      </c>
      <c r="M75">
        <v>86.685198</v>
      </c>
      <c r="N75">
        <v>120.238146</v>
      </c>
      <c r="O75">
        <v>126.23178299999999</v>
      </c>
      <c r="P75">
        <v>144.99431799999999</v>
      </c>
      <c r="Q75">
        <v>21.876421000000001</v>
      </c>
      <c r="R75">
        <v>43.411234</v>
      </c>
      <c r="S75">
        <v>26.718603000000002</v>
      </c>
      <c r="T75">
        <v>2.9871029999999998</v>
      </c>
      <c r="U75">
        <v>400.21379999999999</v>
      </c>
      <c r="V75">
        <v>12.093417000000001</v>
      </c>
      <c r="W75">
        <v>41.075082999999999</v>
      </c>
      <c r="X75">
        <v>143.36161000000001</v>
      </c>
      <c r="Y75">
        <v>0</v>
      </c>
      <c r="Z75">
        <v>12.607315</v>
      </c>
      <c r="AA75">
        <v>40.744548999999999</v>
      </c>
      <c r="AB75">
        <v>46.884784000000003</v>
      </c>
      <c r="AC75">
        <v>33.671371999999998</v>
      </c>
      <c r="AD75">
        <v>21.040149</v>
      </c>
      <c r="AE75">
        <v>57.204861999999999</v>
      </c>
      <c r="AF75">
        <v>0</v>
      </c>
      <c r="AG75">
        <v>48.365524000000001</v>
      </c>
      <c r="AH75">
        <v>133.03565599999999</v>
      </c>
      <c r="AI75">
        <v>4.1298300000000001</v>
      </c>
      <c r="AJ75">
        <v>0</v>
      </c>
      <c r="AK75">
        <v>66.213650999999999</v>
      </c>
      <c r="AL75">
        <v>64.028407999999999</v>
      </c>
      <c r="AM75">
        <v>18.174555999999999</v>
      </c>
      <c r="AN75">
        <v>0.75998699999999997</v>
      </c>
      <c r="AO75">
        <v>0</v>
      </c>
      <c r="AP75">
        <v>0.49533700000000003</v>
      </c>
      <c r="AQ75">
        <v>20.027259999999998</v>
      </c>
      <c r="AR75">
        <v>33.617958999999999</v>
      </c>
      <c r="AS75">
        <v>33.984178</v>
      </c>
      <c r="AT75">
        <v>19.334002000000002</v>
      </c>
      <c r="AU75">
        <v>0</v>
      </c>
      <c r="AV75">
        <v>0</v>
      </c>
      <c r="AW75">
        <v>0</v>
      </c>
      <c r="AX75">
        <v>0</v>
      </c>
      <c r="AY75">
        <v>5.3752719999999998</v>
      </c>
      <c r="AZ75">
        <v>6.7244640000000002</v>
      </c>
      <c r="BA75">
        <v>5.136317</v>
      </c>
      <c r="BB75">
        <v>5.179665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2619.4010199999998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598.89878099999999</v>
      </c>
      <c r="L76">
        <v>173.880426</v>
      </c>
      <c r="M76">
        <v>86.685198</v>
      </c>
      <c r="N76">
        <v>120.238146</v>
      </c>
      <c r="O76">
        <v>126.23178299999999</v>
      </c>
      <c r="P76">
        <v>144.99431799999999</v>
      </c>
      <c r="Q76">
        <v>21.876421000000001</v>
      </c>
      <c r="R76">
        <v>43.411234</v>
      </c>
      <c r="S76">
        <v>26.718603000000002</v>
      </c>
      <c r="T76">
        <v>2.9871029999999998</v>
      </c>
      <c r="U76">
        <v>400.21379999999999</v>
      </c>
      <c r="V76">
        <v>12.093417000000001</v>
      </c>
      <c r="W76">
        <v>41.075082999999999</v>
      </c>
      <c r="X76">
        <v>143.36161000000001</v>
      </c>
      <c r="Y76">
        <v>0</v>
      </c>
      <c r="Z76">
        <v>12.607315</v>
      </c>
      <c r="AA76">
        <v>40.744548999999999</v>
      </c>
      <c r="AB76">
        <v>46.884784000000003</v>
      </c>
      <c r="AC76">
        <v>33.671371999999998</v>
      </c>
      <c r="AD76">
        <v>42.086384000000002</v>
      </c>
      <c r="AE76">
        <v>57.204861999999999</v>
      </c>
      <c r="AF76">
        <v>0</v>
      </c>
      <c r="AG76">
        <v>48.365524000000001</v>
      </c>
      <c r="AH76">
        <v>159.642788</v>
      </c>
      <c r="AI76">
        <v>4.1298300000000001</v>
      </c>
      <c r="AJ76">
        <v>0</v>
      </c>
      <c r="AK76">
        <v>66.213650999999999</v>
      </c>
      <c r="AL76">
        <v>64.028407999999999</v>
      </c>
      <c r="AM76">
        <v>18.174555999999999</v>
      </c>
      <c r="AN76">
        <v>0.75998699999999997</v>
      </c>
      <c r="AO76">
        <v>0</v>
      </c>
      <c r="AP76">
        <v>0.49533700000000003</v>
      </c>
      <c r="AQ76">
        <v>30.040890000000001</v>
      </c>
      <c r="AR76">
        <v>33.617958999999999</v>
      </c>
      <c r="AS76">
        <v>33.984178</v>
      </c>
      <c r="AT76">
        <v>19.334005999999999</v>
      </c>
      <c r="AU76">
        <v>0</v>
      </c>
      <c r="AV76">
        <v>0</v>
      </c>
      <c r="AW76">
        <v>0</v>
      </c>
      <c r="AX76">
        <v>0</v>
      </c>
      <c r="AY76">
        <v>5.3752719999999998</v>
      </c>
      <c r="AZ76">
        <v>8.9659519999999997</v>
      </c>
      <c r="BA76">
        <v>6.0742529999999997</v>
      </c>
      <c r="BB76">
        <v>5.179665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2680.2474450000009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599.39982199999997</v>
      </c>
      <c r="L77">
        <v>173.880426</v>
      </c>
      <c r="M77">
        <v>86.685198</v>
      </c>
      <c r="N77">
        <v>120.238146</v>
      </c>
      <c r="O77">
        <v>126.23178299999999</v>
      </c>
      <c r="P77">
        <v>144.99431799999999</v>
      </c>
      <c r="Q77">
        <v>21.876421000000001</v>
      </c>
      <c r="R77">
        <v>43.411234</v>
      </c>
      <c r="S77">
        <v>26.718603000000002</v>
      </c>
      <c r="T77">
        <v>2.9871029999999998</v>
      </c>
      <c r="U77">
        <v>400.21379999999999</v>
      </c>
      <c r="V77">
        <v>12.093417000000001</v>
      </c>
      <c r="W77">
        <v>41.075082999999999</v>
      </c>
      <c r="X77">
        <v>143.36161000000001</v>
      </c>
      <c r="Y77">
        <v>0</v>
      </c>
      <c r="Z77">
        <v>12.607315</v>
      </c>
      <c r="AA77">
        <v>40.744548999999999</v>
      </c>
      <c r="AB77">
        <v>46.884784000000003</v>
      </c>
      <c r="AC77">
        <v>33.671371999999998</v>
      </c>
      <c r="AD77">
        <v>42.086384000000002</v>
      </c>
      <c r="AE77">
        <v>57.204861999999999</v>
      </c>
      <c r="AF77">
        <v>9.4726079999999993</v>
      </c>
      <c r="AG77">
        <v>48.365524000000001</v>
      </c>
      <c r="AH77">
        <v>159.642788</v>
      </c>
      <c r="AI77">
        <v>8.8496380000000006</v>
      </c>
      <c r="AJ77">
        <v>0</v>
      </c>
      <c r="AK77">
        <v>66.213650999999999</v>
      </c>
      <c r="AL77">
        <v>68.521629000000004</v>
      </c>
      <c r="AM77">
        <v>18.174555999999999</v>
      </c>
      <c r="AN77">
        <v>0.75998699999999997</v>
      </c>
      <c r="AO77">
        <v>0</v>
      </c>
      <c r="AP77">
        <v>0.49533700000000003</v>
      </c>
      <c r="AQ77">
        <v>40.054518999999999</v>
      </c>
      <c r="AR77">
        <v>33.617958999999999</v>
      </c>
      <c r="AS77">
        <v>33.984178</v>
      </c>
      <c r="AT77">
        <v>19.334</v>
      </c>
      <c r="AU77">
        <v>0</v>
      </c>
      <c r="AV77">
        <v>0</v>
      </c>
      <c r="AW77">
        <v>0</v>
      </c>
      <c r="AX77">
        <v>0</v>
      </c>
      <c r="AY77">
        <v>5.3752719999999998</v>
      </c>
      <c r="AZ77">
        <v>8.9659519999999997</v>
      </c>
      <c r="BA77">
        <v>6.0742529999999997</v>
      </c>
      <c r="BB77">
        <v>5.179665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2709.4477460000003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592.97542799999997</v>
      </c>
      <c r="L78">
        <v>148.45602199999999</v>
      </c>
      <c r="M78">
        <v>86.685198</v>
      </c>
      <c r="N78">
        <v>120.238146</v>
      </c>
      <c r="O78">
        <v>126.23178299999999</v>
      </c>
      <c r="P78">
        <v>144.99431799999999</v>
      </c>
      <c r="Q78">
        <v>21.876421000000001</v>
      </c>
      <c r="R78">
        <v>43.411234</v>
      </c>
      <c r="S78">
        <v>26.718603000000002</v>
      </c>
      <c r="T78">
        <v>2.9871029999999998</v>
      </c>
      <c r="U78">
        <v>400.21379999999999</v>
      </c>
      <c r="V78">
        <v>12.093417000000001</v>
      </c>
      <c r="W78">
        <v>41.075082999999999</v>
      </c>
      <c r="X78">
        <v>143.36161000000001</v>
      </c>
      <c r="Y78">
        <v>0</v>
      </c>
      <c r="Z78">
        <v>13.027346</v>
      </c>
      <c r="AA78">
        <v>40.744548999999999</v>
      </c>
      <c r="AB78">
        <v>46.884784000000003</v>
      </c>
      <c r="AC78">
        <v>33.671371999999998</v>
      </c>
      <c r="AD78">
        <v>42.086384000000002</v>
      </c>
      <c r="AE78">
        <v>57.204861999999999</v>
      </c>
      <c r="AF78">
        <v>9.4726079999999993</v>
      </c>
      <c r="AG78">
        <v>48.365524000000001</v>
      </c>
      <c r="AH78">
        <v>159.642788</v>
      </c>
      <c r="AI78">
        <v>13.274457</v>
      </c>
      <c r="AJ78">
        <v>0</v>
      </c>
      <c r="AK78">
        <v>66.213650999999999</v>
      </c>
      <c r="AL78">
        <v>80.877988999999999</v>
      </c>
      <c r="AM78">
        <v>18.174555999999999</v>
      </c>
      <c r="AN78">
        <v>0.75998699999999997</v>
      </c>
      <c r="AO78">
        <v>0</v>
      </c>
      <c r="AP78">
        <v>7.55389</v>
      </c>
      <c r="AQ78">
        <v>40.054518999999999</v>
      </c>
      <c r="AR78">
        <v>33.617958999999999</v>
      </c>
      <c r="AS78">
        <v>36.628765000000001</v>
      </c>
      <c r="AT78">
        <v>19.334</v>
      </c>
      <c r="AU78">
        <v>0</v>
      </c>
      <c r="AV78">
        <v>0</v>
      </c>
      <c r="AW78">
        <v>0</v>
      </c>
      <c r="AX78">
        <v>0</v>
      </c>
      <c r="AY78">
        <v>5.4730040000000004</v>
      </c>
      <c r="AZ78">
        <v>8.9659519999999997</v>
      </c>
      <c r="BA78">
        <v>6.0742529999999997</v>
      </c>
      <c r="BB78">
        <v>5.179665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2704.6010300000003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665.49169600000005</v>
      </c>
      <c r="L79">
        <v>296.320131</v>
      </c>
      <c r="M79">
        <v>85.987772000000007</v>
      </c>
      <c r="N79">
        <v>120.238146</v>
      </c>
      <c r="O79">
        <v>126.23178299999999</v>
      </c>
      <c r="P79">
        <v>144.99431799999999</v>
      </c>
      <c r="Q79">
        <v>21.876421000000001</v>
      </c>
      <c r="R79">
        <v>43.411234</v>
      </c>
      <c r="S79">
        <v>26.718603000000002</v>
      </c>
      <c r="T79">
        <v>2.9871029999999998</v>
      </c>
      <c r="U79">
        <v>400.21379999999999</v>
      </c>
      <c r="V79">
        <v>12.093417000000001</v>
      </c>
      <c r="W79">
        <v>41.075082999999999</v>
      </c>
      <c r="X79">
        <v>143.36161000000001</v>
      </c>
      <c r="Y79">
        <v>0</v>
      </c>
      <c r="Z79">
        <v>13.027346</v>
      </c>
      <c r="AA79">
        <v>40.744548999999999</v>
      </c>
      <c r="AB79">
        <v>46.884784000000003</v>
      </c>
      <c r="AC79">
        <v>33.671371999999998</v>
      </c>
      <c r="AD79">
        <v>42.086384000000002</v>
      </c>
      <c r="AE79">
        <v>57.204861999999999</v>
      </c>
      <c r="AF79">
        <v>9.4726079999999993</v>
      </c>
      <c r="AG79">
        <v>48.365524000000001</v>
      </c>
      <c r="AH79">
        <v>159.642788</v>
      </c>
      <c r="AI79">
        <v>56.832372999999997</v>
      </c>
      <c r="AJ79">
        <v>0</v>
      </c>
      <c r="AK79">
        <v>66.213650999999999</v>
      </c>
      <c r="AL79">
        <v>80.877988999999999</v>
      </c>
      <c r="AM79">
        <v>18.174555999999999</v>
      </c>
      <c r="AN79">
        <v>0.75998699999999997</v>
      </c>
      <c r="AO79">
        <v>0</v>
      </c>
      <c r="AP79">
        <v>9.1637360000000001</v>
      </c>
      <c r="AQ79">
        <v>40.054518999999999</v>
      </c>
      <c r="AR79">
        <v>33.084341000000002</v>
      </c>
      <c r="AS79">
        <v>36.628765000000001</v>
      </c>
      <c r="AT79">
        <v>19.334</v>
      </c>
      <c r="AU79">
        <v>0</v>
      </c>
      <c r="AV79">
        <v>0</v>
      </c>
      <c r="AW79">
        <v>0</v>
      </c>
      <c r="AX79">
        <v>0</v>
      </c>
      <c r="AY79">
        <v>5.4730040000000004</v>
      </c>
      <c r="AZ79">
        <v>8.9659519999999997</v>
      </c>
      <c r="BA79">
        <v>6.0742529999999997</v>
      </c>
      <c r="BB79">
        <v>5.179665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2968.9181249999997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665.49169600000005</v>
      </c>
      <c r="L80">
        <v>405.334023</v>
      </c>
      <c r="M80">
        <v>85.987772000000007</v>
      </c>
      <c r="N80">
        <v>120.238146</v>
      </c>
      <c r="O80">
        <v>126.23178299999999</v>
      </c>
      <c r="P80">
        <v>144.99431799999999</v>
      </c>
      <c r="Q80">
        <v>21.876421000000001</v>
      </c>
      <c r="R80">
        <v>43.411234</v>
      </c>
      <c r="S80">
        <v>26.718603000000002</v>
      </c>
      <c r="T80">
        <v>2.9871029999999998</v>
      </c>
      <c r="U80">
        <v>400.21379999999999</v>
      </c>
      <c r="V80">
        <v>12.093417000000001</v>
      </c>
      <c r="W80">
        <v>41.075082999999999</v>
      </c>
      <c r="X80">
        <v>143.36161000000001</v>
      </c>
      <c r="Y80">
        <v>0</v>
      </c>
      <c r="Z80">
        <v>13.027346</v>
      </c>
      <c r="AA80">
        <v>40.744548999999999</v>
      </c>
      <c r="AB80">
        <v>46.884784000000003</v>
      </c>
      <c r="AC80">
        <v>33.671371999999998</v>
      </c>
      <c r="AD80">
        <v>42.086384000000002</v>
      </c>
      <c r="AE80">
        <v>57.204861999999999</v>
      </c>
      <c r="AF80">
        <v>9.4726079999999993</v>
      </c>
      <c r="AG80">
        <v>48.365524000000001</v>
      </c>
      <c r="AH80">
        <v>159.642788</v>
      </c>
      <c r="AI80">
        <v>56.832372999999997</v>
      </c>
      <c r="AJ80">
        <v>0</v>
      </c>
      <c r="AK80">
        <v>66.213650999999999</v>
      </c>
      <c r="AL80">
        <v>80.877988999999999</v>
      </c>
      <c r="AM80">
        <v>18.174555999999999</v>
      </c>
      <c r="AN80">
        <v>0.75998699999999997</v>
      </c>
      <c r="AO80">
        <v>0</v>
      </c>
      <c r="AP80">
        <v>9.1637360000000001</v>
      </c>
      <c r="AQ80">
        <v>40.054518999999999</v>
      </c>
      <c r="AR80">
        <v>33.084341000000002</v>
      </c>
      <c r="AS80">
        <v>36.628765000000001</v>
      </c>
      <c r="AT80">
        <v>19.334</v>
      </c>
      <c r="AU80">
        <v>0</v>
      </c>
      <c r="AV80">
        <v>0</v>
      </c>
      <c r="AW80">
        <v>0</v>
      </c>
      <c r="AX80">
        <v>0</v>
      </c>
      <c r="AY80">
        <v>5.4730040000000004</v>
      </c>
      <c r="AZ80">
        <v>8.9659519999999997</v>
      </c>
      <c r="BA80">
        <v>6.0742529999999997</v>
      </c>
      <c r="BB80">
        <v>5.179665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3077.9320169999996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665.49169600000005</v>
      </c>
      <c r="L81">
        <v>440.95063499999998</v>
      </c>
      <c r="M81">
        <v>85.987772000000007</v>
      </c>
      <c r="N81">
        <v>120.238146</v>
      </c>
      <c r="O81">
        <v>126.23178299999999</v>
      </c>
      <c r="P81">
        <v>144.99431799999999</v>
      </c>
      <c r="Q81">
        <v>21.876421000000001</v>
      </c>
      <c r="R81">
        <v>43.411234</v>
      </c>
      <c r="S81">
        <v>26.718603000000002</v>
      </c>
      <c r="T81">
        <v>2.9871029999999998</v>
      </c>
      <c r="U81">
        <v>400.21379999999999</v>
      </c>
      <c r="V81">
        <v>12.093417000000001</v>
      </c>
      <c r="W81">
        <v>41.075082999999999</v>
      </c>
      <c r="X81">
        <v>143.36161000000001</v>
      </c>
      <c r="Y81">
        <v>0</v>
      </c>
      <c r="Z81">
        <v>13.027346</v>
      </c>
      <c r="AA81">
        <v>40.744548999999999</v>
      </c>
      <c r="AB81">
        <v>46.884784000000003</v>
      </c>
      <c r="AC81">
        <v>33.671371999999998</v>
      </c>
      <c r="AD81">
        <v>42.086384000000002</v>
      </c>
      <c r="AE81">
        <v>57.204861999999999</v>
      </c>
      <c r="AF81">
        <v>9.4726079999999993</v>
      </c>
      <c r="AG81">
        <v>48.365524000000001</v>
      </c>
      <c r="AH81">
        <v>159.642788</v>
      </c>
      <c r="AI81">
        <v>56.832372999999997</v>
      </c>
      <c r="AJ81">
        <v>0</v>
      </c>
      <c r="AK81">
        <v>66.213650999999999</v>
      </c>
      <c r="AL81">
        <v>80.877988999999999</v>
      </c>
      <c r="AM81">
        <v>18.174555999999999</v>
      </c>
      <c r="AN81">
        <v>0.75998699999999997</v>
      </c>
      <c r="AO81">
        <v>0</v>
      </c>
      <c r="AP81">
        <v>2.9720219999999999</v>
      </c>
      <c r="AQ81">
        <v>40.054518999999999</v>
      </c>
      <c r="AR81">
        <v>33.084341000000002</v>
      </c>
      <c r="AS81">
        <v>36.628765000000001</v>
      </c>
      <c r="AT81">
        <v>19.334</v>
      </c>
      <c r="AU81">
        <v>0</v>
      </c>
      <c r="AV81">
        <v>0</v>
      </c>
      <c r="AW81">
        <v>0</v>
      </c>
      <c r="AX81">
        <v>0</v>
      </c>
      <c r="AY81">
        <v>5.4730040000000004</v>
      </c>
      <c r="AZ81">
        <v>8.9659519999999997</v>
      </c>
      <c r="BA81">
        <v>6.0742529999999997</v>
      </c>
      <c r="BB81">
        <v>5.179665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3107.3569149999998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665.49169600000005</v>
      </c>
      <c r="L82">
        <v>440.95063499999998</v>
      </c>
      <c r="M82">
        <v>85.987772000000007</v>
      </c>
      <c r="N82">
        <v>120.238146</v>
      </c>
      <c r="O82">
        <v>126.23178299999999</v>
      </c>
      <c r="P82">
        <v>144.99431799999999</v>
      </c>
      <c r="Q82">
        <v>21.876421000000001</v>
      </c>
      <c r="R82">
        <v>43.411234</v>
      </c>
      <c r="S82">
        <v>26.718603000000002</v>
      </c>
      <c r="T82">
        <v>2.9871029999999998</v>
      </c>
      <c r="U82">
        <v>400.21379999999999</v>
      </c>
      <c r="V82">
        <v>12.093417000000001</v>
      </c>
      <c r="W82">
        <v>41.075082999999999</v>
      </c>
      <c r="X82">
        <v>143.36161000000001</v>
      </c>
      <c r="Y82">
        <v>0</v>
      </c>
      <c r="Z82">
        <v>13.027346</v>
      </c>
      <c r="AA82">
        <v>40.744548999999999</v>
      </c>
      <c r="AB82">
        <v>46.884784000000003</v>
      </c>
      <c r="AC82">
        <v>33.671371999999998</v>
      </c>
      <c r="AD82">
        <v>42.086384000000002</v>
      </c>
      <c r="AE82">
        <v>57.204861999999999</v>
      </c>
      <c r="AF82">
        <v>9.4726079999999993</v>
      </c>
      <c r="AG82">
        <v>48.365524000000001</v>
      </c>
      <c r="AH82">
        <v>159.642788</v>
      </c>
      <c r="AI82">
        <v>56.832372999999997</v>
      </c>
      <c r="AJ82">
        <v>0</v>
      </c>
      <c r="AK82">
        <v>66.213650999999999</v>
      </c>
      <c r="AL82">
        <v>80.877988999999999</v>
      </c>
      <c r="AM82">
        <v>18.174555999999999</v>
      </c>
      <c r="AN82">
        <v>0.75998699999999997</v>
      </c>
      <c r="AO82">
        <v>0</v>
      </c>
      <c r="AP82">
        <v>2.9720219999999999</v>
      </c>
      <c r="AQ82">
        <v>40.054518999999999</v>
      </c>
      <c r="AR82">
        <v>33.084341000000002</v>
      </c>
      <c r="AS82">
        <v>36.628765000000001</v>
      </c>
      <c r="AT82">
        <v>19.334</v>
      </c>
      <c r="AU82">
        <v>0</v>
      </c>
      <c r="AV82">
        <v>0</v>
      </c>
      <c r="AW82">
        <v>0</v>
      </c>
      <c r="AX82">
        <v>0</v>
      </c>
      <c r="AY82">
        <v>5.4730040000000004</v>
      </c>
      <c r="AZ82">
        <v>8.9659519999999997</v>
      </c>
      <c r="BA82">
        <v>6.0742529999999997</v>
      </c>
      <c r="BB82">
        <v>5.179665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3107.3569149999998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665.49169600000005</v>
      </c>
      <c r="L83">
        <v>440.95063499999998</v>
      </c>
      <c r="M83">
        <v>85.987772000000007</v>
      </c>
      <c r="N83">
        <v>120.238146</v>
      </c>
      <c r="O83">
        <v>126.23178299999999</v>
      </c>
      <c r="P83">
        <v>144.99431799999999</v>
      </c>
      <c r="Q83">
        <v>21.876421000000001</v>
      </c>
      <c r="R83">
        <v>43.411234</v>
      </c>
      <c r="S83">
        <v>26.718603000000002</v>
      </c>
      <c r="T83">
        <v>2.9871029999999998</v>
      </c>
      <c r="U83">
        <v>400.21379999999999</v>
      </c>
      <c r="V83">
        <v>12.093417000000001</v>
      </c>
      <c r="W83">
        <v>41.075082999999999</v>
      </c>
      <c r="X83">
        <v>143.36161000000001</v>
      </c>
      <c r="Y83">
        <v>0</v>
      </c>
      <c r="Z83">
        <v>13.027346</v>
      </c>
      <c r="AA83">
        <v>40.744548999999999</v>
      </c>
      <c r="AB83">
        <v>46.884784000000003</v>
      </c>
      <c r="AC83">
        <v>33.671371999999998</v>
      </c>
      <c r="AD83">
        <v>42.086384000000002</v>
      </c>
      <c r="AE83">
        <v>57.204861999999999</v>
      </c>
      <c r="AF83">
        <v>9.4726079999999993</v>
      </c>
      <c r="AG83">
        <v>48.365524000000001</v>
      </c>
      <c r="AH83">
        <v>159.642788</v>
      </c>
      <c r="AI83">
        <v>56.832372999999997</v>
      </c>
      <c r="AJ83">
        <v>0</v>
      </c>
      <c r="AK83">
        <v>66.213650999999999</v>
      </c>
      <c r="AL83">
        <v>80.877988999999999</v>
      </c>
      <c r="AM83">
        <v>18.174555999999999</v>
      </c>
      <c r="AN83">
        <v>0.75998699999999997</v>
      </c>
      <c r="AO83">
        <v>0</v>
      </c>
      <c r="AP83">
        <v>2.9720219999999999</v>
      </c>
      <c r="AQ83">
        <v>40.054518999999999</v>
      </c>
      <c r="AR83">
        <v>33.084341000000002</v>
      </c>
      <c r="AS83">
        <v>36.628765000000001</v>
      </c>
      <c r="AT83">
        <v>19.334</v>
      </c>
      <c r="AU83">
        <v>0</v>
      </c>
      <c r="AV83">
        <v>0</v>
      </c>
      <c r="AW83">
        <v>0</v>
      </c>
      <c r="AX83">
        <v>0</v>
      </c>
      <c r="AY83">
        <v>5.4730040000000004</v>
      </c>
      <c r="AZ83">
        <v>8.9659519999999997</v>
      </c>
      <c r="BA83">
        <v>6.0742529999999997</v>
      </c>
      <c r="BB83">
        <v>5.179665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3107.3569149999998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665.49169600000005</v>
      </c>
      <c r="L84">
        <v>440.95063499999998</v>
      </c>
      <c r="M84">
        <v>85.987772000000007</v>
      </c>
      <c r="N84">
        <v>120.238146</v>
      </c>
      <c r="O84">
        <v>126.23178299999999</v>
      </c>
      <c r="P84">
        <v>144.99431799999999</v>
      </c>
      <c r="Q84">
        <v>21.876421000000001</v>
      </c>
      <c r="R84">
        <v>43.411234</v>
      </c>
      <c r="S84">
        <v>26.718603000000002</v>
      </c>
      <c r="T84">
        <v>2.9871029999999998</v>
      </c>
      <c r="U84">
        <v>400.21379999999999</v>
      </c>
      <c r="V84">
        <v>12.093417000000001</v>
      </c>
      <c r="W84">
        <v>41.075082999999999</v>
      </c>
      <c r="X84">
        <v>143.36161000000001</v>
      </c>
      <c r="Y84">
        <v>0</v>
      </c>
      <c r="Z84">
        <v>13.027346</v>
      </c>
      <c r="AA84">
        <v>40.744548999999999</v>
      </c>
      <c r="AB84">
        <v>46.884784000000003</v>
      </c>
      <c r="AC84">
        <v>33.671371999999998</v>
      </c>
      <c r="AD84">
        <v>42.086384000000002</v>
      </c>
      <c r="AE84">
        <v>57.204861999999999</v>
      </c>
      <c r="AF84">
        <v>9.4726079999999993</v>
      </c>
      <c r="AG84">
        <v>48.365524000000001</v>
      </c>
      <c r="AH84">
        <v>159.642788</v>
      </c>
      <c r="AI84">
        <v>56.832372999999997</v>
      </c>
      <c r="AJ84">
        <v>0</v>
      </c>
      <c r="AK84">
        <v>66.213650999999999</v>
      </c>
      <c r="AL84">
        <v>80.877988999999999</v>
      </c>
      <c r="AM84">
        <v>18.174555999999999</v>
      </c>
      <c r="AN84">
        <v>0.75998699999999997</v>
      </c>
      <c r="AO84">
        <v>0</v>
      </c>
      <c r="AP84">
        <v>2.9720219999999999</v>
      </c>
      <c r="AQ84">
        <v>40.054518999999999</v>
      </c>
      <c r="AR84">
        <v>33.084341000000002</v>
      </c>
      <c r="AS84">
        <v>36.628765000000001</v>
      </c>
      <c r="AT84">
        <v>19.334</v>
      </c>
      <c r="AU84">
        <v>0</v>
      </c>
      <c r="AV84">
        <v>0</v>
      </c>
      <c r="AW84">
        <v>0</v>
      </c>
      <c r="AX84">
        <v>0</v>
      </c>
      <c r="AY84">
        <v>5.4730040000000004</v>
      </c>
      <c r="AZ84">
        <v>8.9659519999999997</v>
      </c>
      <c r="BA84">
        <v>6.0742529999999997</v>
      </c>
      <c r="BB84">
        <v>5.179665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3107.3569149999998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665.49169600000005</v>
      </c>
      <c r="L85">
        <v>440.95063499999998</v>
      </c>
      <c r="M85">
        <v>85.987772000000007</v>
      </c>
      <c r="N85">
        <v>120.238146</v>
      </c>
      <c r="O85">
        <v>126.23178299999999</v>
      </c>
      <c r="P85">
        <v>144.99431799999999</v>
      </c>
      <c r="Q85">
        <v>21.876421000000001</v>
      </c>
      <c r="R85">
        <v>43.411234</v>
      </c>
      <c r="S85">
        <v>26.718603000000002</v>
      </c>
      <c r="T85">
        <v>2.9871029999999998</v>
      </c>
      <c r="U85">
        <v>400.21379999999999</v>
      </c>
      <c r="V85">
        <v>12.093417000000001</v>
      </c>
      <c r="W85">
        <v>41.075082999999999</v>
      </c>
      <c r="X85">
        <v>143.36161000000001</v>
      </c>
      <c r="Y85">
        <v>0</v>
      </c>
      <c r="Z85">
        <v>13.027346</v>
      </c>
      <c r="AA85">
        <v>40.744548999999999</v>
      </c>
      <c r="AB85">
        <v>46.884784000000003</v>
      </c>
      <c r="AC85">
        <v>33.671371999999998</v>
      </c>
      <c r="AD85">
        <v>42.086384000000002</v>
      </c>
      <c r="AE85">
        <v>57.204861999999999</v>
      </c>
      <c r="AF85">
        <v>9.4726079999999993</v>
      </c>
      <c r="AG85">
        <v>48.365524000000001</v>
      </c>
      <c r="AH85">
        <v>159.642788</v>
      </c>
      <c r="AI85">
        <v>17.699275</v>
      </c>
      <c r="AJ85">
        <v>0</v>
      </c>
      <c r="AK85">
        <v>66.213650999999999</v>
      </c>
      <c r="AL85">
        <v>80.877988999999999</v>
      </c>
      <c r="AM85">
        <v>18.174555999999999</v>
      </c>
      <c r="AN85">
        <v>0.75998699999999997</v>
      </c>
      <c r="AO85">
        <v>0</v>
      </c>
      <c r="AP85">
        <v>3.9626969999999999</v>
      </c>
      <c r="AQ85">
        <v>40.054518999999999</v>
      </c>
      <c r="AR85">
        <v>33.084341000000002</v>
      </c>
      <c r="AS85">
        <v>36.628765000000001</v>
      </c>
      <c r="AT85">
        <v>19.334</v>
      </c>
      <c r="AU85">
        <v>0</v>
      </c>
      <c r="AV85">
        <v>0</v>
      </c>
      <c r="AW85">
        <v>0</v>
      </c>
      <c r="AX85">
        <v>0</v>
      </c>
      <c r="AY85">
        <v>5.4730040000000004</v>
      </c>
      <c r="AZ85">
        <v>8.9659519999999997</v>
      </c>
      <c r="BA85">
        <v>6.0742529999999997</v>
      </c>
      <c r="BB85">
        <v>5.179665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3069.2144919999996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665.49169600000005</v>
      </c>
      <c r="L86">
        <v>440.95063499999998</v>
      </c>
      <c r="M86">
        <v>85.987772000000007</v>
      </c>
      <c r="N86">
        <v>120.238146</v>
      </c>
      <c r="O86">
        <v>126.23178299999999</v>
      </c>
      <c r="P86">
        <v>144.99431799999999</v>
      </c>
      <c r="Q86">
        <v>21.876421000000001</v>
      </c>
      <c r="R86">
        <v>43.411234</v>
      </c>
      <c r="S86">
        <v>26.718603000000002</v>
      </c>
      <c r="T86">
        <v>2.9871029999999998</v>
      </c>
      <c r="U86">
        <v>400.21379999999999</v>
      </c>
      <c r="V86">
        <v>12.093417000000001</v>
      </c>
      <c r="W86">
        <v>41.075082999999999</v>
      </c>
      <c r="X86">
        <v>143.36161000000001</v>
      </c>
      <c r="Y86">
        <v>0</v>
      </c>
      <c r="Z86">
        <v>12.607315</v>
      </c>
      <c r="AA86">
        <v>40.744548999999999</v>
      </c>
      <c r="AB86">
        <v>46.884784000000003</v>
      </c>
      <c r="AC86">
        <v>33.671371999999998</v>
      </c>
      <c r="AD86">
        <v>42.086384000000002</v>
      </c>
      <c r="AE86">
        <v>57.204861999999999</v>
      </c>
      <c r="AF86">
        <v>9.4726079999999993</v>
      </c>
      <c r="AG86">
        <v>48.365524000000001</v>
      </c>
      <c r="AH86">
        <v>159.642788</v>
      </c>
      <c r="AI86">
        <v>17.699275</v>
      </c>
      <c r="AJ86">
        <v>0</v>
      </c>
      <c r="AK86">
        <v>66.213650999999999</v>
      </c>
      <c r="AL86">
        <v>77.508072999999996</v>
      </c>
      <c r="AM86">
        <v>18.174555999999999</v>
      </c>
      <c r="AN86">
        <v>0.75998699999999997</v>
      </c>
      <c r="AO86">
        <v>0</v>
      </c>
      <c r="AP86">
        <v>1.486011</v>
      </c>
      <c r="AQ86">
        <v>40.054518999999999</v>
      </c>
      <c r="AR86">
        <v>33.084341000000002</v>
      </c>
      <c r="AS86">
        <v>33.984178</v>
      </c>
      <c r="AT86">
        <v>19.334</v>
      </c>
      <c r="AU86">
        <v>0</v>
      </c>
      <c r="AV86">
        <v>0</v>
      </c>
      <c r="AW86">
        <v>0</v>
      </c>
      <c r="AX86">
        <v>0</v>
      </c>
      <c r="AY86">
        <v>5.3752719999999998</v>
      </c>
      <c r="AZ86">
        <v>8.9659519999999997</v>
      </c>
      <c r="BA86">
        <v>6.0742529999999997</v>
      </c>
      <c r="BB86">
        <v>5.179665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3060.2055400000004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665.49169600000005</v>
      </c>
      <c r="L87">
        <v>440.95063499999998</v>
      </c>
      <c r="M87">
        <v>85.987772000000007</v>
      </c>
      <c r="N87">
        <v>120.238146</v>
      </c>
      <c r="O87">
        <v>126.23178299999999</v>
      </c>
      <c r="P87">
        <v>144.99431799999999</v>
      </c>
      <c r="Q87">
        <v>21.876421000000001</v>
      </c>
      <c r="R87">
        <v>43.411234</v>
      </c>
      <c r="S87">
        <v>26.718603000000002</v>
      </c>
      <c r="T87">
        <v>2.9871029999999998</v>
      </c>
      <c r="U87">
        <v>400.21379999999999</v>
      </c>
      <c r="V87">
        <v>12.093417000000001</v>
      </c>
      <c r="W87">
        <v>41.075082999999999</v>
      </c>
      <c r="X87">
        <v>143.36161000000001</v>
      </c>
      <c r="Y87">
        <v>0</v>
      </c>
      <c r="Z87">
        <v>12.607315</v>
      </c>
      <c r="AA87">
        <v>40.744548999999999</v>
      </c>
      <c r="AB87">
        <v>46.884784000000003</v>
      </c>
      <c r="AC87">
        <v>33.671371999999998</v>
      </c>
      <c r="AD87">
        <v>42.086384000000002</v>
      </c>
      <c r="AE87">
        <v>57.204861999999999</v>
      </c>
      <c r="AF87">
        <v>9.4726079999999993</v>
      </c>
      <c r="AG87">
        <v>48.365524000000001</v>
      </c>
      <c r="AH87">
        <v>159.642788</v>
      </c>
      <c r="AI87">
        <v>17.699275</v>
      </c>
      <c r="AJ87">
        <v>0</v>
      </c>
      <c r="AK87">
        <v>66.213650999999999</v>
      </c>
      <c r="AL87">
        <v>77.508072999999996</v>
      </c>
      <c r="AM87">
        <v>18.174555999999999</v>
      </c>
      <c r="AN87">
        <v>0.75998699999999997</v>
      </c>
      <c r="AO87">
        <v>0</v>
      </c>
      <c r="AP87">
        <v>1.486011</v>
      </c>
      <c r="AQ87">
        <v>40.054518999999999</v>
      </c>
      <c r="AR87">
        <v>33.084341000000002</v>
      </c>
      <c r="AS87">
        <v>33.984178</v>
      </c>
      <c r="AT87">
        <v>19.334</v>
      </c>
      <c r="AU87">
        <v>0</v>
      </c>
      <c r="AV87">
        <v>0</v>
      </c>
      <c r="AW87">
        <v>0</v>
      </c>
      <c r="AX87">
        <v>0</v>
      </c>
      <c r="AY87">
        <v>5.3752719999999998</v>
      </c>
      <c r="AZ87">
        <v>8.9659519999999997</v>
      </c>
      <c r="BA87">
        <v>6.0742529999999997</v>
      </c>
      <c r="BB87">
        <v>5.179665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3060.2055400000004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665.49169600000005</v>
      </c>
      <c r="L88">
        <v>440.95063499999998</v>
      </c>
      <c r="M88">
        <v>85.987772000000007</v>
      </c>
      <c r="N88">
        <v>120.238146</v>
      </c>
      <c r="O88">
        <v>126.23178299999999</v>
      </c>
      <c r="P88">
        <v>144.99431799999999</v>
      </c>
      <c r="Q88">
        <v>21.876421000000001</v>
      </c>
      <c r="R88">
        <v>43.411234</v>
      </c>
      <c r="S88">
        <v>26.718603000000002</v>
      </c>
      <c r="T88">
        <v>2.9871029999999998</v>
      </c>
      <c r="U88">
        <v>400.21379999999999</v>
      </c>
      <c r="V88">
        <v>12.093417000000001</v>
      </c>
      <c r="W88">
        <v>41.075082999999999</v>
      </c>
      <c r="X88">
        <v>143.36161000000001</v>
      </c>
      <c r="Y88">
        <v>0</v>
      </c>
      <c r="Z88">
        <v>12.607315</v>
      </c>
      <c r="AA88">
        <v>40.744548999999999</v>
      </c>
      <c r="AB88">
        <v>46.884784000000003</v>
      </c>
      <c r="AC88">
        <v>33.671371999999998</v>
      </c>
      <c r="AD88">
        <v>42.086384000000002</v>
      </c>
      <c r="AE88">
        <v>57.204861999999999</v>
      </c>
      <c r="AF88">
        <v>9.4726079999999993</v>
      </c>
      <c r="AG88">
        <v>48.365524000000001</v>
      </c>
      <c r="AH88">
        <v>159.642788</v>
      </c>
      <c r="AI88">
        <v>17.699275</v>
      </c>
      <c r="AJ88">
        <v>0</v>
      </c>
      <c r="AK88">
        <v>66.213650999999999</v>
      </c>
      <c r="AL88">
        <v>77.508072999999996</v>
      </c>
      <c r="AM88">
        <v>18.174555999999999</v>
      </c>
      <c r="AN88">
        <v>0.75998699999999997</v>
      </c>
      <c r="AO88">
        <v>0</v>
      </c>
      <c r="AP88">
        <v>1.486011</v>
      </c>
      <c r="AQ88">
        <v>40.054518999999999</v>
      </c>
      <c r="AR88">
        <v>33.084341000000002</v>
      </c>
      <c r="AS88">
        <v>33.984178</v>
      </c>
      <c r="AT88">
        <v>19.334</v>
      </c>
      <c r="AU88">
        <v>0</v>
      </c>
      <c r="AV88">
        <v>0</v>
      </c>
      <c r="AW88">
        <v>0</v>
      </c>
      <c r="AX88">
        <v>0</v>
      </c>
      <c r="AY88">
        <v>5.3752719999999998</v>
      </c>
      <c r="AZ88">
        <v>8.9659519999999997</v>
      </c>
      <c r="BA88">
        <v>6.0742529999999997</v>
      </c>
      <c r="BB88">
        <v>5.179665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3060.2055400000004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665.49169600000005</v>
      </c>
      <c r="L89">
        <v>440.95063499999998</v>
      </c>
      <c r="M89">
        <v>85.987772000000007</v>
      </c>
      <c r="N89">
        <v>120.238146</v>
      </c>
      <c r="O89">
        <v>126.23178299999999</v>
      </c>
      <c r="P89">
        <v>144.99431799999999</v>
      </c>
      <c r="Q89">
        <v>21.876421000000001</v>
      </c>
      <c r="R89">
        <v>43.411234</v>
      </c>
      <c r="S89">
        <v>26.718603000000002</v>
      </c>
      <c r="T89">
        <v>2.9871029999999998</v>
      </c>
      <c r="U89">
        <v>400.21379999999999</v>
      </c>
      <c r="V89">
        <v>12.093417000000001</v>
      </c>
      <c r="W89">
        <v>41.897860000000001</v>
      </c>
      <c r="X89">
        <v>143.36161000000001</v>
      </c>
      <c r="Y89">
        <v>0</v>
      </c>
      <c r="Z89">
        <v>12.607315</v>
      </c>
      <c r="AA89">
        <v>40.744548999999999</v>
      </c>
      <c r="AB89">
        <v>46.884784000000003</v>
      </c>
      <c r="AC89">
        <v>33.671371999999998</v>
      </c>
      <c r="AD89">
        <v>42.086384000000002</v>
      </c>
      <c r="AE89">
        <v>57.204861999999999</v>
      </c>
      <c r="AF89">
        <v>9.4726079999999993</v>
      </c>
      <c r="AG89">
        <v>48.365524000000001</v>
      </c>
      <c r="AH89">
        <v>159.642788</v>
      </c>
      <c r="AI89">
        <v>17.699275</v>
      </c>
      <c r="AJ89">
        <v>0</v>
      </c>
      <c r="AK89">
        <v>66.213650999999999</v>
      </c>
      <c r="AL89">
        <v>77.508072999999996</v>
      </c>
      <c r="AM89">
        <v>18.174555999999999</v>
      </c>
      <c r="AN89">
        <v>0.75998699999999997</v>
      </c>
      <c r="AO89">
        <v>0</v>
      </c>
      <c r="AP89">
        <v>1.486011</v>
      </c>
      <c r="AQ89">
        <v>40.054518999999999</v>
      </c>
      <c r="AR89">
        <v>33.084341000000002</v>
      </c>
      <c r="AS89">
        <v>33.984178</v>
      </c>
      <c r="AT89">
        <v>19.334</v>
      </c>
      <c r="AU89">
        <v>0</v>
      </c>
      <c r="AV89">
        <v>0</v>
      </c>
      <c r="AW89">
        <v>0</v>
      </c>
      <c r="AX89">
        <v>0</v>
      </c>
      <c r="AY89">
        <v>5.3752719999999998</v>
      </c>
      <c r="AZ89">
        <v>8.9659519999999997</v>
      </c>
      <c r="BA89">
        <v>6.0742529999999997</v>
      </c>
      <c r="BB89">
        <v>5.179665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3061.0283170000002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665.49169600000005</v>
      </c>
      <c r="L90">
        <v>440.95063499999998</v>
      </c>
      <c r="M90">
        <v>85.987772000000007</v>
      </c>
      <c r="N90">
        <v>120.238146</v>
      </c>
      <c r="O90">
        <v>126.23178299999999</v>
      </c>
      <c r="P90">
        <v>144.99431799999999</v>
      </c>
      <c r="Q90">
        <v>21.876421000000001</v>
      </c>
      <c r="R90">
        <v>43.411234</v>
      </c>
      <c r="S90">
        <v>26.718603000000002</v>
      </c>
      <c r="T90">
        <v>2.9871029999999998</v>
      </c>
      <c r="U90">
        <v>400.21379999999999</v>
      </c>
      <c r="V90">
        <v>12.093417000000001</v>
      </c>
      <c r="W90">
        <v>41.955263000000002</v>
      </c>
      <c r="X90">
        <v>143.36161000000001</v>
      </c>
      <c r="Y90">
        <v>0</v>
      </c>
      <c r="Z90">
        <v>13.027346</v>
      </c>
      <c r="AA90">
        <v>40.744548999999999</v>
      </c>
      <c r="AB90">
        <v>46.884784000000003</v>
      </c>
      <c r="AC90">
        <v>33.671371999999998</v>
      </c>
      <c r="AD90">
        <v>42.086384000000002</v>
      </c>
      <c r="AE90">
        <v>57.204861999999999</v>
      </c>
      <c r="AF90">
        <v>20.059640000000002</v>
      </c>
      <c r="AG90">
        <v>48.365524000000001</v>
      </c>
      <c r="AH90">
        <v>159.642788</v>
      </c>
      <c r="AI90">
        <v>17.699275</v>
      </c>
      <c r="AJ90">
        <v>0</v>
      </c>
      <c r="AK90">
        <v>66.213650999999999</v>
      </c>
      <c r="AL90">
        <v>80.877988999999999</v>
      </c>
      <c r="AM90">
        <v>18.174555999999999</v>
      </c>
      <c r="AN90">
        <v>0.75998699999999997</v>
      </c>
      <c r="AO90">
        <v>0</v>
      </c>
      <c r="AP90">
        <v>9.1637360000000001</v>
      </c>
      <c r="AQ90">
        <v>40.054518999999999</v>
      </c>
      <c r="AR90">
        <v>33.084341000000002</v>
      </c>
      <c r="AS90">
        <v>36.628765000000001</v>
      </c>
      <c r="AT90">
        <v>19.334</v>
      </c>
      <c r="AU90">
        <v>0</v>
      </c>
      <c r="AV90">
        <v>0</v>
      </c>
      <c r="AW90">
        <v>0</v>
      </c>
      <c r="AX90">
        <v>0</v>
      </c>
      <c r="AY90">
        <v>5.4730040000000004</v>
      </c>
      <c r="AZ90">
        <v>8.9659519999999997</v>
      </c>
      <c r="BA90">
        <v>6.0742529999999997</v>
      </c>
      <c r="BB90">
        <v>5.179665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3085.8827429999992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665.49169600000005</v>
      </c>
      <c r="L91">
        <v>440.95063499999998</v>
      </c>
      <c r="M91">
        <v>85.987772000000007</v>
      </c>
      <c r="N91">
        <v>120.238146</v>
      </c>
      <c r="O91">
        <v>126.23178299999999</v>
      </c>
      <c r="P91">
        <v>144.99431799999999</v>
      </c>
      <c r="Q91">
        <v>21.876421000000001</v>
      </c>
      <c r="R91">
        <v>43.411234</v>
      </c>
      <c r="S91">
        <v>26.718603000000002</v>
      </c>
      <c r="T91">
        <v>2.9871029999999998</v>
      </c>
      <c r="U91">
        <v>400.21379999999999</v>
      </c>
      <c r="V91">
        <v>12.093417000000001</v>
      </c>
      <c r="W91">
        <v>41.955263000000002</v>
      </c>
      <c r="X91">
        <v>143.36161000000001</v>
      </c>
      <c r="Y91">
        <v>0</v>
      </c>
      <c r="Z91">
        <v>13.027346</v>
      </c>
      <c r="AA91">
        <v>40.744548999999999</v>
      </c>
      <c r="AB91">
        <v>46.884784000000003</v>
      </c>
      <c r="AC91">
        <v>33.671371999999998</v>
      </c>
      <c r="AD91">
        <v>42.086384000000002</v>
      </c>
      <c r="AE91">
        <v>57.204861999999999</v>
      </c>
      <c r="AF91">
        <v>20.059640000000002</v>
      </c>
      <c r="AG91">
        <v>48.365524000000001</v>
      </c>
      <c r="AH91">
        <v>159.642788</v>
      </c>
      <c r="AI91">
        <v>17.699275</v>
      </c>
      <c r="AJ91">
        <v>0</v>
      </c>
      <c r="AK91">
        <v>66.213650999999999</v>
      </c>
      <c r="AL91">
        <v>80.877988999999999</v>
      </c>
      <c r="AM91">
        <v>18.174555999999999</v>
      </c>
      <c r="AN91">
        <v>0.75998699999999997</v>
      </c>
      <c r="AO91">
        <v>0</v>
      </c>
      <c r="AP91">
        <v>2.9720219999999999</v>
      </c>
      <c r="AQ91">
        <v>40.054518999999999</v>
      </c>
      <c r="AR91">
        <v>33.084341000000002</v>
      </c>
      <c r="AS91">
        <v>36.628765000000001</v>
      </c>
      <c r="AT91">
        <v>19.334</v>
      </c>
      <c r="AU91">
        <v>0</v>
      </c>
      <c r="AV91">
        <v>0</v>
      </c>
      <c r="AW91">
        <v>0</v>
      </c>
      <c r="AX91">
        <v>0</v>
      </c>
      <c r="AY91">
        <v>5.4730040000000004</v>
      </c>
      <c r="AZ91">
        <v>8.9659519999999997</v>
      </c>
      <c r="BA91">
        <v>6.0742529999999997</v>
      </c>
      <c r="BB91">
        <v>5.179665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3079.6910289999992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665.49169600000005</v>
      </c>
      <c r="L92">
        <v>440.95063499999998</v>
      </c>
      <c r="M92">
        <v>85.987772000000007</v>
      </c>
      <c r="N92">
        <v>120.238146</v>
      </c>
      <c r="O92">
        <v>126.23178299999999</v>
      </c>
      <c r="P92">
        <v>144.99431799999999</v>
      </c>
      <c r="Q92">
        <v>21.876421000000001</v>
      </c>
      <c r="R92">
        <v>43.411234</v>
      </c>
      <c r="S92">
        <v>26.718603000000002</v>
      </c>
      <c r="T92">
        <v>2.9871029999999998</v>
      </c>
      <c r="U92">
        <v>400.21379999999999</v>
      </c>
      <c r="V92">
        <v>12.093417000000001</v>
      </c>
      <c r="W92">
        <v>41.955263000000002</v>
      </c>
      <c r="X92">
        <v>143.36161000000001</v>
      </c>
      <c r="Y92">
        <v>0</v>
      </c>
      <c r="Z92">
        <v>13.027346</v>
      </c>
      <c r="AA92">
        <v>40.744548999999999</v>
      </c>
      <c r="AB92">
        <v>46.884784000000003</v>
      </c>
      <c r="AC92">
        <v>33.671371999999998</v>
      </c>
      <c r="AD92">
        <v>42.086384000000002</v>
      </c>
      <c r="AE92">
        <v>57.204861999999999</v>
      </c>
      <c r="AF92">
        <v>20.059640000000002</v>
      </c>
      <c r="AG92">
        <v>48.365524000000001</v>
      </c>
      <c r="AH92">
        <v>159.642788</v>
      </c>
      <c r="AI92">
        <v>17.699275</v>
      </c>
      <c r="AJ92">
        <v>0</v>
      </c>
      <c r="AK92">
        <v>66.213650999999999</v>
      </c>
      <c r="AL92">
        <v>80.877988999999999</v>
      </c>
      <c r="AM92">
        <v>18.174555999999999</v>
      </c>
      <c r="AN92">
        <v>0.75998699999999997</v>
      </c>
      <c r="AO92">
        <v>0</v>
      </c>
      <c r="AP92">
        <v>2.9720219999999999</v>
      </c>
      <c r="AQ92">
        <v>40.054518999999999</v>
      </c>
      <c r="AR92">
        <v>33.084341000000002</v>
      </c>
      <c r="AS92">
        <v>36.628765000000001</v>
      </c>
      <c r="AT92">
        <v>19.334</v>
      </c>
      <c r="AU92">
        <v>0</v>
      </c>
      <c r="AV92">
        <v>0</v>
      </c>
      <c r="AW92">
        <v>0</v>
      </c>
      <c r="AX92">
        <v>0</v>
      </c>
      <c r="AY92">
        <v>5.4730040000000004</v>
      </c>
      <c r="AZ92">
        <v>8.9659519999999997</v>
      </c>
      <c r="BA92">
        <v>6.0742529999999997</v>
      </c>
      <c r="BB92">
        <v>5.179665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3079.6910289999992</v>
      </c>
    </row>
    <row r="93" spans="1:117">
      <c r="A93" t="s">
        <v>135</v>
      </c>
      <c r="B93">
        <v>0</v>
      </c>
      <c r="C93">
        <v>0</v>
      </c>
      <c r="D93">
        <v>17.438300999999999</v>
      </c>
      <c r="E93">
        <v>0</v>
      </c>
      <c r="F93">
        <v>0</v>
      </c>
      <c r="G93">
        <v>31.9011</v>
      </c>
      <c r="H93">
        <v>0</v>
      </c>
      <c r="I93">
        <v>0</v>
      </c>
      <c r="J93">
        <v>20.300699999999999</v>
      </c>
      <c r="K93">
        <v>665.49169600000005</v>
      </c>
      <c r="L93">
        <v>440.95063499999998</v>
      </c>
      <c r="M93">
        <v>85.987772000000007</v>
      </c>
      <c r="N93">
        <v>120.238146</v>
      </c>
      <c r="O93">
        <v>126.23178299999999</v>
      </c>
      <c r="P93">
        <v>144.99431799999999</v>
      </c>
      <c r="Q93">
        <v>21.876421000000001</v>
      </c>
      <c r="R93">
        <v>43.411234</v>
      </c>
      <c r="S93">
        <v>26.718603000000002</v>
      </c>
      <c r="T93">
        <v>2.9871029999999998</v>
      </c>
      <c r="U93">
        <v>400.21379999999999</v>
      </c>
      <c r="V93">
        <v>12.093417000000001</v>
      </c>
      <c r="W93">
        <v>41.955263000000002</v>
      </c>
      <c r="X93">
        <v>143.36161000000001</v>
      </c>
      <c r="Y93">
        <v>0</v>
      </c>
      <c r="Z93">
        <v>13.027346</v>
      </c>
      <c r="AA93">
        <v>40.744548999999999</v>
      </c>
      <c r="AB93">
        <v>46.884784000000003</v>
      </c>
      <c r="AC93">
        <v>33.671371999999998</v>
      </c>
      <c r="AD93">
        <v>42.086384000000002</v>
      </c>
      <c r="AE93">
        <v>57.204861999999999</v>
      </c>
      <c r="AF93">
        <v>20.059640000000002</v>
      </c>
      <c r="AG93">
        <v>48.365524000000001</v>
      </c>
      <c r="AH93">
        <v>159.642788</v>
      </c>
      <c r="AI93">
        <v>17.699275</v>
      </c>
      <c r="AJ93">
        <v>0</v>
      </c>
      <c r="AK93">
        <v>66.213650999999999</v>
      </c>
      <c r="AL93">
        <v>80.877988999999999</v>
      </c>
      <c r="AM93">
        <v>18.174555999999999</v>
      </c>
      <c r="AN93">
        <v>0.75998699999999997</v>
      </c>
      <c r="AO93">
        <v>0</v>
      </c>
      <c r="AP93">
        <v>1.7336800000000001</v>
      </c>
      <c r="AQ93">
        <v>40.054518999999999</v>
      </c>
      <c r="AR93">
        <v>33.084341000000002</v>
      </c>
      <c r="AS93">
        <v>36.628765000000001</v>
      </c>
      <c r="AT93">
        <v>19.334</v>
      </c>
      <c r="AU93">
        <v>0</v>
      </c>
      <c r="AV93">
        <v>0</v>
      </c>
      <c r="AW93">
        <v>0</v>
      </c>
      <c r="AX93">
        <v>0</v>
      </c>
      <c r="AY93">
        <v>5.4730040000000004</v>
      </c>
      <c r="AZ93">
        <v>8.9659519999999997</v>
      </c>
      <c r="BA93">
        <v>6.0742529999999997</v>
      </c>
      <c r="BB93">
        <v>5.179665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3148.092787999999</v>
      </c>
    </row>
    <row r="94" spans="1:117">
      <c r="A94" t="s">
        <v>136</v>
      </c>
      <c r="B94">
        <v>0</v>
      </c>
      <c r="C94">
        <v>0</v>
      </c>
      <c r="D94">
        <v>27.105301000000001</v>
      </c>
      <c r="E94">
        <v>0</v>
      </c>
      <c r="F94">
        <v>0</v>
      </c>
      <c r="G94">
        <v>52.145150999999998</v>
      </c>
      <c r="H94">
        <v>0</v>
      </c>
      <c r="I94">
        <v>0</v>
      </c>
      <c r="J94">
        <v>60.902099999999997</v>
      </c>
      <c r="K94">
        <v>665.49169600000005</v>
      </c>
      <c r="L94">
        <v>440.95063499999998</v>
      </c>
      <c r="M94">
        <v>85.987772000000007</v>
      </c>
      <c r="N94">
        <v>120.238146</v>
      </c>
      <c r="O94">
        <v>126.23178299999999</v>
      </c>
      <c r="P94">
        <v>144.99431799999999</v>
      </c>
      <c r="Q94">
        <v>21.876421000000001</v>
      </c>
      <c r="R94">
        <v>43.411234</v>
      </c>
      <c r="S94">
        <v>26.718603000000002</v>
      </c>
      <c r="T94">
        <v>2.9871029999999998</v>
      </c>
      <c r="U94">
        <v>400.21379999999999</v>
      </c>
      <c r="V94">
        <v>12.093417000000001</v>
      </c>
      <c r="W94">
        <v>41.955263000000002</v>
      </c>
      <c r="X94">
        <v>143.36161000000001</v>
      </c>
      <c r="Y94">
        <v>0</v>
      </c>
      <c r="Z94">
        <v>12.607315</v>
      </c>
      <c r="AA94">
        <v>40.744548999999999</v>
      </c>
      <c r="AB94">
        <v>46.884784000000003</v>
      </c>
      <c r="AC94">
        <v>33.671371999999998</v>
      </c>
      <c r="AD94">
        <v>42.086384000000002</v>
      </c>
      <c r="AE94">
        <v>57.204861999999999</v>
      </c>
      <c r="AF94">
        <v>18.945215000000001</v>
      </c>
      <c r="AG94">
        <v>48.365524000000001</v>
      </c>
      <c r="AH94">
        <v>133.03565599999999</v>
      </c>
      <c r="AI94">
        <v>17.699275</v>
      </c>
      <c r="AJ94">
        <v>0</v>
      </c>
      <c r="AK94">
        <v>66.213650999999999</v>
      </c>
      <c r="AL94">
        <v>77.508072999999996</v>
      </c>
      <c r="AM94">
        <v>18.174555999999999</v>
      </c>
      <c r="AN94">
        <v>0.75998699999999997</v>
      </c>
      <c r="AO94">
        <v>0</v>
      </c>
      <c r="AP94">
        <v>1.486011</v>
      </c>
      <c r="AQ94">
        <v>40.054518999999999</v>
      </c>
      <c r="AR94">
        <v>33.084341000000002</v>
      </c>
      <c r="AS94">
        <v>33.984178</v>
      </c>
      <c r="AT94">
        <v>19.334</v>
      </c>
      <c r="AU94">
        <v>0</v>
      </c>
      <c r="AV94">
        <v>0</v>
      </c>
      <c r="AW94">
        <v>0</v>
      </c>
      <c r="AX94">
        <v>0</v>
      </c>
      <c r="AY94">
        <v>5.3752719999999998</v>
      </c>
      <c r="AZ94">
        <v>8.9659519999999997</v>
      </c>
      <c r="BA94">
        <v>5.136317</v>
      </c>
      <c r="BB94">
        <v>5.179665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3183.1658109999994</v>
      </c>
    </row>
    <row r="95" spans="1:117">
      <c r="A95" t="s">
        <v>137</v>
      </c>
      <c r="B95">
        <v>0</v>
      </c>
      <c r="C95">
        <v>0</v>
      </c>
      <c r="D95">
        <v>27.105301000000001</v>
      </c>
      <c r="E95">
        <v>0</v>
      </c>
      <c r="F95">
        <v>0</v>
      </c>
      <c r="G95">
        <v>52.145150999999998</v>
      </c>
      <c r="H95">
        <v>0</v>
      </c>
      <c r="I95">
        <v>0</v>
      </c>
      <c r="J95">
        <v>66.498615999999998</v>
      </c>
      <c r="K95">
        <v>665.49169600000005</v>
      </c>
      <c r="L95">
        <v>440.95063499999998</v>
      </c>
      <c r="M95">
        <v>85.987772000000007</v>
      </c>
      <c r="N95">
        <v>120.238146</v>
      </c>
      <c r="O95">
        <v>126.23178299999999</v>
      </c>
      <c r="P95">
        <v>144.99431799999999</v>
      </c>
      <c r="Q95">
        <v>21.876421000000001</v>
      </c>
      <c r="R95">
        <v>43.411234</v>
      </c>
      <c r="S95">
        <v>26.718603000000002</v>
      </c>
      <c r="T95">
        <v>2.9871029999999998</v>
      </c>
      <c r="U95">
        <v>400.21379999999999</v>
      </c>
      <c r="V95">
        <v>12.093417000000001</v>
      </c>
      <c r="W95">
        <v>41.955263000000002</v>
      </c>
      <c r="X95">
        <v>143.36161000000001</v>
      </c>
      <c r="Y95">
        <v>0</v>
      </c>
      <c r="Z95">
        <v>12.607315</v>
      </c>
      <c r="AA95">
        <v>40.744548999999999</v>
      </c>
      <c r="AB95">
        <v>46.884784000000003</v>
      </c>
      <c r="AC95">
        <v>33.671371999999998</v>
      </c>
      <c r="AD95">
        <v>31.491762999999999</v>
      </c>
      <c r="AE95">
        <v>57.204861999999999</v>
      </c>
      <c r="AF95">
        <v>18.945215000000001</v>
      </c>
      <c r="AG95">
        <v>48.365524000000001</v>
      </c>
      <c r="AH95">
        <v>133.03565599999999</v>
      </c>
      <c r="AI95">
        <v>4.1298300000000001</v>
      </c>
      <c r="AJ95">
        <v>0</v>
      </c>
      <c r="AK95">
        <v>66.213650999999999</v>
      </c>
      <c r="AL95">
        <v>77.508072999999996</v>
      </c>
      <c r="AM95">
        <v>18.174555999999999</v>
      </c>
      <c r="AN95">
        <v>0.75998699999999997</v>
      </c>
      <c r="AO95">
        <v>0</v>
      </c>
      <c r="AP95">
        <v>1.486011</v>
      </c>
      <c r="AQ95">
        <v>40.054518999999999</v>
      </c>
      <c r="AR95">
        <v>33.084341000000002</v>
      </c>
      <c r="AS95">
        <v>33.984178</v>
      </c>
      <c r="AT95">
        <v>19.334</v>
      </c>
      <c r="AU95">
        <v>0</v>
      </c>
      <c r="AV95">
        <v>0</v>
      </c>
      <c r="AW95">
        <v>0</v>
      </c>
      <c r="AX95">
        <v>0</v>
      </c>
      <c r="AY95">
        <v>5.3752719999999998</v>
      </c>
      <c r="AZ95">
        <v>8.9659519999999997</v>
      </c>
      <c r="BA95">
        <v>5.136317</v>
      </c>
      <c r="BB95">
        <v>5.179665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3164.5982609999996</v>
      </c>
    </row>
    <row r="96" spans="1:117">
      <c r="A96" t="s">
        <v>138</v>
      </c>
      <c r="B96">
        <v>0</v>
      </c>
      <c r="C96">
        <v>0</v>
      </c>
      <c r="D96">
        <v>27.105301000000001</v>
      </c>
      <c r="E96">
        <v>0</v>
      </c>
      <c r="F96">
        <v>0</v>
      </c>
      <c r="G96">
        <v>52.145150999999998</v>
      </c>
      <c r="H96">
        <v>0</v>
      </c>
      <c r="I96">
        <v>0</v>
      </c>
      <c r="J96">
        <v>66.498615999999998</v>
      </c>
      <c r="K96">
        <v>665.49169600000005</v>
      </c>
      <c r="L96">
        <v>440.95063499999998</v>
      </c>
      <c r="M96">
        <v>85.987772000000007</v>
      </c>
      <c r="N96">
        <v>120.238146</v>
      </c>
      <c r="O96">
        <v>126.23178299999999</v>
      </c>
      <c r="P96">
        <v>144.99431799999999</v>
      </c>
      <c r="Q96">
        <v>21.876421000000001</v>
      </c>
      <c r="R96">
        <v>43.411234</v>
      </c>
      <c r="S96">
        <v>26.718603000000002</v>
      </c>
      <c r="T96">
        <v>2.9871029999999998</v>
      </c>
      <c r="U96">
        <v>400.21379999999999</v>
      </c>
      <c r="V96">
        <v>12.093417000000001</v>
      </c>
      <c r="W96">
        <v>41.955263000000002</v>
      </c>
      <c r="X96">
        <v>143.36161000000001</v>
      </c>
      <c r="Y96">
        <v>0</v>
      </c>
      <c r="Z96">
        <v>12.607315</v>
      </c>
      <c r="AA96">
        <v>40.744548999999999</v>
      </c>
      <c r="AB96">
        <v>46.884784000000003</v>
      </c>
      <c r="AC96">
        <v>33.671371999999998</v>
      </c>
      <c r="AD96">
        <v>20.994509000000001</v>
      </c>
      <c r="AE96">
        <v>57.204861999999999</v>
      </c>
      <c r="AF96">
        <v>18.945215000000001</v>
      </c>
      <c r="AG96">
        <v>48.365524000000001</v>
      </c>
      <c r="AH96">
        <v>133.03565599999999</v>
      </c>
      <c r="AI96">
        <v>4.1298300000000001</v>
      </c>
      <c r="AJ96">
        <v>0</v>
      </c>
      <c r="AK96">
        <v>66.213650999999999</v>
      </c>
      <c r="AL96">
        <v>77.508072999999996</v>
      </c>
      <c r="AM96">
        <v>18.174555999999999</v>
      </c>
      <c r="AN96">
        <v>0.75998699999999997</v>
      </c>
      <c r="AO96">
        <v>0</v>
      </c>
      <c r="AP96">
        <v>1.486011</v>
      </c>
      <c r="AQ96">
        <v>40.054518999999999</v>
      </c>
      <c r="AR96">
        <v>33.084341000000002</v>
      </c>
      <c r="AS96">
        <v>33.984178</v>
      </c>
      <c r="AT96">
        <v>19.334</v>
      </c>
      <c r="AU96">
        <v>0</v>
      </c>
      <c r="AV96">
        <v>0</v>
      </c>
      <c r="AW96">
        <v>0</v>
      </c>
      <c r="AX96">
        <v>0</v>
      </c>
      <c r="AY96">
        <v>5.3752719999999998</v>
      </c>
      <c r="AZ96">
        <v>8.9659519999999997</v>
      </c>
      <c r="BA96">
        <v>5.136317</v>
      </c>
      <c r="BB96">
        <v>5.179665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3154.1010069999998</v>
      </c>
    </row>
    <row r="97" spans="1:117">
      <c r="A97" t="s">
        <v>139</v>
      </c>
      <c r="B97">
        <v>0</v>
      </c>
      <c r="C97">
        <v>0</v>
      </c>
      <c r="D97">
        <v>27.105301000000001</v>
      </c>
      <c r="E97">
        <v>0</v>
      </c>
      <c r="F97">
        <v>0</v>
      </c>
      <c r="G97">
        <v>52.145150999999998</v>
      </c>
      <c r="H97">
        <v>0</v>
      </c>
      <c r="I97">
        <v>0</v>
      </c>
      <c r="J97">
        <v>66.498615999999998</v>
      </c>
      <c r="K97">
        <v>665.49169600000005</v>
      </c>
      <c r="L97">
        <v>440.95063499999998</v>
      </c>
      <c r="M97">
        <v>85.987772000000007</v>
      </c>
      <c r="N97">
        <v>120.238146</v>
      </c>
      <c r="O97">
        <v>126.23178299999999</v>
      </c>
      <c r="P97">
        <v>144.99431799999999</v>
      </c>
      <c r="Q97">
        <v>21.876421000000001</v>
      </c>
      <c r="R97">
        <v>43.411234</v>
      </c>
      <c r="S97">
        <v>26.718603000000002</v>
      </c>
      <c r="T97">
        <v>2.9871029999999998</v>
      </c>
      <c r="U97">
        <v>400.21379999999999</v>
      </c>
      <c r="V97">
        <v>12.093417000000001</v>
      </c>
      <c r="W97">
        <v>41.955263000000002</v>
      </c>
      <c r="X97">
        <v>143.36161000000001</v>
      </c>
      <c r="Y97">
        <v>0</v>
      </c>
      <c r="Z97">
        <v>12.607315</v>
      </c>
      <c r="AA97">
        <v>40.744548999999999</v>
      </c>
      <c r="AB97">
        <v>46.884784000000003</v>
      </c>
      <c r="AC97">
        <v>33.671371999999998</v>
      </c>
      <c r="AD97">
        <v>20.994509000000001</v>
      </c>
      <c r="AE97">
        <v>57.204861999999999</v>
      </c>
      <c r="AF97">
        <v>18.945215000000001</v>
      </c>
      <c r="AG97">
        <v>48.365524000000001</v>
      </c>
      <c r="AH97">
        <v>133.03565599999999</v>
      </c>
      <c r="AI97">
        <v>4.1298300000000001</v>
      </c>
      <c r="AJ97">
        <v>0</v>
      </c>
      <c r="AK97">
        <v>66.213650999999999</v>
      </c>
      <c r="AL97">
        <v>77.508072999999996</v>
      </c>
      <c r="AM97">
        <v>18.174555999999999</v>
      </c>
      <c r="AN97">
        <v>0.75998699999999997</v>
      </c>
      <c r="AO97">
        <v>0</v>
      </c>
      <c r="AP97">
        <v>1.486011</v>
      </c>
      <c r="AQ97">
        <v>40.054518999999999</v>
      </c>
      <c r="AR97">
        <v>33.084341000000002</v>
      </c>
      <c r="AS97">
        <v>33.984178</v>
      </c>
      <c r="AT97">
        <v>19.334</v>
      </c>
      <c r="AU97">
        <v>0</v>
      </c>
      <c r="AV97">
        <v>0</v>
      </c>
      <c r="AW97">
        <v>0</v>
      </c>
      <c r="AX97">
        <v>0</v>
      </c>
      <c r="AY97">
        <v>5.3752719999999998</v>
      </c>
      <c r="AZ97">
        <v>8.9659519999999997</v>
      </c>
      <c r="BA97">
        <v>5.136317</v>
      </c>
      <c r="BB97">
        <v>5.179665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3154.1010069999998</v>
      </c>
    </row>
    <row r="98" spans="1:117">
      <c r="A98" t="s">
        <v>140</v>
      </c>
      <c r="B98">
        <v>0</v>
      </c>
      <c r="C98">
        <v>0</v>
      </c>
      <c r="D98">
        <v>27.105301000000001</v>
      </c>
      <c r="E98">
        <v>0</v>
      </c>
      <c r="F98">
        <v>0</v>
      </c>
      <c r="G98">
        <v>52.145150999999998</v>
      </c>
      <c r="H98">
        <v>0</v>
      </c>
      <c r="I98">
        <v>0</v>
      </c>
      <c r="J98">
        <v>52.505189000000001</v>
      </c>
      <c r="K98">
        <v>665.49169600000005</v>
      </c>
      <c r="L98">
        <v>440.95063499999998</v>
      </c>
      <c r="M98">
        <v>85.987772000000007</v>
      </c>
      <c r="N98">
        <v>120.238146</v>
      </c>
      <c r="O98">
        <v>126.23178299999999</v>
      </c>
      <c r="P98">
        <v>144.99431799999999</v>
      </c>
      <c r="Q98">
        <v>21.876421000000001</v>
      </c>
      <c r="R98">
        <v>43.411234</v>
      </c>
      <c r="S98">
        <v>26.718603000000002</v>
      </c>
      <c r="T98">
        <v>2.9871029999999998</v>
      </c>
      <c r="U98">
        <v>400.21379999999999</v>
      </c>
      <c r="V98">
        <v>12.093417000000001</v>
      </c>
      <c r="W98">
        <v>41.955263000000002</v>
      </c>
      <c r="X98">
        <v>143.36161000000001</v>
      </c>
      <c r="Y98">
        <v>0</v>
      </c>
      <c r="Z98">
        <v>12.607315</v>
      </c>
      <c r="AA98">
        <v>40.744548999999999</v>
      </c>
      <c r="AB98">
        <v>46.884784000000003</v>
      </c>
      <c r="AC98">
        <v>33.671371999999998</v>
      </c>
      <c r="AD98">
        <v>20.994509000000001</v>
      </c>
      <c r="AE98">
        <v>57.204861999999999</v>
      </c>
      <c r="AF98">
        <v>18.945215000000001</v>
      </c>
      <c r="AG98">
        <v>48.365524000000001</v>
      </c>
      <c r="AH98">
        <v>133.03565599999999</v>
      </c>
      <c r="AI98">
        <v>4.1298300000000001</v>
      </c>
      <c r="AJ98">
        <v>0</v>
      </c>
      <c r="AK98">
        <v>66.213650999999999</v>
      </c>
      <c r="AL98">
        <v>77.508072999999996</v>
      </c>
      <c r="AM98">
        <v>18.174555999999999</v>
      </c>
      <c r="AN98">
        <v>0.75998699999999997</v>
      </c>
      <c r="AO98">
        <v>0</v>
      </c>
      <c r="AP98">
        <v>1.486011</v>
      </c>
      <c r="AQ98">
        <v>30.040890000000001</v>
      </c>
      <c r="AR98">
        <v>33.084341000000002</v>
      </c>
      <c r="AS98">
        <v>33.984178</v>
      </c>
      <c r="AT98">
        <v>19.334</v>
      </c>
      <c r="AU98">
        <v>0</v>
      </c>
      <c r="AV98">
        <v>0</v>
      </c>
      <c r="AW98">
        <v>0</v>
      </c>
      <c r="AX98">
        <v>0</v>
      </c>
      <c r="AY98">
        <v>5.3752719999999998</v>
      </c>
      <c r="AZ98">
        <v>8.9659519999999997</v>
      </c>
      <c r="BA98">
        <v>5.136317</v>
      </c>
      <c r="BB98">
        <v>5.179665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3130.0939509999998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3.8284344750000004E-2</v>
      </c>
      <c r="E99">
        <f t="shared" si="2"/>
        <v>0</v>
      </c>
      <c r="F99">
        <f t="shared" si="2"/>
        <v>0</v>
      </c>
      <c r="G99">
        <f t="shared" si="2"/>
        <v>7.4208906499999991E-2</v>
      </c>
      <c r="H99">
        <f t="shared" si="2"/>
        <v>0</v>
      </c>
      <c r="I99">
        <f t="shared" si="2"/>
        <v>0</v>
      </c>
      <c r="J99">
        <f t="shared" si="2"/>
        <v>8.6063405249999989E-2</v>
      </c>
      <c r="K99">
        <f t="shared" si="2"/>
        <v>12.581875583999979</v>
      </c>
      <c r="L99">
        <f t="shared" si="2"/>
        <v>5.9323985115000042</v>
      </c>
      <c r="M99">
        <f t="shared" si="2"/>
        <v>1.7495416475000025</v>
      </c>
      <c r="N99">
        <f t="shared" si="2"/>
        <v>2.7508274059999978</v>
      </c>
      <c r="O99">
        <f t="shared" si="2"/>
        <v>2.8528232024999975</v>
      </c>
      <c r="P99">
        <f t="shared" si="2"/>
        <v>3.4373640639999907</v>
      </c>
      <c r="Q99">
        <f t="shared" si="2"/>
        <v>0.43965532649999983</v>
      </c>
      <c r="R99">
        <f t="shared" si="2"/>
        <v>0.87935580450000195</v>
      </c>
      <c r="S99">
        <f t="shared" si="2"/>
        <v>0.54095849150000019</v>
      </c>
      <c r="T99">
        <f t="shared" si="2"/>
        <v>6.6652031999999931E-2</v>
      </c>
      <c r="U99">
        <f t="shared" si="2"/>
        <v>9.6581216337500031</v>
      </c>
      <c r="V99">
        <f t="shared" si="2"/>
        <v>0.28450483900000051</v>
      </c>
      <c r="W99">
        <f t="shared" si="2"/>
        <v>0.963861298250001</v>
      </c>
      <c r="X99">
        <f t="shared" si="2"/>
        <v>3.1962674545000014</v>
      </c>
      <c r="Y99">
        <f t="shared" si="2"/>
        <v>0</v>
      </c>
      <c r="Z99">
        <f t="shared" si="2"/>
        <v>0.30383565299999959</v>
      </c>
      <c r="AA99">
        <f t="shared" si="2"/>
        <v>0.64150059575000018</v>
      </c>
      <c r="AB99">
        <f t="shared" si="2"/>
        <v>1.1252348159999985</v>
      </c>
      <c r="AC99">
        <f t="shared" si="2"/>
        <v>0.80811292799999845</v>
      </c>
      <c r="AD99">
        <f t="shared" si="2"/>
        <v>0.51679048475</v>
      </c>
      <c r="AE99">
        <f t="shared" si="2"/>
        <v>1.3729166879999981</v>
      </c>
      <c r="AF99">
        <f t="shared" si="2"/>
        <v>0.19572079474999987</v>
      </c>
      <c r="AG99">
        <f t="shared" si="2"/>
        <v>1.1607725759999981</v>
      </c>
      <c r="AH99">
        <f t="shared" si="2"/>
        <v>3.1930711914999956</v>
      </c>
      <c r="AI99">
        <f t="shared" si="2"/>
        <v>0.32555014399999982</v>
      </c>
      <c r="AJ99">
        <f t="shared" si="2"/>
        <v>0</v>
      </c>
      <c r="AK99">
        <f t="shared" si="2"/>
        <v>1.5891276240000005</v>
      </c>
      <c r="AL99">
        <f t="shared" si="2"/>
        <v>1.7710566520000002</v>
      </c>
      <c r="AM99">
        <f t="shared" si="2"/>
        <v>0.27592336175000026</v>
      </c>
      <c r="AN99">
        <f t="shared" si="2"/>
        <v>1.8239688000000007E-2</v>
      </c>
      <c r="AO99">
        <f t="shared" si="2"/>
        <v>0</v>
      </c>
      <c r="AP99">
        <f t="shared" si="2"/>
        <v>6.5725039000000041E-2</v>
      </c>
      <c r="AQ99">
        <f t="shared" si="2"/>
        <v>0.27537481975000017</v>
      </c>
      <c r="AR99">
        <f t="shared" si="2"/>
        <v>0.82003807650000138</v>
      </c>
      <c r="AS99">
        <f t="shared" si="2"/>
        <v>0.8235540330000003</v>
      </c>
      <c r="AT99">
        <f t="shared" si="2"/>
        <v>0.44383816275000054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0.12929972399999995</v>
      </c>
      <c r="AZ99">
        <f t="shared" si="2"/>
        <v>0.11319515225000014</v>
      </c>
      <c r="BA99">
        <f t="shared" si="2"/>
        <v>0.12290314325000007</v>
      </c>
      <c r="BB99">
        <f t="shared" si="2"/>
        <v>0.12431196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61.74885726000003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7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7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45428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262.45999999999998</v>
      </c>
      <c r="C3" s="34">
        <v>87.2</v>
      </c>
      <c r="D3" s="93">
        <f>R3+S3+T3</f>
        <v>0</v>
      </c>
      <c r="E3" s="34">
        <v>16.12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57.97</v>
      </c>
      <c r="N3">
        <v>273.33</v>
      </c>
      <c r="O3">
        <v>100.71</v>
      </c>
      <c r="P3">
        <v>10.11</v>
      </c>
      <c r="Q3">
        <v>7.01</v>
      </c>
      <c r="R3" s="93">
        <v>0</v>
      </c>
      <c r="S3" s="93">
        <v>0</v>
      </c>
      <c r="T3" s="93">
        <v>0</v>
      </c>
      <c r="U3">
        <v>10.54</v>
      </c>
      <c r="V3">
        <v>0</v>
      </c>
      <c r="W3">
        <v>8.56</v>
      </c>
      <c r="X3">
        <v>42</v>
      </c>
      <c r="Y3">
        <v>14</v>
      </c>
      <c r="Z3">
        <v>14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10.66</v>
      </c>
      <c r="AH3">
        <v>36.67</v>
      </c>
      <c r="AI3">
        <v>36.67</v>
      </c>
      <c r="AJ3">
        <v>26.75</v>
      </c>
      <c r="AK3">
        <v>0</v>
      </c>
      <c r="AL3">
        <v>0</v>
      </c>
    </row>
    <row r="4" spans="1:38">
      <c r="A4" t="s">
        <v>46</v>
      </c>
      <c r="B4" s="34">
        <v>262.45999999999998</v>
      </c>
      <c r="C4" s="34">
        <v>87.2</v>
      </c>
      <c r="D4" s="93">
        <f t="shared" ref="D4:D67" si="0">R4+S4+T4</f>
        <v>0</v>
      </c>
      <c r="E4" s="34">
        <v>16.12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57.97</v>
      </c>
      <c r="N4">
        <v>273.33</v>
      </c>
      <c r="O4">
        <v>100.71</v>
      </c>
      <c r="P4">
        <v>10.11</v>
      </c>
      <c r="Q4">
        <v>7.01</v>
      </c>
      <c r="R4" s="93">
        <v>0</v>
      </c>
      <c r="S4" s="93">
        <v>0</v>
      </c>
      <c r="T4" s="93">
        <v>0</v>
      </c>
      <c r="U4">
        <v>10.54</v>
      </c>
      <c r="V4">
        <v>0</v>
      </c>
      <c r="W4">
        <v>8.56</v>
      </c>
      <c r="X4">
        <v>43.5</v>
      </c>
      <c r="Y4">
        <v>14.5</v>
      </c>
      <c r="Z4">
        <v>14.5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</v>
      </c>
      <c r="AH4">
        <v>37.67</v>
      </c>
      <c r="AI4">
        <v>37.67</v>
      </c>
      <c r="AJ4">
        <v>26.75</v>
      </c>
      <c r="AK4">
        <v>0</v>
      </c>
      <c r="AL4">
        <v>0</v>
      </c>
    </row>
    <row r="5" spans="1:38">
      <c r="A5" t="s">
        <v>47</v>
      </c>
      <c r="B5" s="34">
        <v>262.45999999999998</v>
      </c>
      <c r="C5" s="34">
        <v>87.2</v>
      </c>
      <c r="D5" s="93">
        <f t="shared" si="0"/>
        <v>0</v>
      </c>
      <c r="E5" s="34">
        <v>16.12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57.97</v>
      </c>
      <c r="N5">
        <v>273.33</v>
      </c>
      <c r="O5">
        <v>100.71</v>
      </c>
      <c r="P5">
        <v>10.11</v>
      </c>
      <c r="Q5">
        <v>10.01</v>
      </c>
      <c r="R5" s="93">
        <v>0</v>
      </c>
      <c r="S5" s="93">
        <v>0</v>
      </c>
      <c r="T5" s="93">
        <v>0</v>
      </c>
      <c r="U5">
        <v>10.54</v>
      </c>
      <c r="V5">
        <v>0</v>
      </c>
      <c r="W5">
        <v>8.56</v>
      </c>
      <c r="X5">
        <v>45.5</v>
      </c>
      <c r="Y5">
        <v>15.16</v>
      </c>
      <c r="Z5">
        <v>15.17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38.33</v>
      </c>
      <c r="AI5">
        <v>38.33</v>
      </c>
      <c r="AJ5">
        <v>26.75</v>
      </c>
      <c r="AK5">
        <v>0</v>
      </c>
      <c r="AL5">
        <v>0</v>
      </c>
    </row>
    <row r="6" spans="1:38">
      <c r="A6" t="s">
        <v>48</v>
      </c>
      <c r="B6" s="34">
        <v>262.45999999999998</v>
      </c>
      <c r="C6" s="34">
        <v>87.2</v>
      </c>
      <c r="D6" s="93">
        <f t="shared" si="0"/>
        <v>0</v>
      </c>
      <c r="E6" s="34">
        <v>16.12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57.97</v>
      </c>
      <c r="N6">
        <v>273.33</v>
      </c>
      <c r="O6">
        <v>100.71</v>
      </c>
      <c r="P6">
        <v>10.11</v>
      </c>
      <c r="Q6">
        <v>10.01</v>
      </c>
      <c r="R6" s="93">
        <v>0</v>
      </c>
      <c r="S6" s="93">
        <v>0</v>
      </c>
      <c r="T6" s="93">
        <v>0</v>
      </c>
      <c r="U6">
        <v>10.54</v>
      </c>
      <c r="V6">
        <v>0</v>
      </c>
      <c r="W6">
        <v>8.56</v>
      </c>
      <c r="X6">
        <v>47</v>
      </c>
      <c r="Y6">
        <v>15.66</v>
      </c>
      <c r="Z6">
        <v>15.67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11.66</v>
      </c>
      <c r="AH6">
        <v>39</v>
      </c>
      <c r="AI6">
        <v>39</v>
      </c>
      <c r="AJ6">
        <v>26.75</v>
      </c>
      <c r="AK6">
        <v>0</v>
      </c>
      <c r="AL6">
        <v>0</v>
      </c>
    </row>
    <row r="7" spans="1:38">
      <c r="A7" t="s">
        <v>49</v>
      </c>
      <c r="B7" s="34">
        <v>262.45999999999998</v>
      </c>
      <c r="C7" s="34">
        <v>87.2</v>
      </c>
      <c r="D7" s="93">
        <f t="shared" si="0"/>
        <v>0</v>
      </c>
      <c r="E7" s="34">
        <v>16.12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57.97</v>
      </c>
      <c r="N7">
        <v>273.33</v>
      </c>
      <c r="O7">
        <v>100.71</v>
      </c>
      <c r="P7">
        <v>9.8000000000000007</v>
      </c>
      <c r="Q7">
        <v>9.81</v>
      </c>
      <c r="R7" s="93">
        <v>0</v>
      </c>
      <c r="S7" s="93">
        <v>0</v>
      </c>
      <c r="T7" s="93">
        <v>0</v>
      </c>
      <c r="U7">
        <v>10.15</v>
      </c>
      <c r="V7">
        <v>0</v>
      </c>
      <c r="W7">
        <v>8.36</v>
      </c>
      <c r="X7">
        <v>48.5</v>
      </c>
      <c r="Y7">
        <v>16.16</v>
      </c>
      <c r="Z7">
        <v>16.170000000000002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11.66</v>
      </c>
      <c r="AH7">
        <v>40</v>
      </c>
      <c r="AI7">
        <v>40</v>
      </c>
      <c r="AJ7">
        <v>26.24</v>
      </c>
      <c r="AK7">
        <v>0</v>
      </c>
      <c r="AL7">
        <v>0</v>
      </c>
    </row>
    <row r="8" spans="1:38">
      <c r="A8" t="s">
        <v>50</v>
      </c>
      <c r="B8" s="34">
        <v>262.45999999999998</v>
      </c>
      <c r="C8" s="34">
        <v>87.2</v>
      </c>
      <c r="D8" s="93">
        <f t="shared" si="0"/>
        <v>0</v>
      </c>
      <c r="E8" s="34">
        <v>16.12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57.97</v>
      </c>
      <c r="N8">
        <v>273.33</v>
      </c>
      <c r="O8">
        <v>100.71</v>
      </c>
      <c r="P8">
        <v>9.8000000000000007</v>
      </c>
      <c r="Q8">
        <v>9.41</v>
      </c>
      <c r="R8" s="93">
        <v>0</v>
      </c>
      <c r="S8" s="93">
        <v>0</v>
      </c>
      <c r="T8" s="93">
        <v>0</v>
      </c>
      <c r="U8">
        <v>10.15</v>
      </c>
      <c r="V8">
        <v>0</v>
      </c>
      <c r="W8">
        <v>8.36</v>
      </c>
      <c r="X8">
        <v>49.5</v>
      </c>
      <c r="Y8">
        <v>16.5</v>
      </c>
      <c r="Z8">
        <v>16.5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11.66</v>
      </c>
      <c r="AH8">
        <v>40.33</v>
      </c>
      <c r="AI8">
        <v>40.33</v>
      </c>
      <c r="AJ8">
        <v>26.24</v>
      </c>
      <c r="AK8">
        <v>0</v>
      </c>
      <c r="AL8">
        <v>0</v>
      </c>
    </row>
    <row r="9" spans="1:38">
      <c r="A9" t="s">
        <v>51</v>
      </c>
      <c r="B9" s="34">
        <v>262.45999999999998</v>
      </c>
      <c r="C9" s="34">
        <v>87.2</v>
      </c>
      <c r="D9" s="93">
        <f t="shared" si="0"/>
        <v>0</v>
      </c>
      <c r="E9" s="34">
        <v>16.12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57.97</v>
      </c>
      <c r="N9">
        <v>273.33</v>
      </c>
      <c r="O9">
        <v>100.71</v>
      </c>
      <c r="P9">
        <v>9.8000000000000007</v>
      </c>
      <c r="Q9">
        <v>9.01</v>
      </c>
      <c r="R9" s="93">
        <v>0</v>
      </c>
      <c r="S9" s="93">
        <v>0</v>
      </c>
      <c r="T9" s="93">
        <v>0</v>
      </c>
      <c r="U9">
        <v>10.15</v>
      </c>
      <c r="V9">
        <v>0</v>
      </c>
      <c r="W9">
        <v>8.36</v>
      </c>
      <c r="X9">
        <v>50.5</v>
      </c>
      <c r="Y9">
        <v>16.84</v>
      </c>
      <c r="Z9">
        <v>16.829999999999998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11.66</v>
      </c>
      <c r="AH9">
        <v>34</v>
      </c>
      <c r="AI9">
        <v>34</v>
      </c>
      <c r="AJ9">
        <v>26.24</v>
      </c>
      <c r="AK9">
        <v>0</v>
      </c>
      <c r="AL9">
        <v>0</v>
      </c>
    </row>
    <row r="10" spans="1:38">
      <c r="A10" t="s">
        <v>52</v>
      </c>
      <c r="B10" s="34">
        <v>262.45999999999998</v>
      </c>
      <c r="C10" s="34">
        <v>87.2</v>
      </c>
      <c r="D10" s="93">
        <f t="shared" si="0"/>
        <v>0</v>
      </c>
      <c r="E10" s="34">
        <v>16.12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57.97</v>
      </c>
      <c r="N10">
        <v>273.33</v>
      </c>
      <c r="O10">
        <v>100.71</v>
      </c>
      <c r="P10">
        <v>9.8000000000000007</v>
      </c>
      <c r="Q10">
        <v>8.61</v>
      </c>
      <c r="R10" s="93">
        <v>0</v>
      </c>
      <c r="S10" s="93">
        <v>0</v>
      </c>
      <c r="T10" s="93">
        <v>0</v>
      </c>
      <c r="U10">
        <v>10.15</v>
      </c>
      <c r="V10">
        <v>0</v>
      </c>
      <c r="W10">
        <v>8.36</v>
      </c>
      <c r="X10">
        <v>51.5</v>
      </c>
      <c r="Y10">
        <v>17.16</v>
      </c>
      <c r="Z10">
        <v>17.170000000000002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11.66</v>
      </c>
      <c r="AH10">
        <v>34.33</v>
      </c>
      <c r="AI10">
        <v>34.33</v>
      </c>
      <c r="AJ10">
        <v>26.24</v>
      </c>
      <c r="AK10">
        <v>0</v>
      </c>
      <c r="AL10">
        <v>0</v>
      </c>
    </row>
    <row r="11" spans="1:38">
      <c r="A11" t="s">
        <v>53</v>
      </c>
      <c r="B11" s="34">
        <v>262.45999999999998</v>
      </c>
      <c r="C11" s="34">
        <v>87.2</v>
      </c>
      <c r="D11" s="93">
        <f t="shared" si="0"/>
        <v>0</v>
      </c>
      <c r="E11" s="34">
        <v>16.12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57.97</v>
      </c>
      <c r="N11">
        <v>273.33</v>
      </c>
      <c r="O11">
        <v>100.71</v>
      </c>
      <c r="P11">
        <v>9.48</v>
      </c>
      <c r="Q11">
        <v>17</v>
      </c>
      <c r="R11" s="93">
        <v>0</v>
      </c>
      <c r="S11" s="93">
        <v>0</v>
      </c>
      <c r="T11" s="93">
        <v>0</v>
      </c>
      <c r="U11">
        <v>9.69</v>
      </c>
      <c r="V11">
        <v>0</v>
      </c>
      <c r="W11">
        <v>8.27</v>
      </c>
      <c r="X11">
        <v>42.5</v>
      </c>
      <c r="Y11">
        <v>14.16</v>
      </c>
      <c r="Z11">
        <v>14.17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</v>
      </c>
      <c r="AH11">
        <v>34.67</v>
      </c>
      <c r="AI11">
        <v>34.67</v>
      </c>
      <c r="AJ11">
        <v>26.24</v>
      </c>
      <c r="AK11">
        <v>0</v>
      </c>
      <c r="AL11">
        <v>0</v>
      </c>
    </row>
    <row r="12" spans="1:38">
      <c r="A12" t="s">
        <v>54</v>
      </c>
      <c r="B12" s="34">
        <v>262.45999999999998</v>
      </c>
      <c r="C12" s="34">
        <v>87.2</v>
      </c>
      <c r="D12" s="93">
        <f t="shared" si="0"/>
        <v>0</v>
      </c>
      <c r="E12" s="34">
        <v>16.12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57.97</v>
      </c>
      <c r="N12">
        <v>273.33</v>
      </c>
      <c r="O12">
        <v>100.71</v>
      </c>
      <c r="P12">
        <v>9.48</v>
      </c>
      <c r="Q12">
        <v>16.600000000000001</v>
      </c>
      <c r="R12" s="93">
        <v>0</v>
      </c>
      <c r="S12" s="93">
        <v>0</v>
      </c>
      <c r="T12" s="93">
        <v>0</v>
      </c>
      <c r="U12">
        <v>9.69</v>
      </c>
      <c r="V12">
        <v>0</v>
      </c>
      <c r="W12">
        <v>8.27</v>
      </c>
      <c r="X12">
        <v>43</v>
      </c>
      <c r="Y12">
        <v>14.34</v>
      </c>
      <c r="Z12">
        <v>14.33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</v>
      </c>
      <c r="AH12">
        <v>35</v>
      </c>
      <c r="AI12">
        <v>35</v>
      </c>
      <c r="AJ12">
        <v>27.25</v>
      </c>
      <c r="AK12">
        <v>0</v>
      </c>
      <c r="AL12">
        <v>0</v>
      </c>
    </row>
    <row r="13" spans="1:38">
      <c r="A13" t="s">
        <v>55</v>
      </c>
      <c r="B13" s="34">
        <v>262.45999999999998</v>
      </c>
      <c r="C13" s="34">
        <v>87.2</v>
      </c>
      <c r="D13" s="93">
        <f t="shared" si="0"/>
        <v>0</v>
      </c>
      <c r="E13" s="34">
        <v>16.12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57.97</v>
      </c>
      <c r="N13">
        <v>273.33</v>
      </c>
      <c r="O13">
        <v>100.71</v>
      </c>
      <c r="P13">
        <v>9.48</v>
      </c>
      <c r="Q13">
        <v>16</v>
      </c>
      <c r="R13" s="93">
        <v>0</v>
      </c>
      <c r="S13" s="93">
        <v>0</v>
      </c>
      <c r="T13" s="93">
        <v>0</v>
      </c>
      <c r="U13">
        <v>9.69</v>
      </c>
      <c r="V13">
        <v>0</v>
      </c>
      <c r="W13">
        <v>8.27</v>
      </c>
      <c r="X13">
        <v>43.5</v>
      </c>
      <c r="Y13">
        <v>14.5</v>
      </c>
      <c r="Z13">
        <v>14.5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</v>
      </c>
      <c r="AH13">
        <v>35.33</v>
      </c>
      <c r="AI13">
        <v>35.33</v>
      </c>
      <c r="AJ13">
        <v>27.25</v>
      </c>
      <c r="AK13">
        <v>0</v>
      </c>
      <c r="AL13">
        <v>0</v>
      </c>
    </row>
    <row r="14" spans="1:38">
      <c r="A14" t="s">
        <v>56</v>
      </c>
      <c r="B14" s="34">
        <v>262.45999999999998</v>
      </c>
      <c r="C14" s="34">
        <v>87.2</v>
      </c>
      <c r="D14" s="93">
        <f t="shared" si="0"/>
        <v>0</v>
      </c>
      <c r="E14" s="34">
        <v>16.12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57.97</v>
      </c>
      <c r="N14">
        <v>273.33</v>
      </c>
      <c r="O14">
        <v>100.71</v>
      </c>
      <c r="P14">
        <v>9.48</v>
      </c>
      <c r="Q14">
        <v>15</v>
      </c>
      <c r="R14" s="93">
        <v>0</v>
      </c>
      <c r="S14" s="93">
        <v>0</v>
      </c>
      <c r="T14" s="93">
        <v>0</v>
      </c>
      <c r="U14">
        <v>9.69</v>
      </c>
      <c r="V14">
        <v>0</v>
      </c>
      <c r="W14">
        <v>8.27</v>
      </c>
      <c r="X14">
        <v>44</v>
      </c>
      <c r="Y14">
        <v>14.66</v>
      </c>
      <c r="Z14">
        <v>14.67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35</v>
      </c>
      <c r="AI14">
        <v>35</v>
      </c>
      <c r="AJ14">
        <v>27.25</v>
      </c>
      <c r="AK14">
        <v>0</v>
      </c>
      <c r="AL14">
        <v>0</v>
      </c>
    </row>
    <row r="15" spans="1:38">
      <c r="A15" t="s">
        <v>57</v>
      </c>
      <c r="B15" s="34">
        <v>262.45999999999998</v>
      </c>
      <c r="C15" s="34">
        <v>87.2</v>
      </c>
      <c r="D15" s="93">
        <f t="shared" si="0"/>
        <v>0</v>
      </c>
      <c r="E15" s="34">
        <v>16.12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57.97</v>
      </c>
      <c r="N15">
        <v>273.33</v>
      </c>
      <c r="O15">
        <v>100.71</v>
      </c>
      <c r="P15">
        <v>9.17</v>
      </c>
      <c r="Q15">
        <v>14</v>
      </c>
      <c r="R15" s="93">
        <v>0</v>
      </c>
      <c r="S15" s="93">
        <v>0</v>
      </c>
      <c r="T15" s="93">
        <v>0</v>
      </c>
      <c r="U15">
        <v>9.4499999999999993</v>
      </c>
      <c r="V15">
        <v>0</v>
      </c>
      <c r="W15">
        <v>8.09</v>
      </c>
      <c r="X15">
        <v>37.5</v>
      </c>
      <c r="Y15">
        <v>12.5</v>
      </c>
      <c r="Z15">
        <v>12.5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</v>
      </c>
      <c r="AH15">
        <v>28.67</v>
      </c>
      <c r="AI15">
        <v>28.67</v>
      </c>
      <c r="AJ15">
        <v>27.25</v>
      </c>
      <c r="AK15">
        <v>0</v>
      </c>
      <c r="AL15">
        <v>0</v>
      </c>
    </row>
    <row r="16" spans="1:38">
      <c r="A16" t="s">
        <v>58</v>
      </c>
      <c r="B16" s="34">
        <v>262.45999999999998</v>
      </c>
      <c r="C16" s="34">
        <v>87.2</v>
      </c>
      <c r="D16" s="93">
        <f t="shared" si="0"/>
        <v>0</v>
      </c>
      <c r="E16" s="34">
        <v>16.12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57.97</v>
      </c>
      <c r="N16">
        <v>273.33</v>
      </c>
      <c r="O16">
        <v>100.71</v>
      </c>
      <c r="P16">
        <v>9.17</v>
      </c>
      <c r="Q16">
        <v>13</v>
      </c>
      <c r="R16" s="93">
        <v>0</v>
      </c>
      <c r="S16" s="93">
        <v>0</v>
      </c>
      <c r="T16" s="93">
        <v>0</v>
      </c>
      <c r="U16">
        <v>9.4499999999999993</v>
      </c>
      <c r="V16">
        <v>0</v>
      </c>
      <c r="W16">
        <v>8.09</v>
      </c>
      <c r="X16">
        <v>36.5</v>
      </c>
      <c r="Y16">
        <v>12.16</v>
      </c>
      <c r="Z16">
        <v>12.17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10.34</v>
      </c>
      <c r="AH16">
        <v>28</v>
      </c>
      <c r="AI16">
        <v>28</v>
      </c>
      <c r="AJ16">
        <v>26.75</v>
      </c>
      <c r="AK16">
        <v>0</v>
      </c>
      <c r="AL16">
        <v>0</v>
      </c>
    </row>
    <row r="17" spans="1:38">
      <c r="A17" t="s">
        <v>59</v>
      </c>
      <c r="B17" s="34">
        <v>262.45999999999998</v>
      </c>
      <c r="C17" s="34">
        <v>76.650000000000006</v>
      </c>
      <c r="D17" s="93">
        <f t="shared" si="0"/>
        <v>0</v>
      </c>
      <c r="E17" s="34">
        <v>16.12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57.97</v>
      </c>
      <c r="N17">
        <v>273.33</v>
      </c>
      <c r="O17">
        <v>100.71</v>
      </c>
      <c r="P17">
        <v>9.17</v>
      </c>
      <c r="Q17">
        <v>7.01</v>
      </c>
      <c r="R17" s="93">
        <v>0</v>
      </c>
      <c r="S17" s="93">
        <v>0</v>
      </c>
      <c r="T17" s="93">
        <v>0</v>
      </c>
      <c r="U17">
        <v>9.4499999999999993</v>
      </c>
      <c r="V17">
        <v>0</v>
      </c>
      <c r="W17">
        <v>8.09</v>
      </c>
      <c r="X17">
        <v>33</v>
      </c>
      <c r="Y17">
        <v>11</v>
      </c>
      <c r="Z17">
        <v>11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8.66</v>
      </c>
      <c r="AH17">
        <v>25</v>
      </c>
      <c r="AI17">
        <v>25</v>
      </c>
      <c r="AJ17">
        <v>26.75</v>
      </c>
      <c r="AK17">
        <v>0</v>
      </c>
      <c r="AL17">
        <v>0</v>
      </c>
    </row>
    <row r="18" spans="1:38">
      <c r="A18" t="s">
        <v>60</v>
      </c>
      <c r="B18" s="34">
        <v>262.45999999999998</v>
      </c>
      <c r="C18" s="34">
        <v>76.650000000000006</v>
      </c>
      <c r="D18" s="93">
        <f t="shared" si="0"/>
        <v>0</v>
      </c>
      <c r="E18" s="34">
        <v>16.12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57.97</v>
      </c>
      <c r="N18">
        <v>273.33</v>
      </c>
      <c r="O18">
        <v>100.71</v>
      </c>
      <c r="P18">
        <v>9.17</v>
      </c>
      <c r="Q18">
        <v>7.01</v>
      </c>
      <c r="R18" s="93">
        <v>0</v>
      </c>
      <c r="S18" s="93">
        <v>0</v>
      </c>
      <c r="T18" s="93">
        <v>0</v>
      </c>
      <c r="U18">
        <v>9.4499999999999993</v>
      </c>
      <c r="V18">
        <v>0</v>
      </c>
      <c r="W18">
        <v>8.09</v>
      </c>
      <c r="X18">
        <v>33</v>
      </c>
      <c r="Y18">
        <v>11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8.66</v>
      </c>
      <c r="AH18">
        <v>24.67</v>
      </c>
      <c r="AI18">
        <v>24.67</v>
      </c>
      <c r="AJ18">
        <v>26.75</v>
      </c>
      <c r="AK18">
        <v>0</v>
      </c>
      <c r="AL18">
        <v>0</v>
      </c>
    </row>
    <row r="19" spans="1:38">
      <c r="A19" t="s">
        <v>61</v>
      </c>
      <c r="B19" s="34">
        <v>262.45999999999998</v>
      </c>
      <c r="C19" s="34">
        <v>76.650000000000006</v>
      </c>
      <c r="D19" s="93">
        <f t="shared" si="0"/>
        <v>0</v>
      </c>
      <c r="E19" s="34">
        <v>16.12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57.97</v>
      </c>
      <c r="N19">
        <v>273.33</v>
      </c>
      <c r="O19">
        <v>100.71</v>
      </c>
      <c r="P19">
        <v>8.86</v>
      </c>
      <c r="Q19">
        <v>7.01</v>
      </c>
      <c r="R19" s="93">
        <v>0</v>
      </c>
      <c r="S19" s="93">
        <v>0</v>
      </c>
      <c r="T19" s="93">
        <v>0</v>
      </c>
      <c r="U19">
        <v>9.08</v>
      </c>
      <c r="V19">
        <v>0</v>
      </c>
      <c r="W19">
        <v>8.09</v>
      </c>
      <c r="X19">
        <v>40</v>
      </c>
      <c r="Y19">
        <v>13.34</v>
      </c>
      <c r="Z19">
        <v>13.33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</v>
      </c>
      <c r="AH19">
        <v>24.33</v>
      </c>
      <c r="AI19">
        <v>24.33</v>
      </c>
      <c r="AJ19">
        <v>26.75</v>
      </c>
      <c r="AK19">
        <v>0</v>
      </c>
      <c r="AL19">
        <v>0</v>
      </c>
    </row>
    <row r="20" spans="1:38">
      <c r="A20" t="s">
        <v>62</v>
      </c>
      <c r="B20" s="34">
        <v>262.45999999999998</v>
      </c>
      <c r="C20" s="34">
        <v>76.650000000000006</v>
      </c>
      <c r="D20" s="93">
        <f t="shared" si="0"/>
        <v>0</v>
      </c>
      <c r="E20" s="34">
        <v>16.12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57.97</v>
      </c>
      <c r="N20">
        <v>273.33</v>
      </c>
      <c r="O20">
        <v>100.71</v>
      </c>
      <c r="P20">
        <v>8.86</v>
      </c>
      <c r="Q20">
        <v>7.01</v>
      </c>
      <c r="R20" s="93">
        <v>0</v>
      </c>
      <c r="S20" s="93">
        <v>0</v>
      </c>
      <c r="T20" s="93">
        <v>0</v>
      </c>
      <c r="U20">
        <v>9.08</v>
      </c>
      <c r="V20">
        <v>0</v>
      </c>
      <c r="W20">
        <v>8.09</v>
      </c>
      <c r="X20">
        <v>39.5</v>
      </c>
      <c r="Y20">
        <v>13.16</v>
      </c>
      <c r="Z20">
        <v>13.17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9.34</v>
      </c>
      <c r="AH20">
        <v>24</v>
      </c>
      <c r="AI20">
        <v>24</v>
      </c>
      <c r="AJ20">
        <v>26.75</v>
      </c>
      <c r="AK20">
        <v>0</v>
      </c>
      <c r="AL20">
        <v>0</v>
      </c>
    </row>
    <row r="21" spans="1:38">
      <c r="A21" t="s">
        <v>63</v>
      </c>
      <c r="B21" s="34">
        <v>262.45999999999998</v>
      </c>
      <c r="C21" s="34">
        <v>76.650000000000006</v>
      </c>
      <c r="D21" s="93">
        <f t="shared" si="0"/>
        <v>0</v>
      </c>
      <c r="E21" s="34">
        <v>16.12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57.97</v>
      </c>
      <c r="N21">
        <v>273.33</v>
      </c>
      <c r="O21">
        <v>100.71</v>
      </c>
      <c r="P21">
        <v>8.86</v>
      </c>
      <c r="Q21">
        <v>7.01</v>
      </c>
      <c r="R21" s="93">
        <v>0</v>
      </c>
      <c r="S21" s="93">
        <v>0</v>
      </c>
      <c r="T21" s="93">
        <v>0</v>
      </c>
      <c r="U21">
        <v>9.08</v>
      </c>
      <c r="V21">
        <v>0</v>
      </c>
      <c r="W21">
        <v>8.09</v>
      </c>
      <c r="X21">
        <v>39</v>
      </c>
      <c r="Y21">
        <v>13</v>
      </c>
      <c r="Z21">
        <v>13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9.66</v>
      </c>
      <c r="AH21">
        <v>23.67</v>
      </c>
      <c r="AI21">
        <v>23.67</v>
      </c>
      <c r="AJ21">
        <v>25.73</v>
      </c>
      <c r="AK21">
        <v>0</v>
      </c>
      <c r="AL21">
        <v>0</v>
      </c>
    </row>
    <row r="22" spans="1:38">
      <c r="A22" t="s">
        <v>64</v>
      </c>
      <c r="B22" s="34">
        <v>262.45999999999998</v>
      </c>
      <c r="C22" s="34">
        <v>76.650000000000006</v>
      </c>
      <c r="D22" s="93">
        <f t="shared" si="0"/>
        <v>0</v>
      </c>
      <c r="E22" s="34">
        <v>16.12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57.97</v>
      </c>
      <c r="N22">
        <v>273.33</v>
      </c>
      <c r="O22">
        <v>100.71</v>
      </c>
      <c r="P22">
        <v>8.86</v>
      </c>
      <c r="Q22">
        <v>7.01</v>
      </c>
      <c r="R22" s="93">
        <v>0</v>
      </c>
      <c r="S22" s="93">
        <v>0</v>
      </c>
      <c r="T22" s="93">
        <v>0</v>
      </c>
      <c r="U22">
        <v>9.08</v>
      </c>
      <c r="V22">
        <v>0</v>
      </c>
      <c r="W22">
        <v>8.09</v>
      </c>
      <c r="X22">
        <v>39</v>
      </c>
      <c r="Y22">
        <v>13</v>
      </c>
      <c r="Z22">
        <v>13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23.33</v>
      </c>
      <c r="AI22">
        <v>23.33</v>
      </c>
      <c r="AJ22">
        <v>25.73</v>
      </c>
      <c r="AK22">
        <v>0</v>
      </c>
      <c r="AL22">
        <v>0</v>
      </c>
    </row>
    <row r="23" spans="1:38">
      <c r="A23" t="s">
        <v>65</v>
      </c>
      <c r="B23" s="34">
        <v>262.45999999999998</v>
      </c>
      <c r="C23" s="34">
        <v>57.71</v>
      </c>
      <c r="D23" s="93">
        <f t="shared" si="0"/>
        <v>0</v>
      </c>
      <c r="E23" s="34">
        <v>16.12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47.37</v>
      </c>
      <c r="N23">
        <v>273.33</v>
      </c>
      <c r="O23">
        <v>100.71</v>
      </c>
      <c r="P23">
        <v>8.7100000000000009</v>
      </c>
      <c r="Q23">
        <v>7.01</v>
      </c>
      <c r="R23" s="93">
        <v>0</v>
      </c>
      <c r="S23" s="93">
        <v>0</v>
      </c>
      <c r="T23" s="93">
        <v>0</v>
      </c>
      <c r="U23">
        <v>9.08</v>
      </c>
      <c r="V23">
        <v>0</v>
      </c>
      <c r="W23">
        <v>7.9</v>
      </c>
      <c r="X23">
        <v>39</v>
      </c>
      <c r="Y23">
        <v>13</v>
      </c>
      <c r="Z23">
        <v>13</v>
      </c>
      <c r="AA23">
        <v>0.08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10</v>
      </c>
      <c r="AH23">
        <v>23</v>
      </c>
      <c r="AI23">
        <v>23</v>
      </c>
      <c r="AJ23">
        <v>25.73</v>
      </c>
      <c r="AK23">
        <v>0</v>
      </c>
      <c r="AL23">
        <v>0</v>
      </c>
    </row>
    <row r="24" spans="1:38">
      <c r="A24" t="s">
        <v>66</v>
      </c>
      <c r="B24" s="34">
        <v>262.45999999999998</v>
      </c>
      <c r="C24" s="34">
        <v>57.71</v>
      </c>
      <c r="D24" s="93">
        <f t="shared" si="0"/>
        <v>0</v>
      </c>
      <c r="E24" s="34">
        <v>16.12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47.37</v>
      </c>
      <c r="N24">
        <v>273.33</v>
      </c>
      <c r="O24">
        <v>100.71</v>
      </c>
      <c r="P24">
        <v>8.7100000000000009</v>
      </c>
      <c r="Q24">
        <v>7.01</v>
      </c>
      <c r="R24" s="93">
        <v>0</v>
      </c>
      <c r="S24" s="93">
        <v>0</v>
      </c>
      <c r="T24" s="93">
        <v>0</v>
      </c>
      <c r="U24">
        <v>9.08</v>
      </c>
      <c r="V24">
        <v>0</v>
      </c>
      <c r="W24">
        <v>7.9</v>
      </c>
      <c r="X24">
        <v>39</v>
      </c>
      <c r="Y24">
        <v>13</v>
      </c>
      <c r="Z24">
        <v>13</v>
      </c>
      <c r="AA24">
        <v>0.35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10</v>
      </c>
      <c r="AH24">
        <v>22.67</v>
      </c>
      <c r="AI24">
        <v>22.67</v>
      </c>
      <c r="AJ24">
        <v>25.73</v>
      </c>
      <c r="AK24">
        <v>0</v>
      </c>
      <c r="AL24">
        <v>0</v>
      </c>
    </row>
    <row r="25" spans="1:38">
      <c r="A25" t="s">
        <v>67</v>
      </c>
      <c r="B25" s="34">
        <v>262.45999999999998</v>
      </c>
      <c r="C25" s="34">
        <v>57.71</v>
      </c>
      <c r="D25" s="93">
        <f t="shared" si="0"/>
        <v>0</v>
      </c>
      <c r="E25" s="34">
        <v>16.12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47.37</v>
      </c>
      <c r="N25">
        <v>273.33</v>
      </c>
      <c r="O25">
        <v>100.71</v>
      </c>
      <c r="P25">
        <v>8.7100000000000009</v>
      </c>
      <c r="Q25">
        <v>7.01</v>
      </c>
      <c r="R25" s="93">
        <v>0</v>
      </c>
      <c r="S25" s="93">
        <v>0</v>
      </c>
      <c r="T25" s="93">
        <v>0</v>
      </c>
      <c r="U25">
        <v>9.08</v>
      </c>
      <c r="V25">
        <v>0.54555200000000004</v>
      </c>
      <c r="W25">
        <v>7.9</v>
      </c>
      <c r="X25">
        <v>39</v>
      </c>
      <c r="Y25">
        <v>13</v>
      </c>
      <c r="Z25">
        <v>13</v>
      </c>
      <c r="AA25">
        <v>0.77</v>
      </c>
      <c r="AB25">
        <v>0.15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22.33</v>
      </c>
      <c r="AI25">
        <v>22.33</v>
      </c>
      <c r="AJ25">
        <v>25.23</v>
      </c>
      <c r="AK25">
        <v>0</v>
      </c>
      <c r="AL25">
        <v>0</v>
      </c>
    </row>
    <row r="26" spans="1:38">
      <c r="A26" t="s">
        <v>68</v>
      </c>
      <c r="B26" s="34">
        <v>262.45999999999998</v>
      </c>
      <c r="C26" s="34">
        <v>57.71</v>
      </c>
      <c r="D26" s="93">
        <f t="shared" si="0"/>
        <v>0</v>
      </c>
      <c r="E26" s="34">
        <v>16.12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47.37</v>
      </c>
      <c r="N26">
        <v>273.33</v>
      </c>
      <c r="O26">
        <v>100.71</v>
      </c>
      <c r="P26">
        <v>8.7100000000000009</v>
      </c>
      <c r="Q26">
        <v>7.01</v>
      </c>
      <c r="R26" s="93">
        <v>0</v>
      </c>
      <c r="S26" s="93">
        <v>0</v>
      </c>
      <c r="T26" s="93">
        <v>0</v>
      </c>
      <c r="U26">
        <v>9.08</v>
      </c>
      <c r="V26">
        <v>1.9776260000000001</v>
      </c>
      <c r="W26">
        <v>7.9</v>
      </c>
      <c r="X26">
        <v>39</v>
      </c>
      <c r="Y26">
        <v>13</v>
      </c>
      <c r="Z26">
        <v>13</v>
      </c>
      <c r="AA26">
        <v>1.35</v>
      </c>
      <c r="AB26">
        <v>0.27</v>
      </c>
      <c r="AC26">
        <v>0.18</v>
      </c>
      <c r="AD26">
        <v>0.2</v>
      </c>
      <c r="AE26">
        <v>0</v>
      </c>
      <c r="AF26">
        <v>0</v>
      </c>
      <c r="AG26">
        <v>10</v>
      </c>
      <c r="AH26">
        <v>21.67</v>
      </c>
      <c r="AI26">
        <v>21.67</v>
      </c>
      <c r="AJ26">
        <v>25.23</v>
      </c>
      <c r="AK26">
        <v>0</v>
      </c>
      <c r="AL26">
        <v>0</v>
      </c>
    </row>
    <row r="27" spans="1:38">
      <c r="A27" t="s">
        <v>69</v>
      </c>
      <c r="B27" s="34">
        <v>214.12</v>
      </c>
      <c r="C27" s="34">
        <v>57.71</v>
      </c>
      <c r="D27" s="93">
        <f t="shared" si="0"/>
        <v>13.73</v>
      </c>
      <c r="E27" s="34">
        <v>12.17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33.159999999999997</v>
      </c>
      <c r="N27">
        <v>273.33</v>
      </c>
      <c r="O27">
        <v>100.71</v>
      </c>
      <c r="P27">
        <v>8.56</v>
      </c>
      <c r="Q27">
        <v>7.01</v>
      </c>
      <c r="R27" s="93">
        <v>5.17</v>
      </c>
      <c r="S27" s="93">
        <v>0</v>
      </c>
      <c r="T27" s="93">
        <v>8.56</v>
      </c>
      <c r="U27">
        <v>8.77</v>
      </c>
      <c r="V27">
        <v>4.3157059999999996</v>
      </c>
      <c r="W27">
        <v>7.9</v>
      </c>
      <c r="X27">
        <v>30</v>
      </c>
      <c r="Y27">
        <v>10</v>
      </c>
      <c r="Z27">
        <v>10</v>
      </c>
      <c r="AA27">
        <v>4.24</v>
      </c>
      <c r="AB27">
        <v>0.85</v>
      </c>
      <c r="AC27">
        <v>1.66</v>
      </c>
      <c r="AD27">
        <v>1</v>
      </c>
      <c r="AE27">
        <v>1</v>
      </c>
      <c r="AF27">
        <v>0</v>
      </c>
      <c r="AG27">
        <v>6.66</v>
      </c>
      <c r="AH27">
        <v>21</v>
      </c>
      <c r="AI27">
        <v>21</v>
      </c>
      <c r="AJ27">
        <v>25.23</v>
      </c>
      <c r="AK27">
        <v>1</v>
      </c>
      <c r="AL27">
        <v>1</v>
      </c>
    </row>
    <row r="28" spans="1:38">
      <c r="A28" t="s">
        <v>70</v>
      </c>
      <c r="B28" s="34">
        <v>165.79</v>
      </c>
      <c r="C28" s="34">
        <v>57.71</v>
      </c>
      <c r="D28" s="93">
        <f t="shared" si="0"/>
        <v>29.47</v>
      </c>
      <c r="E28" s="34">
        <v>12.17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33.159999999999997</v>
      </c>
      <c r="N28">
        <v>273.33</v>
      </c>
      <c r="O28">
        <v>100.71</v>
      </c>
      <c r="P28">
        <v>8.56</v>
      </c>
      <c r="Q28">
        <v>7.01</v>
      </c>
      <c r="R28" s="93">
        <v>11.14</v>
      </c>
      <c r="S28" s="93">
        <v>2</v>
      </c>
      <c r="T28" s="93">
        <v>16.329999999999998</v>
      </c>
      <c r="U28">
        <v>8.77</v>
      </c>
      <c r="V28">
        <v>8.7677999999999994</v>
      </c>
      <c r="W28">
        <v>7.9</v>
      </c>
      <c r="X28">
        <v>29.5</v>
      </c>
      <c r="Y28">
        <v>9.84</v>
      </c>
      <c r="Z28">
        <v>9.83</v>
      </c>
      <c r="AA28">
        <v>8.56</v>
      </c>
      <c r="AB28">
        <v>1.71</v>
      </c>
      <c r="AC28">
        <v>3.79</v>
      </c>
      <c r="AD28">
        <v>2</v>
      </c>
      <c r="AE28">
        <v>2</v>
      </c>
      <c r="AF28">
        <v>1</v>
      </c>
      <c r="AG28">
        <v>6.66</v>
      </c>
      <c r="AH28">
        <v>19.670000000000002</v>
      </c>
      <c r="AI28">
        <v>19.670000000000002</v>
      </c>
      <c r="AJ28">
        <v>25.23</v>
      </c>
      <c r="AK28">
        <v>4</v>
      </c>
      <c r="AL28">
        <v>1</v>
      </c>
    </row>
    <row r="29" spans="1:38">
      <c r="A29" t="s">
        <v>71</v>
      </c>
      <c r="B29" s="34">
        <v>145.88999999999999</v>
      </c>
      <c r="C29" s="34">
        <v>57.71</v>
      </c>
      <c r="D29" s="93">
        <f t="shared" si="0"/>
        <v>51.709999999999994</v>
      </c>
      <c r="E29" s="34">
        <v>12.17</v>
      </c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33.159999999999997</v>
      </c>
      <c r="N29">
        <v>273.33</v>
      </c>
      <c r="O29">
        <v>100.71</v>
      </c>
      <c r="P29">
        <v>8.56</v>
      </c>
      <c r="Q29">
        <v>7.01</v>
      </c>
      <c r="R29" s="93">
        <v>29.55</v>
      </c>
      <c r="S29" s="93">
        <v>5</v>
      </c>
      <c r="T29" s="93">
        <v>17.16</v>
      </c>
      <c r="U29">
        <v>8.77</v>
      </c>
      <c r="V29">
        <v>13.901833999999999</v>
      </c>
      <c r="W29">
        <v>7.9</v>
      </c>
      <c r="X29">
        <v>29</v>
      </c>
      <c r="Y29">
        <v>9.66</v>
      </c>
      <c r="Z29">
        <v>9.67</v>
      </c>
      <c r="AA29">
        <v>14.21</v>
      </c>
      <c r="AB29">
        <v>2.84</v>
      </c>
      <c r="AC29">
        <v>6.53</v>
      </c>
      <c r="AD29">
        <v>5</v>
      </c>
      <c r="AE29">
        <v>5</v>
      </c>
      <c r="AF29">
        <v>3</v>
      </c>
      <c r="AG29">
        <v>6.66</v>
      </c>
      <c r="AH29">
        <v>18.329999999999998</v>
      </c>
      <c r="AI29">
        <v>18.329999999999998</v>
      </c>
      <c r="AJ29">
        <v>25.73</v>
      </c>
      <c r="AK29">
        <v>7</v>
      </c>
      <c r="AL29">
        <v>3</v>
      </c>
    </row>
    <row r="30" spans="1:38">
      <c r="A30" t="s">
        <v>72</v>
      </c>
      <c r="B30" s="34">
        <v>145.88999999999999</v>
      </c>
      <c r="C30" s="34">
        <v>57.71</v>
      </c>
      <c r="D30" s="93">
        <f t="shared" si="0"/>
        <v>65.27</v>
      </c>
      <c r="E30" s="34">
        <v>12.17</v>
      </c>
      <c r="F30" s="34"/>
      <c r="G30" s="34"/>
      <c r="H30" s="34"/>
      <c r="I30" s="34"/>
      <c r="J30" s="37">
        <v>0.71</v>
      </c>
      <c r="K30" s="37">
        <v>0.71</v>
      </c>
      <c r="L30" s="37">
        <v>0.73</v>
      </c>
      <c r="M30">
        <v>33.159999999999997</v>
      </c>
      <c r="N30">
        <v>273.33</v>
      </c>
      <c r="O30">
        <v>100.71</v>
      </c>
      <c r="P30">
        <v>8.56</v>
      </c>
      <c r="Q30">
        <v>7.01</v>
      </c>
      <c r="R30" s="93">
        <v>29.8</v>
      </c>
      <c r="S30" s="93">
        <v>10</v>
      </c>
      <c r="T30" s="93">
        <v>25.47</v>
      </c>
      <c r="U30">
        <v>8.77</v>
      </c>
      <c r="V30">
        <v>19.980841999999999</v>
      </c>
      <c r="W30">
        <v>7.9</v>
      </c>
      <c r="X30">
        <v>28.5</v>
      </c>
      <c r="Y30">
        <v>9.5</v>
      </c>
      <c r="Z30">
        <v>9.5</v>
      </c>
      <c r="AA30">
        <v>21.22</v>
      </c>
      <c r="AB30">
        <v>4.24</v>
      </c>
      <c r="AC30">
        <v>9.75</v>
      </c>
      <c r="AD30">
        <v>6</v>
      </c>
      <c r="AE30">
        <v>8</v>
      </c>
      <c r="AF30">
        <v>4</v>
      </c>
      <c r="AG30">
        <v>6.66</v>
      </c>
      <c r="AH30">
        <v>16.670000000000002</v>
      </c>
      <c r="AI30">
        <v>16.670000000000002</v>
      </c>
      <c r="AJ30">
        <v>25.73</v>
      </c>
      <c r="AK30">
        <v>14</v>
      </c>
      <c r="AL30">
        <v>6</v>
      </c>
    </row>
    <row r="31" spans="1:38">
      <c r="A31" t="s">
        <v>73</v>
      </c>
      <c r="B31" s="34">
        <v>145.88999999999999</v>
      </c>
      <c r="C31" s="34">
        <v>57.71</v>
      </c>
      <c r="D31" s="93">
        <f t="shared" si="0"/>
        <v>76.849999999999994</v>
      </c>
      <c r="E31" s="34">
        <v>12.17</v>
      </c>
      <c r="F31" s="34"/>
      <c r="G31" s="34"/>
      <c r="H31" s="34"/>
      <c r="I31" s="34"/>
      <c r="J31" s="37">
        <v>1.24</v>
      </c>
      <c r="K31" s="37">
        <v>1.24</v>
      </c>
      <c r="L31" s="37">
        <v>1.27</v>
      </c>
      <c r="M31">
        <v>33.159999999999997</v>
      </c>
      <c r="N31">
        <v>251.34</v>
      </c>
      <c r="O31">
        <v>100.71</v>
      </c>
      <c r="P31">
        <v>9.33</v>
      </c>
      <c r="Q31">
        <v>7.01</v>
      </c>
      <c r="R31" s="93">
        <v>29.43</v>
      </c>
      <c r="S31" s="93">
        <v>18</v>
      </c>
      <c r="T31" s="93">
        <v>29.42</v>
      </c>
      <c r="U31">
        <v>9.2200000000000006</v>
      </c>
      <c r="V31">
        <v>26.965855999999999</v>
      </c>
      <c r="W31">
        <v>7.71</v>
      </c>
      <c r="X31">
        <v>22</v>
      </c>
      <c r="Y31">
        <v>7.34</v>
      </c>
      <c r="Z31">
        <v>7.33</v>
      </c>
      <c r="AA31">
        <v>29.5</v>
      </c>
      <c r="AB31">
        <v>5.9</v>
      </c>
      <c r="AC31">
        <v>10</v>
      </c>
      <c r="AD31">
        <v>8</v>
      </c>
      <c r="AE31">
        <v>11</v>
      </c>
      <c r="AF31">
        <v>5</v>
      </c>
      <c r="AG31">
        <v>6.66</v>
      </c>
      <c r="AH31">
        <v>15</v>
      </c>
      <c r="AI31">
        <v>15</v>
      </c>
      <c r="AJ31">
        <v>25.23</v>
      </c>
      <c r="AK31">
        <v>21</v>
      </c>
      <c r="AL31">
        <v>9</v>
      </c>
    </row>
    <row r="32" spans="1:38">
      <c r="A32" t="s">
        <v>74</v>
      </c>
      <c r="B32" s="34">
        <v>145.88999999999999</v>
      </c>
      <c r="C32" s="34">
        <v>57.71</v>
      </c>
      <c r="D32" s="93">
        <f t="shared" si="0"/>
        <v>77.45</v>
      </c>
      <c r="E32" s="34">
        <v>12.17</v>
      </c>
      <c r="F32" s="34"/>
      <c r="G32" s="34"/>
      <c r="H32" s="34"/>
      <c r="I32" s="34"/>
      <c r="J32" s="37">
        <v>1.99</v>
      </c>
      <c r="K32" s="37">
        <v>1.99</v>
      </c>
      <c r="L32" s="37">
        <v>2.04</v>
      </c>
      <c r="M32">
        <v>33.159999999999997</v>
      </c>
      <c r="N32">
        <v>232.01</v>
      </c>
      <c r="O32">
        <v>71.709999999999994</v>
      </c>
      <c r="P32">
        <v>9.33</v>
      </c>
      <c r="Q32">
        <v>7.01</v>
      </c>
      <c r="R32" s="93">
        <v>25.82</v>
      </c>
      <c r="S32" s="93">
        <v>25.82</v>
      </c>
      <c r="T32" s="93">
        <v>25.81</v>
      </c>
      <c r="U32">
        <v>9.2200000000000006</v>
      </c>
      <c r="V32">
        <v>34.525647999999997</v>
      </c>
      <c r="W32">
        <v>7.71</v>
      </c>
      <c r="X32">
        <v>22</v>
      </c>
      <c r="Y32">
        <v>7.34</v>
      </c>
      <c r="Z32">
        <v>7.33</v>
      </c>
      <c r="AA32">
        <v>42.69</v>
      </c>
      <c r="AB32">
        <v>8.5399999999999991</v>
      </c>
      <c r="AC32">
        <v>16</v>
      </c>
      <c r="AD32">
        <v>10.96</v>
      </c>
      <c r="AE32">
        <v>16</v>
      </c>
      <c r="AF32">
        <v>8</v>
      </c>
      <c r="AG32">
        <v>6.66</v>
      </c>
      <c r="AH32">
        <v>15</v>
      </c>
      <c r="AI32">
        <v>15</v>
      </c>
      <c r="AJ32">
        <v>25.23</v>
      </c>
      <c r="AK32">
        <v>35</v>
      </c>
      <c r="AL32">
        <v>15</v>
      </c>
    </row>
    <row r="33" spans="1:38">
      <c r="A33" t="s">
        <v>75</v>
      </c>
      <c r="B33" s="34">
        <v>145.88999999999999</v>
      </c>
      <c r="C33" s="34">
        <v>57.71</v>
      </c>
      <c r="D33" s="93">
        <f t="shared" si="0"/>
        <v>82.45</v>
      </c>
      <c r="E33" s="34">
        <v>12.17</v>
      </c>
      <c r="F33" s="34"/>
      <c r="G33" s="34"/>
      <c r="H33" s="34"/>
      <c r="I33" s="34"/>
      <c r="J33" s="37">
        <v>3.08</v>
      </c>
      <c r="K33" s="37">
        <v>3.08</v>
      </c>
      <c r="L33" s="37">
        <v>3.15</v>
      </c>
      <c r="M33">
        <v>33.159999999999997</v>
      </c>
      <c r="N33">
        <v>212.67</v>
      </c>
      <c r="O33">
        <v>53.17</v>
      </c>
      <c r="P33">
        <v>9.33</v>
      </c>
      <c r="Q33">
        <v>7.01</v>
      </c>
      <c r="R33" s="93">
        <v>27.48</v>
      </c>
      <c r="S33" s="93">
        <v>27.48</v>
      </c>
      <c r="T33" s="93">
        <v>27.49</v>
      </c>
      <c r="U33">
        <v>9.2200000000000006</v>
      </c>
      <c r="V33">
        <v>39.572004</v>
      </c>
      <c r="W33">
        <v>7.71</v>
      </c>
      <c r="X33">
        <v>22</v>
      </c>
      <c r="Y33">
        <v>7.34</v>
      </c>
      <c r="Z33">
        <v>7.33</v>
      </c>
      <c r="AA33">
        <v>57.55</v>
      </c>
      <c r="AB33">
        <v>11.51</v>
      </c>
      <c r="AC33">
        <v>21.67</v>
      </c>
      <c r="AD33">
        <v>16.11</v>
      </c>
      <c r="AE33">
        <v>20</v>
      </c>
      <c r="AF33">
        <v>10</v>
      </c>
      <c r="AG33">
        <v>6.66</v>
      </c>
      <c r="AH33">
        <v>15</v>
      </c>
      <c r="AI33">
        <v>15</v>
      </c>
      <c r="AJ33">
        <v>25.73</v>
      </c>
      <c r="AK33">
        <v>49</v>
      </c>
      <c r="AL33">
        <v>21</v>
      </c>
    </row>
    <row r="34" spans="1:38">
      <c r="A34" t="s">
        <v>76</v>
      </c>
      <c r="B34" s="34">
        <v>145.88999999999999</v>
      </c>
      <c r="C34" s="34">
        <v>57.71</v>
      </c>
      <c r="D34" s="93">
        <f t="shared" si="0"/>
        <v>85.949999999999989</v>
      </c>
      <c r="E34" s="34">
        <v>12.17</v>
      </c>
      <c r="F34" s="34"/>
      <c r="G34" s="34"/>
      <c r="H34" s="34"/>
      <c r="I34" s="34"/>
      <c r="J34" s="37">
        <v>3.98</v>
      </c>
      <c r="K34" s="37">
        <v>3.98</v>
      </c>
      <c r="L34" s="37">
        <v>4.08</v>
      </c>
      <c r="M34">
        <v>33.159999999999997</v>
      </c>
      <c r="N34">
        <v>193.34</v>
      </c>
      <c r="O34">
        <v>53.17</v>
      </c>
      <c r="P34">
        <v>9.33</v>
      </c>
      <c r="Q34">
        <v>7.01</v>
      </c>
      <c r="R34" s="93">
        <v>28.65</v>
      </c>
      <c r="S34" s="93">
        <v>28.65</v>
      </c>
      <c r="T34" s="93">
        <v>28.65</v>
      </c>
      <c r="U34">
        <v>9.2200000000000006</v>
      </c>
      <c r="V34">
        <v>47.794252</v>
      </c>
      <c r="W34">
        <v>7.71</v>
      </c>
      <c r="X34">
        <v>22</v>
      </c>
      <c r="Y34">
        <v>7.34</v>
      </c>
      <c r="Z34">
        <v>7.33</v>
      </c>
      <c r="AA34">
        <v>74.59</v>
      </c>
      <c r="AB34">
        <v>14.92</v>
      </c>
      <c r="AC34">
        <v>27.67</v>
      </c>
      <c r="AD34">
        <v>20.21</v>
      </c>
      <c r="AE34">
        <v>28</v>
      </c>
      <c r="AF34">
        <v>14</v>
      </c>
      <c r="AG34">
        <v>6.66</v>
      </c>
      <c r="AH34">
        <v>15.33</v>
      </c>
      <c r="AI34">
        <v>15.33</v>
      </c>
      <c r="AJ34">
        <v>26.24</v>
      </c>
      <c r="AK34">
        <v>63</v>
      </c>
      <c r="AL34">
        <v>27</v>
      </c>
    </row>
    <row r="35" spans="1:38">
      <c r="A35" t="s">
        <v>77</v>
      </c>
      <c r="B35" s="34">
        <v>120.84</v>
      </c>
      <c r="C35" s="34">
        <v>57.71</v>
      </c>
      <c r="D35" s="93">
        <f t="shared" si="0"/>
        <v>87.95</v>
      </c>
      <c r="E35" s="34">
        <v>12.17</v>
      </c>
      <c r="F35" s="34"/>
      <c r="G35" s="34"/>
      <c r="H35" s="34"/>
      <c r="I35" s="34"/>
      <c r="J35" s="37">
        <v>5.21</v>
      </c>
      <c r="K35" s="37">
        <v>5.21</v>
      </c>
      <c r="L35" s="37">
        <v>5.34</v>
      </c>
      <c r="M35">
        <v>33.159999999999997</v>
      </c>
      <c r="N35">
        <v>174.01</v>
      </c>
      <c r="O35">
        <v>53.17</v>
      </c>
      <c r="P35">
        <v>9.1</v>
      </c>
      <c r="Q35">
        <v>7.01</v>
      </c>
      <c r="R35" s="93">
        <v>29.32</v>
      </c>
      <c r="S35" s="93">
        <v>29.32</v>
      </c>
      <c r="T35" s="93">
        <v>29.31</v>
      </c>
      <c r="U35">
        <v>9.08</v>
      </c>
      <c r="V35">
        <v>56.425663999999998</v>
      </c>
      <c r="W35">
        <v>7.58</v>
      </c>
      <c r="X35">
        <v>22</v>
      </c>
      <c r="Y35">
        <v>7.34</v>
      </c>
      <c r="Z35">
        <v>7.33</v>
      </c>
      <c r="AA35">
        <v>91.78</v>
      </c>
      <c r="AB35">
        <v>18.36</v>
      </c>
      <c r="AC35">
        <v>33.67</v>
      </c>
      <c r="AD35">
        <v>23.87</v>
      </c>
      <c r="AE35">
        <v>35</v>
      </c>
      <c r="AF35">
        <v>17</v>
      </c>
      <c r="AG35">
        <v>6.66</v>
      </c>
      <c r="AH35">
        <v>16.329999999999998</v>
      </c>
      <c r="AI35">
        <v>16.329999999999998</v>
      </c>
      <c r="AJ35">
        <v>26.24</v>
      </c>
      <c r="AK35">
        <v>77</v>
      </c>
      <c r="AL35">
        <v>33</v>
      </c>
    </row>
    <row r="36" spans="1:38">
      <c r="A36" t="s">
        <v>78</v>
      </c>
      <c r="B36" s="34">
        <v>116</v>
      </c>
      <c r="C36" s="34">
        <v>57.71</v>
      </c>
      <c r="D36" s="93">
        <f t="shared" si="0"/>
        <v>91.5</v>
      </c>
      <c r="E36" s="34">
        <v>12.17</v>
      </c>
      <c r="F36" s="34"/>
      <c r="G36" s="34"/>
      <c r="H36" s="34"/>
      <c r="I36" s="34"/>
      <c r="J36" s="37">
        <v>6.33</v>
      </c>
      <c r="K36" s="37">
        <v>6.33</v>
      </c>
      <c r="L36" s="37">
        <v>6.49</v>
      </c>
      <c r="M36">
        <v>33.159999999999997</v>
      </c>
      <c r="N36">
        <v>174.01</v>
      </c>
      <c r="O36">
        <v>53.17</v>
      </c>
      <c r="P36">
        <v>9.1</v>
      </c>
      <c r="Q36">
        <v>7.01</v>
      </c>
      <c r="R36" s="93">
        <v>30.5</v>
      </c>
      <c r="S36" s="93">
        <v>30.5</v>
      </c>
      <c r="T36" s="93">
        <v>30.5</v>
      </c>
      <c r="U36">
        <v>9.08</v>
      </c>
      <c r="V36">
        <v>65.339594000000005</v>
      </c>
      <c r="W36">
        <v>7.58</v>
      </c>
      <c r="X36">
        <v>22</v>
      </c>
      <c r="Y36">
        <v>7.34</v>
      </c>
      <c r="Z36">
        <v>7.33</v>
      </c>
      <c r="AA36">
        <v>108.98</v>
      </c>
      <c r="AB36">
        <v>21.8</v>
      </c>
      <c r="AC36">
        <v>39.33</v>
      </c>
      <c r="AD36">
        <v>27.13</v>
      </c>
      <c r="AE36">
        <v>41</v>
      </c>
      <c r="AF36">
        <v>21</v>
      </c>
      <c r="AG36">
        <v>6.66</v>
      </c>
      <c r="AH36">
        <v>18</v>
      </c>
      <c r="AI36">
        <v>18</v>
      </c>
      <c r="AJ36">
        <v>26.24</v>
      </c>
      <c r="AK36">
        <v>91</v>
      </c>
      <c r="AL36">
        <v>39</v>
      </c>
    </row>
    <row r="37" spans="1:38">
      <c r="A37" t="s">
        <v>79</v>
      </c>
      <c r="B37" s="34">
        <v>111.17</v>
      </c>
      <c r="C37" s="34">
        <v>57.71</v>
      </c>
      <c r="D37" s="93">
        <f t="shared" si="0"/>
        <v>91.5</v>
      </c>
      <c r="E37" s="34">
        <v>12.32</v>
      </c>
      <c r="F37" s="34"/>
      <c r="G37" s="34"/>
      <c r="H37" s="34"/>
      <c r="I37" s="34"/>
      <c r="J37" s="37">
        <v>7.5</v>
      </c>
      <c r="K37" s="37">
        <v>7.5</v>
      </c>
      <c r="L37" s="37">
        <v>7.69</v>
      </c>
      <c r="M37">
        <v>33.159999999999997</v>
      </c>
      <c r="N37">
        <v>154.66999999999999</v>
      </c>
      <c r="O37">
        <v>53.17</v>
      </c>
      <c r="P37">
        <v>6.23</v>
      </c>
      <c r="Q37">
        <v>7.01</v>
      </c>
      <c r="R37" s="93">
        <v>30.5</v>
      </c>
      <c r="S37" s="93">
        <v>30.5</v>
      </c>
      <c r="T37" s="93">
        <v>30.5</v>
      </c>
      <c r="U37">
        <v>9.08</v>
      </c>
      <c r="V37">
        <v>72.840934000000004</v>
      </c>
      <c r="W37">
        <v>7.58</v>
      </c>
      <c r="X37">
        <v>22</v>
      </c>
      <c r="Y37">
        <v>7.34</v>
      </c>
      <c r="Z37">
        <v>7.33</v>
      </c>
      <c r="AA37">
        <v>126.16</v>
      </c>
      <c r="AB37">
        <v>25.23</v>
      </c>
      <c r="AC37">
        <v>48.05</v>
      </c>
      <c r="AD37">
        <v>30.23</v>
      </c>
      <c r="AE37">
        <v>48</v>
      </c>
      <c r="AF37">
        <v>24</v>
      </c>
      <c r="AG37">
        <v>6.66</v>
      </c>
      <c r="AH37">
        <v>17.670000000000002</v>
      </c>
      <c r="AI37">
        <v>17.670000000000002</v>
      </c>
      <c r="AJ37">
        <v>26.75</v>
      </c>
      <c r="AK37">
        <v>105</v>
      </c>
      <c r="AL37">
        <v>45</v>
      </c>
    </row>
    <row r="38" spans="1:38">
      <c r="A38" t="s">
        <v>80</v>
      </c>
      <c r="B38" s="34">
        <v>111.17</v>
      </c>
      <c r="C38" s="34">
        <v>57.71</v>
      </c>
      <c r="D38" s="93">
        <f t="shared" si="0"/>
        <v>91.5</v>
      </c>
      <c r="E38" s="34">
        <v>12.32</v>
      </c>
      <c r="F38" s="34"/>
      <c r="G38" s="34"/>
      <c r="H38" s="34"/>
      <c r="I38" s="34"/>
      <c r="J38" s="37">
        <v>8.59</v>
      </c>
      <c r="K38" s="37">
        <v>8.59</v>
      </c>
      <c r="L38" s="37">
        <v>8.8000000000000007</v>
      </c>
      <c r="M38">
        <v>33.159999999999997</v>
      </c>
      <c r="N38">
        <v>174.01</v>
      </c>
      <c r="O38">
        <v>53.17</v>
      </c>
      <c r="P38">
        <v>7.39</v>
      </c>
      <c r="Q38">
        <v>7.01</v>
      </c>
      <c r="R38" s="93">
        <v>30.5</v>
      </c>
      <c r="S38" s="93">
        <v>30.5</v>
      </c>
      <c r="T38" s="93">
        <v>30.5</v>
      </c>
      <c r="U38">
        <v>9.08</v>
      </c>
      <c r="V38">
        <v>80.196144000000004</v>
      </c>
      <c r="W38">
        <v>7.58</v>
      </c>
      <c r="X38">
        <v>21.5</v>
      </c>
      <c r="Y38">
        <v>7.16</v>
      </c>
      <c r="Z38">
        <v>7.17</v>
      </c>
      <c r="AA38">
        <v>143.80000000000001</v>
      </c>
      <c r="AB38">
        <v>28.76</v>
      </c>
      <c r="AC38">
        <v>55.38</v>
      </c>
      <c r="AD38">
        <v>33.03</v>
      </c>
      <c r="AE38">
        <v>55</v>
      </c>
      <c r="AF38">
        <v>28</v>
      </c>
      <c r="AG38">
        <v>6.66</v>
      </c>
      <c r="AH38">
        <v>16.329999999999998</v>
      </c>
      <c r="AI38">
        <v>16.329999999999998</v>
      </c>
      <c r="AJ38">
        <v>26.75</v>
      </c>
      <c r="AK38">
        <v>119</v>
      </c>
      <c r="AL38">
        <v>51</v>
      </c>
    </row>
    <row r="39" spans="1:38">
      <c r="A39" t="s">
        <v>81</v>
      </c>
      <c r="B39" s="34">
        <v>116</v>
      </c>
      <c r="C39" s="34">
        <v>57.71</v>
      </c>
      <c r="D39" s="93">
        <f t="shared" si="0"/>
        <v>91.5</v>
      </c>
      <c r="E39" s="34">
        <v>12.32</v>
      </c>
      <c r="F39" s="34"/>
      <c r="G39" s="34"/>
      <c r="H39" s="34"/>
      <c r="I39" s="34"/>
      <c r="J39" s="37">
        <v>9.68</v>
      </c>
      <c r="K39" s="37">
        <v>9.68</v>
      </c>
      <c r="L39" s="37">
        <v>9.93</v>
      </c>
      <c r="M39">
        <v>33.159999999999997</v>
      </c>
      <c r="N39">
        <v>212.67</v>
      </c>
      <c r="O39">
        <v>53.17</v>
      </c>
      <c r="P39">
        <v>7.39</v>
      </c>
      <c r="Q39">
        <v>7.01</v>
      </c>
      <c r="R39" s="93">
        <v>30.5</v>
      </c>
      <c r="S39" s="93">
        <v>30.5</v>
      </c>
      <c r="T39" s="93">
        <v>30.5</v>
      </c>
      <c r="U39">
        <v>8.92</v>
      </c>
      <c r="V39">
        <v>87.181157999999996</v>
      </c>
      <c r="W39">
        <v>7.58</v>
      </c>
      <c r="X39">
        <v>17.5</v>
      </c>
      <c r="Y39">
        <v>5.84</v>
      </c>
      <c r="Z39">
        <v>5.83</v>
      </c>
      <c r="AA39">
        <v>159.38</v>
      </c>
      <c r="AB39">
        <v>31.87</v>
      </c>
      <c r="AC39">
        <v>62.28</v>
      </c>
      <c r="AD39">
        <v>34.020000000000003</v>
      </c>
      <c r="AE39">
        <v>62</v>
      </c>
      <c r="AF39">
        <v>31</v>
      </c>
      <c r="AG39">
        <v>5</v>
      </c>
      <c r="AH39">
        <v>15.33</v>
      </c>
      <c r="AI39">
        <v>15.33</v>
      </c>
      <c r="AJ39">
        <v>27.25</v>
      </c>
      <c r="AK39">
        <v>133</v>
      </c>
      <c r="AL39">
        <v>57</v>
      </c>
    </row>
    <row r="40" spans="1:38">
      <c r="A40" t="s">
        <v>82</v>
      </c>
      <c r="B40" s="34">
        <v>116</v>
      </c>
      <c r="C40" s="34">
        <v>57.71</v>
      </c>
      <c r="D40" s="93">
        <f t="shared" si="0"/>
        <v>91.5</v>
      </c>
      <c r="E40" s="34">
        <v>12.32</v>
      </c>
      <c r="F40" s="34"/>
      <c r="G40" s="34"/>
      <c r="H40" s="34"/>
      <c r="I40" s="34"/>
      <c r="J40" s="37">
        <v>10.62</v>
      </c>
      <c r="K40" s="37">
        <v>10.62</v>
      </c>
      <c r="L40" s="37">
        <v>10.89</v>
      </c>
      <c r="M40">
        <v>33.159999999999997</v>
      </c>
      <c r="N40">
        <v>251.34</v>
      </c>
      <c r="O40">
        <v>53.17</v>
      </c>
      <c r="P40">
        <v>7.39</v>
      </c>
      <c r="Q40">
        <v>7.01</v>
      </c>
      <c r="R40" s="93">
        <v>30.5</v>
      </c>
      <c r="S40" s="93">
        <v>30.5</v>
      </c>
      <c r="T40" s="93">
        <v>30.5</v>
      </c>
      <c r="U40">
        <v>8.92</v>
      </c>
      <c r="V40">
        <v>93.532942000000006</v>
      </c>
      <c r="W40">
        <v>7.58</v>
      </c>
      <c r="X40">
        <v>17.5</v>
      </c>
      <c r="Y40">
        <v>5.84</v>
      </c>
      <c r="Z40">
        <v>5.83</v>
      </c>
      <c r="AA40">
        <v>174.73</v>
      </c>
      <c r="AB40">
        <v>34.94</v>
      </c>
      <c r="AC40">
        <v>68.72</v>
      </c>
      <c r="AD40">
        <v>36.71</v>
      </c>
      <c r="AE40">
        <v>70</v>
      </c>
      <c r="AF40">
        <v>35</v>
      </c>
      <c r="AG40">
        <v>5</v>
      </c>
      <c r="AH40">
        <v>15</v>
      </c>
      <c r="AI40">
        <v>15</v>
      </c>
      <c r="AJ40">
        <v>27.75</v>
      </c>
      <c r="AK40">
        <v>147</v>
      </c>
      <c r="AL40">
        <v>63</v>
      </c>
    </row>
    <row r="41" spans="1:38">
      <c r="A41" t="s">
        <v>83</v>
      </c>
      <c r="B41" s="34">
        <v>145</v>
      </c>
      <c r="C41" s="34">
        <v>57.71</v>
      </c>
      <c r="D41" s="93">
        <f t="shared" si="0"/>
        <v>91.5</v>
      </c>
      <c r="E41" s="34">
        <v>12.32</v>
      </c>
      <c r="F41" s="34"/>
      <c r="G41" s="34"/>
      <c r="H41" s="34"/>
      <c r="I41" s="34"/>
      <c r="J41" s="37">
        <v>11.54</v>
      </c>
      <c r="K41" s="37">
        <v>11.54</v>
      </c>
      <c r="L41" s="37">
        <v>11.83</v>
      </c>
      <c r="M41">
        <v>33.159999999999997</v>
      </c>
      <c r="N41">
        <v>273.33</v>
      </c>
      <c r="O41">
        <v>53.17</v>
      </c>
      <c r="P41">
        <v>7.39</v>
      </c>
      <c r="Q41">
        <v>6.81</v>
      </c>
      <c r="R41" s="93">
        <v>30.5</v>
      </c>
      <c r="S41" s="93">
        <v>30.5</v>
      </c>
      <c r="T41" s="93">
        <v>30.5</v>
      </c>
      <c r="U41">
        <v>8.92</v>
      </c>
      <c r="V41">
        <v>99.358658000000005</v>
      </c>
      <c r="W41">
        <v>7.58</v>
      </c>
      <c r="X41">
        <v>17.5</v>
      </c>
      <c r="Y41">
        <v>5.84</v>
      </c>
      <c r="Z41">
        <v>5.83</v>
      </c>
      <c r="AA41">
        <v>188.83</v>
      </c>
      <c r="AB41">
        <v>37.770000000000003</v>
      </c>
      <c r="AC41">
        <v>74.7</v>
      </c>
      <c r="AD41">
        <v>39.340000000000003</v>
      </c>
      <c r="AE41">
        <v>77</v>
      </c>
      <c r="AF41">
        <v>38</v>
      </c>
      <c r="AG41">
        <v>5</v>
      </c>
      <c r="AH41">
        <v>14.67</v>
      </c>
      <c r="AI41">
        <v>14.67</v>
      </c>
      <c r="AJ41">
        <v>28.26</v>
      </c>
      <c r="AK41">
        <v>161</v>
      </c>
      <c r="AL41">
        <v>69</v>
      </c>
    </row>
    <row r="42" spans="1:38">
      <c r="A42" t="s">
        <v>84</v>
      </c>
      <c r="B42" s="34">
        <v>145</v>
      </c>
      <c r="C42" s="34">
        <v>57.71</v>
      </c>
      <c r="D42" s="93">
        <f t="shared" si="0"/>
        <v>91.199999999999989</v>
      </c>
      <c r="E42" s="34">
        <v>12.32</v>
      </c>
      <c r="F42" s="34"/>
      <c r="G42" s="34"/>
      <c r="H42" s="34"/>
      <c r="I42" s="34"/>
      <c r="J42" s="37">
        <v>12.37</v>
      </c>
      <c r="K42" s="37">
        <v>12.37</v>
      </c>
      <c r="L42" s="37">
        <v>12.67</v>
      </c>
      <c r="M42">
        <v>33.159999999999997</v>
      </c>
      <c r="N42">
        <v>273.33</v>
      </c>
      <c r="O42">
        <v>53.17</v>
      </c>
      <c r="P42">
        <v>7.39</v>
      </c>
      <c r="Q42">
        <v>6.81</v>
      </c>
      <c r="R42" s="93">
        <v>30.4</v>
      </c>
      <c r="S42" s="93">
        <v>30.4</v>
      </c>
      <c r="T42" s="93">
        <v>30.4</v>
      </c>
      <c r="U42">
        <v>8.92</v>
      </c>
      <c r="V42">
        <v>104.833662</v>
      </c>
      <c r="W42">
        <v>7.58</v>
      </c>
      <c r="X42">
        <v>17.5</v>
      </c>
      <c r="Y42">
        <v>5.84</v>
      </c>
      <c r="Z42">
        <v>5.83</v>
      </c>
      <c r="AA42">
        <v>202</v>
      </c>
      <c r="AB42">
        <v>40.4</v>
      </c>
      <c r="AC42">
        <v>80.010000000000005</v>
      </c>
      <c r="AD42">
        <v>41.54</v>
      </c>
      <c r="AE42">
        <v>81</v>
      </c>
      <c r="AF42">
        <v>41</v>
      </c>
      <c r="AG42">
        <v>5</v>
      </c>
      <c r="AH42">
        <v>14</v>
      </c>
      <c r="AI42">
        <v>14</v>
      </c>
      <c r="AJ42">
        <v>28.76</v>
      </c>
      <c r="AK42">
        <v>172</v>
      </c>
      <c r="AL42">
        <v>73</v>
      </c>
    </row>
    <row r="43" spans="1:38">
      <c r="A43" t="s">
        <v>85</v>
      </c>
      <c r="B43" s="34">
        <v>145</v>
      </c>
      <c r="C43" s="34">
        <v>57.71</v>
      </c>
      <c r="D43" s="93">
        <f t="shared" si="0"/>
        <v>91.199999999999989</v>
      </c>
      <c r="E43" s="34">
        <v>12.32</v>
      </c>
      <c r="F43" s="34"/>
      <c r="G43" s="34"/>
      <c r="H43" s="34"/>
      <c r="I43" s="34"/>
      <c r="J43" s="37">
        <v>13.06</v>
      </c>
      <c r="K43" s="37">
        <v>13.06</v>
      </c>
      <c r="L43" s="37">
        <v>13.39</v>
      </c>
      <c r="M43">
        <v>33.159999999999997</v>
      </c>
      <c r="N43">
        <v>273.33</v>
      </c>
      <c r="O43">
        <v>53.17</v>
      </c>
      <c r="P43">
        <v>7</v>
      </c>
      <c r="Q43">
        <v>6.81</v>
      </c>
      <c r="R43" s="93">
        <v>30.4</v>
      </c>
      <c r="S43" s="93">
        <v>30.4</v>
      </c>
      <c r="T43" s="93">
        <v>30.4</v>
      </c>
      <c r="U43">
        <v>5.38</v>
      </c>
      <c r="V43">
        <v>109.33446600000001</v>
      </c>
      <c r="W43">
        <v>7.43</v>
      </c>
      <c r="X43">
        <v>17.5</v>
      </c>
      <c r="Y43">
        <v>5.84</v>
      </c>
      <c r="Z43">
        <v>5.83</v>
      </c>
      <c r="AA43">
        <v>220.57</v>
      </c>
      <c r="AB43">
        <v>44.11</v>
      </c>
      <c r="AC43">
        <v>84.62</v>
      </c>
      <c r="AD43">
        <v>42.96</v>
      </c>
      <c r="AE43">
        <v>87</v>
      </c>
      <c r="AF43">
        <v>43</v>
      </c>
      <c r="AG43">
        <v>5</v>
      </c>
      <c r="AH43">
        <v>14</v>
      </c>
      <c r="AI43">
        <v>14</v>
      </c>
      <c r="AJ43">
        <v>28.76</v>
      </c>
      <c r="AK43">
        <v>179</v>
      </c>
      <c r="AL43">
        <v>76</v>
      </c>
    </row>
    <row r="44" spans="1:38">
      <c r="A44" t="s">
        <v>86</v>
      </c>
      <c r="B44" s="34">
        <v>145</v>
      </c>
      <c r="C44" s="34">
        <v>57.71</v>
      </c>
      <c r="D44" s="93">
        <f t="shared" si="0"/>
        <v>91.199999999999989</v>
      </c>
      <c r="E44" s="34">
        <v>12.32</v>
      </c>
      <c r="F44" s="34"/>
      <c r="G44" s="34"/>
      <c r="H44" s="34"/>
      <c r="I44" s="34"/>
      <c r="J44" s="37">
        <v>13.69</v>
      </c>
      <c r="K44" s="37">
        <v>13.69</v>
      </c>
      <c r="L44" s="37">
        <v>14.03</v>
      </c>
      <c r="M44">
        <v>33.159999999999997</v>
      </c>
      <c r="N44">
        <v>273.33</v>
      </c>
      <c r="O44">
        <v>53.17</v>
      </c>
      <c r="P44">
        <v>7</v>
      </c>
      <c r="Q44">
        <v>6.81</v>
      </c>
      <c r="R44" s="93">
        <v>30.4</v>
      </c>
      <c r="S44" s="93">
        <v>30.4</v>
      </c>
      <c r="T44" s="93">
        <v>30.4</v>
      </c>
      <c r="U44">
        <v>5.38</v>
      </c>
      <c r="V44">
        <v>112.81236</v>
      </c>
      <c r="W44">
        <v>7.43</v>
      </c>
      <c r="X44">
        <v>17.5</v>
      </c>
      <c r="Y44">
        <v>5.84</v>
      </c>
      <c r="Z44">
        <v>5.83</v>
      </c>
      <c r="AA44">
        <v>229.43</v>
      </c>
      <c r="AB44">
        <v>45.88</v>
      </c>
      <c r="AC44">
        <v>88.8</v>
      </c>
      <c r="AD44">
        <v>44.8</v>
      </c>
      <c r="AE44">
        <v>92</v>
      </c>
      <c r="AF44">
        <v>46</v>
      </c>
      <c r="AG44">
        <v>5</v>
      </c>
      <c r="AH44">
        <v>14</v>
      </c>
      <c r="AI44">
        <v>14</v>
      </c>
      <c r="AJ44">
        <v>28.76</v>
      </c>
      <c r="AK44">
        <v>186</v>
      </c>
      <c r="AL44">
        <v>79</v>
      </c>
    </row>
    <row r="45" spans="1:38">
      <c r="A45" t="s">
        <v>87</v>
      </c>
      <c r="B45" s="34">
        <v>145</v>
      </c>
      <c r="C45" s="34">
        <v>57.71</v>
      </c>
      <c r="D45" s="93">
        <f t="shared" si="0"/>
        <v>91.199999999999989</v>
      </c>
      <c r="E45" s="34">
        <v>12.32</v>
      </c>
      <c r="F45" s="34"/>
      <c r="G45" s="34"/>
      <c r="H45" s="34"/>
      <c r="I45" s="34"/>
      <c r="J45" s="37">
        <v>14.62</v>
      </c>
      <c r="K45" s="37">
        <v>14.62</v>
      </c>
      <c r="L45" s="37">
        <v>14.99</v>
      </c>
      <c r="M45">
        <v>33.159999999999997</v>
      </c>
      <c r="N45">
        <v>273.33</v>
      </c>
      <c r="O45">
        <v>53.17</v>
      </c>
      <c r="P45">
        <v>8.17</v>
      </c>
      <c r="Q45">
        <v>6.81</v>
      </c>
      <c r="R45" s="93">
        <v>30.4</v>
      </c>
      <c r="S45" s="93">
        <v>30.4</v>
      </c>
      <c r="T45" s="93">
        <v>30.4</v>
      </c>
      <c r="U45">
        <v>9.08</v>
      </c>
      <c r="V45">
        <v>115.871348</v>
      </c>
      <c r="W45">
        <v>7.43</v>
      </c>
      <c r="X45">
        <v>17.5</v>
      </c>
      <c r="Y45">
        <v>5.84</v>
      </c>
      <c r="Z45">
        <v>5.83</v>
      </c>
      <c r="AA45">
        <v>231.42</v>
      </c>
      <c r="AB45">
        <v>46.28</v>
      </c>
      <c r="AC45">
        <v>91.13</v>
      </c>
      <c r="AD45">
        <v>45</v>
      </c>
      <c r="AE45">
        <v>94</v>
      </c>
      <c r="AF45">
        <v>47</v>
      </c>
      <c r="AG45">
        <v>5</v>
      </c>
      <c r="AH45">
        <v>14</v>
      </c>
      <c r="AI45">
        <v>14</v>
      </c>
      <c r="AJ45">
        <v>28.76</v>
      </c>
      <c r="AK45">
        <v>189</v>
      </c>
      <c r="AL45">
        <v>81</v>
      </c>
    </row>
    <row r="46" spans="1:38">
      <c r="A46" t="s">
        <v>88</v>
      </c>
      <c r="B46" s="34">
        <v>145</v>
      </c>
      <c r="C46" s="34">
        <v>57.71</v>
      </c>
      <c r="D46" s="93">
        <f t="shared" si="0"/>
        <v>91.199999999999989</v>
      </c>
      <c r="E46" s="34">
        <v>12.32</v>
      </c>
      <c r="F46" s="34"/>
      <c r="G46" s="34"/>
      <c r="H46" s="34"/>
      <c r="I46" s="34"/>
      <c r="J46" s="37">
        <v>14.96</v>
      </c>
      <c r="K46" s="37">
        <v>14.96</v>
      </c>
      <c r="L46" s="37">
        <v>15.33</v>
      </c>
      <c r="M46">
        <v>33.159999999999997</v>
      </c>
      <c r="N46">
        <v>273.33</v>
      </c>
      <c r="O46">
        <v>53.17</v>
      </c>
      <c r="P46">
        <v>8.17</v>
      </c>
      <c r="Q46">
        <v>6.81</v>
      </c>
      <c r="R46" s="93">
        <v>30.4</v>
      </c>
      <c r="S46" s="93">
        <v>30.4</v>
      </c>
      <c r="T46" s="93">
        <v>30.4</v>
      </c>
      <c r="U46">
        <v>9.08</v>
      </c>
      <c r="V46">
        <v>118.452978</v>
      </c>
      <c r="W46">
        <v>7.43</v>
      </c>
      <c r="X46">
        <v>17.5</v>
      </c>
      <c r="Y46">
        <v>5.84</v>
      </c>
      <c r="Z46">
        <v>5.83</v>
      </c>
      <c r="AA46">
        <v>231.42</v>
      </c>
      <c r="AB46">
        <v>46.28</v>
      </c>
      <c r="AC46">
        <v>91.96</v>
      </c>
      <c r="AD46">
        <v>45.5</v>
      </c>
      <c r="AE46">
        <v>94</v>
      </c>
      <c r="AF46">
        <v>47</v>
      </c>
      <c r="AG46">
        <v>5</v>
      </c>
      <c r="AH46">
        <v>14</v>
      </c>
      <c r="AI46">
        <v>14</v>
      </c>
      <c r="AJ46">
        <v>28.26</v>
      </c>
      <c r="AK46">
        <v>191</v>
      </c>
      <c r="AL46">
        <v>82</v>
      </c>
    </row>
    <row r="47" spans="1:38">
      <c r="A47" t="s">
        <v>89</v>
      </c>
      <c r="B47" s="34">
        <v>174.9</v>
      </c>
      <c r="C47" s="34">
        <v>57.71</v>
      </c>
      <c r="D47" s="93">
        <f t="shared" si="0"/>
        <v>91.199999999999989</v>
      </c>
      <c r="E47" s="34">
        <v>12.32</v>
      </c>
      <c r="F47" s="34"/>
      <c r="G47" s="34"/>
      <c r="H47" s="34"/>
      <c r="I47" s="34"/>
      <c r="J47" s="37">
        <v>14.99</v>
      </c>
      <c r="K47" s="37">
        <v>14.99</v>
      </c>
      <c r="L47" s="37">
        <v>15.37</v>
      </c>
      <c r="M47">
        <v>33.159999999999997</v>
      </c>
      <c r="N47">
        <v>273.33</v>
      </c>
      <c r="O47">
        <v>53.17</v>
      </c>
      <c r="P47">
        <v>8.17</v>
      </c>
      <c r="Q47">
        <v>6.81</v>
      </c>
      <c r="R47" s="93">
        <v>30.4</v>
      </c>
      <c r="S47" s="93">
        <v>30.4</v>
      </c>
      <c r="T47" s="93">
        <v>30.4</v>
      </c>
      <c r="U47">
        <v>8.85</v>
      </c>
      <c r="V47">
        <v>120.48905600000001</v>
      </c>
      <c r="W47">
        <v>7.3</v>
      </c>
      <c r="X47">
        <v>17.5</v>
      </c>
      <c r="Y47">
        <v>5.84</v>
      </c>
      <c r="Z47">
        <v>5.83</v>
      </c>
      <c r="AA47">
        <v>231.42</v>
      </c>
      <c r="AB47">
        <v>46.28</v>
      </c>
      <c r="AC47">
        <v>92.08</v>
      </c>
      <c r="AD47">
        <v>46</v>
      </c>
      <c r="AE47">
        <v>94</v>
      </c>
      <c r="AF47">
        <v>47</v>
      </c>
      <c r="AG47">
        <v>5</v>
      </c>
      <c r="AH47">
        <v>14</v>
      </c>
      <c r="AI47">
        <v>14</v>
      </c>
      <c r="AJ47">
        <v>28.26</v>
      </c>
      <c r="AK47">
        <v>191</v>
      </c>
      <c r="AL47">
        <v>82</v>
      </c>
    </row>
    <row r="48" spans="1:38">
      <c r="A48" t="s">
        <v>90</v>
      </c>
      <c r="B48" s="34">
        <v>174.9</v>
      </c>
      <c r="C48" s="34">
        <v>57.71</v>
      </c>
      <c r="D48" s="93">
        <f t="shared" si="0"/>
        <v>90.7</v>
      </c>
      <c r="E48" s="34">
        <v>12.32</v>
      </c>
      <c r="F48" s="34"/>
      <c r="G48" s="34"/>
      <c r="H48" s="34"/>
      <c r="I48" s="34"/>
      <c r="J48" s="37">
        <v>14.99</v>
      </c>
      <c r="K48" s="37">
        <v>14.99</v>
      </c>
      <c r="L48" s="37">
        <v>15.37</v>
      </c>
      <c r="M48">
        <v>33.159999999999997</v>
      </c>
      <c r="N48">
        <v>273.33</v>
      </c>
      <c r="O48">
        <v>53.17</v>
      </c>
      <c r="P48">
        <v>8.17</v>
      </c>
      <c r="Q48">
        <v>6.81</v>
      </c>
      <c r="R48" s="93">
        <v>30.23</v>
      </c>
      <c r="S48" s="93">
        <v>30.23</v>
      </c>
      <c r="T48" s="93">
        <v>30.24</v>
      </c>
      <c r="U48">
        <v>8.85</v>
      </c>
      <c r="V48">
        <v>121.999066</v>
      </c>
      <c r="W48">
        <v>7.3</v>
      </c>
      <c r="X48">
        <v>17.5</v>
      </c>
      <c r="Y48">
        <v>5.84</v>
      </c>
      <c r="Z48">
        <v>5.83</v>
      </c>
      <c r="AA48">
        <v>231.42</v>
      </c>
      <c r="AB48">
        <v>46.28</v>
      </c>
      <c r="AC48">
        <v>92.04</v>
      </c>
      <c r="AD48">
        <v>46.5</v>
      </c>
      <c r="AE48">
        <v>94</v>
      </c>
      <c r="AF48">
        <v>47</v>
      </c>
      <c r="AG48">
        <v>5</v>
      </c>
      <c r="AH48">
        <v>14</v>
      </c>
      <c r="AI48">
        <v>14</v>
      </c>
      <c r="AJ48">
        <v>28.26</v>
      </c>
      <c r="AK48">
        <v>191</v>
      </c>
      <c r="AL48">
        <v>82</v>
      </c>
    </row>
    <row r="49" spans="1:38">
      <c r="A49" t="s">
        <v>91</v>
      </c>
      <c r="B49" s="34">
        <v>174.9</v>
      </c>
      <c r="C49" s="34">
        <v>57.71</v>
      </c>
      <c r="D49" s="93">
        <f t="shared" si="0"/>
        <v>90.7</v>
      </c>
      <c r="E49" s="34">
        <v>12.32</v>
      </c>
      <c r="F49" s="34"/>
      <c r="G49" s="34"/>
      <c r="H49" s="34"/>
      <c r="I49" s="34"/>
      <c r="J49" s="37">
        <v>14.99</v>
      </c>
      <c r="K49" s="37">
        <v>14.99</v>
      </c>
      <c r="L49" s="37">
        <v>15.37</v>
      </c>
      <c r="M49">
        <v>33.159999999999997</v>
      </c>
      <c r="N49">
        <v>273.33</v>
      </c>
      <c r="O49">
        <v>53.17</v>
      </c>
      <c r="P49">
        <v>8.17</v>
      </c>
      <c r="Q49">
        <v>6.81</v>
      </c>
      <c r="R49" s="93">
        <v>30.23</v>
      </c>
      <c r="S49" s="93">
        <v>30.23</v>
      </c>
      <c r="T49" s="93">
        <v>30.24</v>
      </c>
      <c r="U49">
        <v>8.85</v>
      </c>
      <c r="V49">
        <v>122.486166</v>
      </c>
      <c r="W49">
        <v>7.3</v>
      </c>
      <c r="X49">
        <v>17.5</v>
      </c>
      <c r="Y49">
        <v>5.84</v>
      </c>
      <c r="Z49">
        <v>5.83</v>
      </c>
      <c r="AA49">
        <v>231.42</v>
      </c>
      <c r="AB49">
        <v>46.28</v>
      </c>
      <c r="AC49">
        <v>92.12</v>
      </c>
      <c r="AD49">
        <v>46.5</v>
      </c>
      <c r="AE49">
        <v>94</v>
      </c>
      <c r="AF49">
        <v>47</v>
      </c>
      <c r="AG49">
        <v>5</v>
      </c>
      <c r="AH49">
        <v>14</v>
      </c>
      <c r="AI49">
        <v>14</v>
      </c>
      <c r="AJ49">
        <v>28.26</v>
      </c>
      <c r="AK49">
        <v>191</v>
      </c>
      <c r="AL49">
        <v>82</v>
      </c>
    </row>
    <row r="50" spans="1:38">
      <c r="A50" t="s">
        <v>92</v>
      </c>
      <c r="B50" s="34">
        <v>174.9</v>
      </c>
      <c r="C50" s="34">
        <v>57.71</v>
      </c>
      <c r="D50" s="93">
        <f t="shared" si="0"/>
        <v>90.7</v>
      </c>
      <c r="E50" s="34">
        <v>12.32</v>
      </c>
      <c r="F50" s="34"/>
      <c r="G50" s="34"/>
      <c r="H50" s="34"/>
      <c r="I50" s="34"/>
      <c r="J50" s="37">
        <v>14.99</v>
      </c>
      <c r="K50" s="37">
        <v>14.99</v>
      </c>
      <c r="L50" s="37">
        <v>15.37</v>
      </c>
      <c r="M50">
        <v>33.159999999999997</v>
      </c>
      <c r="N50">
        <v>273.33</v>
      </c>
      <c r="O50">
        <v>53.17</v>
      </c>
      <c r="P50">
        <v>8.17</v>
      </c>
      <c r="Q50">
        <v>6.81</v>
      </c>
      <c r="R50" s="93">
        <v>30.23</v>
      </c>
      <c r="S50" s="93">
        <v>30.23</v>
      </c>
      <c r="T50" s="93">
        <v>30.24</v>
      </c>
      <c r="U50">
        <v>8.85</v>
      </c>
      <c r="V50">
        <v>122.62255399999999</v>
      </c>
      <c r="W50">
        <v>7.3</v>
      </c>
      <c r="X50">
        <v>17.5</v>
      </c>
      <c r="Y50">
        <v>5.84</v>
      </c>
      <c r="Z50">
        <v>5.83</v>
      </c>
      <c r="AA50">
        <v>231.42</v>
      </c>
      <c r="AB50">
        <v>46.28</v>
      </c>
      <c r="AC50">
        <v>92.3</v>
      </c>
      <c r="AD50">
        <v>46.5</v>
      </c>
      <c r="AE50">
        <v>94</v>
      </c>
      <c r="AF50">
        <v>47</v>
      </c>
      <c r="AG50">
        <v>5</v>
      </c>
      <c r="AH50">
        <v>14</v>
      </c>
      <c r="AI50">
        <v>14</v>
      </c>
      <c r="AJ50">
        <v>28.26</v>
      </c>
      <c r="AK50">
        <v>191</v>
      </c>
      <c r="AL50">
        <v>82</v>
      </c>
    </row>
    <row r="51" spans="1:38">
      <c r="A51" t="s">
        <v>93</v>
      </c>
      <c r="B51" s="34">
        <v>174.9</v>
      </c>
      <c r="C51" s="34">
        <v>57.71</v>
      </c>
      <c r="D51" s="93">
        <f t="shared" si="0"/>
        <v>90.7</v>
      </c>
      <c r="E51" s="34">
        <v>12.32</v>
      </c>
      <c r="F51" s="34"/>
      <c r="G51" s="34"/>
      <c r="H51" s="34"/>
      <c r="I51" s="34"/>
      <c r="J51" s="37">
        <v>14.99</v>
      </c>
      <c r="K51" s="37">
        <v>14.99</v>
      </c>
      <c r="L51" s="37">
        <v>15.37</v>
      </c>
      <c r="M51">
        <v>33.159999999999997</v>
      </c>
      <c r="N51">
        <v>273.33</v>
      </c>
      <c r="O51">
        <v>53.17</v>
      </c>
      <c r="P51">
        <v>8.4</v>
      </c>
      <c r="Q51">
        <v>6.81</v>
      </c>
      <c r="R51" s="93">
        <v>30.23</v>
      </c>
      <c r="S51" s="93">
        <v>30.23</v>
      </c>
      <c r="T51" s="93">
        <v>30.24</v>
      </c>
      <c r="U51">
        <v>8.85</v>
      </c>
      <c r="V51">
        <v>123.18759</v>
      </c>
      <c r="W51">
        <v>7.3</v>
      </c>
      <c r="X51">
        <v>17.5</v>
      </c>
      <c r="Y51">
        <v>5.84</v>
      </c>
      <c r="Z51">
        <v>5.83</v>
      </c>
      <c r="AA51">
        <v>231.42</v>
      </c>
      <c r="AB51">
        <v>46.28</v>
      </c>
      <c r="AC51">
        <v>92.4</v>
      </c>
      <c r="AD51">
        <v>46.5</v>
      </c>
      <c r="AE51">
        <v>94</v>
      </c>
      <c r="AF51">
        <v>47</v>
      </c>
      <c r="AG51">
        <v>5</v>
      </c>
      <c r="AH51">
        <v>14</v>
      </c>
      <c r="AI51">
        <v>14</v>
      </c>
      <c r="AJ51">
        <v>26.24</v>
      </c>
      <c r="AK51">
        <v>191</v>
      </c>
      <c r="AL51">
        <v>82</v>
      </c>
    </row>
    <row r="52" spans="1:38">
      <c r="A52" t="s">
        <v>94</v>
      </c>
      <c r="B52" s="34">
        <v>174.9</v>
      </c>
      <c r="C52" s="34">
        <v>57.71</v>
      </c>
      <c r="D52" s="93">
        <f t="shared" si="0"/>
        <v>90.7</v>
      </c>
      <c r="E52" s="34">
        <v>12.32</v>
      </c>
      <c r="F52" s="34"/>
      <c r="G52" s="34"/>
      <c r="H52" s="34"/>
      <c r="I52" s="34"/>
      <c r="J52" s="37">
        <v>14.99</v>
      </c>
      <c r="K52" s="37">
        <v>14.99</v>
      </c>
      <c r="L52" s="37">
        <v>15.37</v>
      </c>
      <c r="M52">
        <v>33.159999999999997</v>
      </c>
      <c r="N52">
        <v>273.33</v>
      </c>
      <c r="O52">
        <v>53.17</v>
      </c>
      <c r="P52">
        <v>8.4</v>
      </c>
      <c r="Q52">
        <v>6.81</v>
      </c>
      <c r="R52" s="93">
        <v>30.23</v>
      </c>
      <c r="S52" s="93">
        <v>30.23</v>
      </c>
      <c r="T52" s="93">
        <v>30.24</v>
      </c>
      <c r="U52">
        <v>8.85</v>
      </c>
      <c r="V52">
        <v>121.862678</v>
      </c>
      <c r="W52">
        <v>7.3</v>
      </c>
      <c r="X52">
        <v>17.5</v>
      </c>
      <c r="Y52">
        <v>5.84</v>
      </c>
      <c r="Z52">
        <v>5.83</v>
      </c>
      <c r="AA52">
        <v>231.42</v>
      </c>
      <c r="AB52">
        <v>46.28</v>
      </c>
      <c r="AC52">
        <v>92.36</v>
      </c>
      <c r="AD52">
        <v>46.5</v>
      </c>
      <c r="AE52">
        <v>94</v>
      </c>
      <c r="AF52">
        <v>47</v>
      </c>
      <c r="AG52">
        <v>5</v>
      </c>
      <c r="AH52">
        <v>14</v>
      </c>
      <c r="AI52">
        <v>14</v>
      </c>
      <c r="AJ52">
        <v>26.24</v>
      </c>
      <c r="AK52">
        <v>191</v>
      </c>
      <c r="AL52">
        <v>82</v>
      </c>
    </row>
    <row r="53" spans="1:38">
      <c r="A53" t="s">
        <v>95</v>
      </c>
      <c r="B53" s="34">
        <v>201.9</v>
      </c>
      <c r="C53" s="34">
        <v>57.71</v>
      </c>
      <c r="D53" s="93">
        <f t="shared" si="0"/>
        <v>90.7</v>
      </c>
      <c r="E53" s="34">
        <v>12.32</v>
      </c>
      <c r="F53" s="34"/>
      <c r="G53" s="34"/>
      <c r="H53" s="34"/>
      <c r="I53" s="34"/>
      <c r="J53" s="37">
        <v>14.99</v>
      </c>
      <c r="K53" s="37">
        <v>14.99</v>
      </c>
      <c r="L53" s="37">
        <v>15.37</v>
      </c>
      <c r="M53">
        <v>33.159999999999997</v>
      </c>
      <c r="N53">
        <v>273.33</v>
      </c>
      <c r="O53">
        <v>53.17</v>
      </c>
      <c r="P53">
        <v>8.4</v>
      </c>
      <c r="Q53">
        <v>7.01</v>
      </c>
      <c r="R53" s="93">
        <v>30.23</v>
      </c>
      <c r="S53" s="93">
        <v>30.23</v>
      </c>
      <c r="T53" s="93">
        <v>30.24</v>
      </c>
      <c r="U53">
        <v>8.85</v>
      </c>
      <c r="V53">
        <v>120.89821999999999</v>
      </c>
      <c r="W53">
        <v>7.3</v>
      </c>
      <c r="X53">
        <v>17.5</v>
      </c>
      <c r="Y53">
        <v>5.84</v>
      </c>
      <c r="Z53">
        <v>5.83</v>
      </c>
      <c r="AA53">
        <v>231.42</v>
      </c>
      <c r="AB53">
        <v>46.28</v>
      </c>
      <c r="AC53">
        <v>92.31</v>
      </c>
      <c r="AD53">
        <v>46.5</v>
      </c>
      <c r="AE53">
        <v>94</v>
      </c>
      <c r="AF53">
        <v>47</v>
      </c>
      <c r="AG53">
        <v>5</v>
      </c>
      <c r="AH53">
        <v>14</v>
      </c>
      <c r="AI53">
        <v>14</v>
      </c>
      <c r="AJ53">
        <v>26.24</v>
      </c>
      <c r="AK53">
        <v>191</v>
      </c>
      <c r="AL53">
        <v>82</v>
      </c>
    </row>
    <row r="54" spans="1:38">
      <c r="A54" t="s">
        <v>96</v>
      </c>
      <c r="B54" s="34">
        <v>201.9</v>
      </c>
      <c r="C54" s="34">
        <v>57.71</v>
      </c>
      <c r="D54" s="93">
        <f t="shared" si="0"/>
        <v>90.7</v>
      </c>
      <c r="E54" s="34">
        <v>12.32</v>
      </c>
      <c r="F54" s="34"/>
      <c r="G54" s="34"/>
      <c r="H54" s="34"/>
      <c r="I54" s="34"/>
      <c r="J54" s="37">
        <v>14.99</v>
      </c>
      <c r="K54" s="37">
        <v>14.99</v>
      </c>
      <c r="L54" s="37">
        <v>15.37</v>
      </c>
      <c r="M54">
        <v>33.159999999999997</v>
      </c>
      <c r="N54">
        <v>273.33</v>
      </c>
      <c r="O54">
        <v>53.17</v>
      </c>
      <c r="P54">
        <v>8.4</v>
      </c>
      <c r="Q54">
        <v>7.21</v>
      </c>
      <c r="R54" s="93">
        <v>30.23</v>
      </c>
      <c r="S54" s="93">
        <v>30.23</v>
      </c>
      <c r="T54" s="93">
        <v>30.24</v>
      </c>
      <c r="U54">
        <v>8.85</v>
      </c>
      <c r="V54">
        <v>119.80711599999999</v>
      </c>
      <c r="W54">
        <v>7.3</v>
      </c>
      <c r="X54">
        <v>17.5</v>
      </c>
      <c r="Y54">
        <v>5.84</v>
      </c>
      <c r="Z54">
        <v>5.83</v>
      </c>
      <c r="AA54">
        <v>231.42</v>
      </c>
      <c r="AB54">
        <v>46.28</v>
      </c>
      <c r="AC54">
        <v>92.25</v>
      </c>
      <c r="AD54">
        <v>46.5</v>
      </c>
      <c r="AE54">
        <v>94</v>
      </c>
      <c r="AF54">
        <v>47</v>
      </c>
      <c r="AG54">
        <v>5</v>
      </c>
      <c r="AH54">
        <v>14</v>
      </c>
      <c r="AI54">
        <v>14</v>
      </c>
      <c r="AJ54">
        <v>27.25</v>
      </c>
      <c r="AK54">
        <v>191</v>
      </c>
      <c r="AL54">
        <v>82</v>
      </c>
    </row>
    <row r="55" spans="1:38">
      <c r="A55" t="s">
        <v>97</v>
      </c>
      <c r="B55" s="34">
        <v>174.9</v>
      </c>
      <c r="C55" s="34">
        <v>57.71</v>
      </c>
      <c r="D55" s="93">
        <f t="shared" si="0"/>
        <v>90.7</v>
      </c>
      <c r="E55" s="34">
        <v>12.32</v>
      </c>
      <c r="F55" s="34"/>
      <c r="G55" s="34"/>
      <c r="H55" s="34"/>
      <c r="I55" s="34"/>
      <c r="J55" s="37">
        <v>14.99</v>
      </c>
      <c r="K55" s="37">
        <v>14.99</v>
      </c>
      <c r="L55" s="37">
        <v>15.37</v>
      </c>
      <c r="M55">
        <v>33.159999999999997</v>
      </c>
      <c r="N55">
        <v>273.33</v>
      </c>
      <c r="O55">
        <v>53.17</v>
      </c>
      <c r="P55">
        <v>8.56</v>
      </c>
      <c r="Q55">
        <v>7.21</v>
      </c>
      <c r="R55" s="93">
        <v>30.23</v>
      </c>
      <c r="S55" s="93">
        <v>30.23</v>
      </c>
      <c r="T55" s="93">
        <v>30.24</v>
      </c>
      <c r="U55">
        <v>9.08</v>
      </c>
      <c r="V55">
        <v>117.995104</v>
      </c>
      <c r="W55">
        <v>6.97</v>
      </c>
      <c r="X55">
        <v>17.5</v>
      </c>
      <c r="Y55">
        <v>5.84</v>
      </c>
      <c r="Z55">
        <v>5.83</v>
      </c>
      <c r="AA55">
        <v>231.42</v>
      </c>
      <c r="AB55">
        <v>46.28</v>
      </c>
      <c r="AC55">
        <v>92.15</v>
      </c>
      <c r="AD55">
        <v>46</v>
      </c>
      <c r="AE55">
        <v>94</v>
      </c>
      <c r="AF55">
        <v>47</v>
      </c>
      <c r="AG55">
        <v>5</v>
      </c>
      <c r="AH55">
        <v>14</v>
      </c>
      <c r="AI55">
        <v>14</v>
      </c>
      <c r="AJ55">
        <v>27.25</v>
      </c>
      <c r="AK55">
        <v>191</v>
      </c>
      <c r="AL55">
        <v>82</v>
      </c>
    </row>
    <row r="56" spans="1:38">
      <c r="A56" t="s">
        <v>98</v>
      </c>
      <c r="B56" s="34">
        <v>174.9</v>
      </c>
      <c r="C56" s="34">
        <v>57.71</v>
      </c>
      <c r="D56" s="93">
        <f t="shared" si="0"/>
        <v>90.2</v>
      </c>
      <c r="E56" s="34">
        <v>12.32</v>
      </c>
      <c r="F56" s="34"/>
      <c r="G56" s="34"/>
      <c r="H56" s="34"/>
      <c r="I56" s="34"/>
      <c r="J56" s="37">
        <v>14.99</v>
      </c>
      <c r="K56" s="37">
        <v>14.99</v>
      </c>
      <c r="L56" s="37">
        <v>15.37</v>
      </c>
      <c r="M56">
        <v>33.159999999999997</v>
      </c>
      <c r="N56">
        <v>273.33</v>
      </c>
      <c r="O56">
        <v>53.17</v>
      </c>
      <c r="P56">
        <v>8.56</v>
      </c>
      <c r="Q56">
        <v>7.21</v>
      </c>
      <c r="R56" s="93">
        <v>30.07</v>
      </c>
      <c r="S56" s="93">
        <v>30.07</v>
      </c>
      <c r="T56" s="93">
        <v>30.06</v>
      </c>
      <c r="U56">
        <v>9.08</v>
      </c>
      <c r="V56">
        <v>115.286828</v>
      </c>
      <c r="W56">
        <v>6.97</v>
      </c>
      <c r="X56">
        <v>17.5</v>
      </c>
      <c r="Y56">
        <v>5.84</v>
      </c>
      <c r="Z56">
        <v>5.83</v>
      </c>
      <c r="AA56">
        <v>231.42</v>
      </c>
      <c r="AB56">
        <v>46.28</v>
      </c>
      <c r="AC56">
        <v>92.15</v>
      </c>
      <c r="AD56">
        <v>46</v>
      </c>
      <c r="AE56">
        <v>94</v>
      </c>
      <c r="AF56">
        <v>47</v>
      </c>
      <c r="AG56">
        <v>5</v>
      </c>
      <c r="AH56">
        <v>14</v>
      </c>
      <c r="AI56">
        <v>14</v>
      </c>
      <c r="AJ56">
        <v>27.25</v>
      </c>
      <c r="AK56">
        <v>191</v>
      </c>
      <c r="AL56">
        <v>82</v>
      </c>
    </row>
    <row r="57" spans="1:38">
      <c r="A57" t="s">
        <v>99</v>
      </c>
      <c r="B57" s="34">
        <v>201.9</v>
      </c>
      <c r="C57" s="34">
        <v>57.71</v>
      </c>
      <c r="D57" s="93">
        <f t="shared" si="0"/>
        <v>90.2</v>
      </c>
      <c r="E57" s="34">
        <v>12.32</v>
      </c>
      <c r="F57" s="34"/>
      <c r="G57" s="34"/>
      <c r="H57" s="34"/>
      <c r="I57" s="34"/>
      <c r="J57" s="37">
        <v>14.96</v>
      </c>
      <c r="K57" s="37">
        <v>14.96</v>
      </c>
      <c r="L57" s="37">
        <v>15.33</v>
      </c>
      <c r="M57">
        <v>33.159999999999997</v>
      </c>
      <c r="N57">
        <v>273.33</v>
      </c>
      <c r="O57">
        <v>53.17</v>
      </c>
      <c r="P57">
        <v>8.56</v>
      </c>
      <c r="Q57">
        <v>7.21</v>
      </c>
      <c r="R57" s="93">
        <v>30.07</v>
      </c>
      <c r="S57" s="93">
        <v>30.07</v>
      </c>
      <c r="T57" s="93">
        <v>30.06</v>
      </c>
      <c r="U57">
        <v>8.61</v>
      </c>
      <c r="V57">
        <v>113.64042999999999</v>
      </c>
      <c r="W57">
        <v>6.97</v>
      </c>
      <c r="X57">
        <v>17.5</v>
      </c>
      <c r="Y57">
        <v>5.84</v>
      </c>
      <c r="Z57">
        <v>5.83</v>
      </c>
      <c r="AA57">
        <v>231.42</v>
      </c>
      <c r="AB57">
        <v>46.28</v>
      </c>
      <c r="AC57">
        <v>92.05</v>
      </c>
      <c r="AD57">
        <v>46</v>
      </c>
      <c r="AE57">
        <v>94</v>
      </c>
      <c r="AF57">
        <v>47</v>
      </c>
      <c r="AG57">
        <v>5</v>
      </c>
      <c r="AH57">
        <v>14</v>
      </c>
      <c r="AI57">
        <v>14</v>
      </c>
      <c r="AJ57">
        <v>27.25</v>
      </c>
      <c r="AK57">
        <v>191</v>
      </c>
      <c r="AL57">
        <v>82</v>
      </c>
    </row>
    <row r="58" spans="1:38">
      <c r="A58" t="s">
        <v>100</v>
      </c>
      <c r="B58" s="34">
        <v>201.9</v>
      </c>
      <c r="C58" s="34">
        <v>57.71</v>
      </c>
      <c r="D58" s="93">
        <f t="shared" si="0"/>
        <v>90.7</v>
      </c>
      <c r="E58" s="34">
        <v>12.32</v>
      </c>
      <c r="F58" s="34"/>
      <c r="G58" s="34"/>
      <c r="H58" s="34"/>
      <c r="I58" s="34"/>
      <c r="J58" s="37">
        <v>14.68</v>
      </c>
      <c r="K58" s="37">
        <v>14.68</v>
      </c>
      <c r="L58" s="37">
        <v>15.05</v>
      </c>
      <c r="M58">
        <v>47.37</v>
      </c>
      <c r="N58">
        <v>273.33</v>
      </c>
      <c r="O58">
        <v>53.17</v>
      </c>
      <c r="P58">
        <v>8.56</v>
      </c>
      <c r="Q58">
        <v>7.21</v>
      </c>
      <c r="R58" s="93">
        <v>30.23</v>
      </c>
      <c r="S58" s="93">
        <v>30.23</v>
      </c>
      <c r="T58" s="93">
        <v>30.24</v>
      </c>
      <c r="U58">
        <v>8.61</v>
      </c>
      <c r="V58">
        <v>108.54536400000001</v>
      </c>
      <c r="W58">
        <v>6.97</v>
      </c>
      <c r="X58">
        <v>17.5</v>
      </c>
      <c r="Y58">
        <v>5.84</v>
      </c>
      <c r="Z58">
        <v>5.83</v>
      </c>
      <c r="AA58">
        <v>231.42</v>
      </c>
      <c r="AB58">
        <v>46.28</v>
      </c>
      <c r="AC58">
        <v>92.1</v>
      </c>
      <c r="AD58">
        <v>45.5</v>
      </c>
      <c r="AE58">
        <v>94</v>
      </c>
      <c r="AF58">
        <v>47</v>
      </c>
      <c r="AG58">
        <v>5</v>
      </c>
      <c r="AH58">
        <v>14</v>
      </c>
      <c r="AI58">
        <v>14</v>
      </c>
      <c r="AJ58">
        <v>27.25</v>
      </c>
      <c r="AK58">
        <v>191</v>
      </c>
      <c r="AL58">
        <v>82</v>
      </c>
    </row>
    <row r="59" spans="1:38">
      <c r="A59" t="s">
        <v>101</v>
      </c>
      <c r="B59" s="34">
        <v>250.24</v>
      </c>
      <c r="C59" s="34">
        <v>76.650000000000006</v>
      </c>
      <c r="D59" s="93">
        <f t="shared" si="0"/>
        <v>90.7</v>
      </c>
      <c r="E59" s="34">
        <v>16.12</v>
      </c>
      <c r="F59" s="34"/>
      <c r="G59" s="34"/>
      <c r="H59" s="34"/>
      <c r="I59" s="34"/>
      <c r="J59" s="37">
        <v>14.37</v>
      </c>
      <c r="K59" s="37">
        <v>14.37</v>
      </c>
      <c r="L59" s="37">
        <v>14.73</v>
      </c>
      <c r="M59">
        <v>57.97</v>
      </c>
      <c r="N59">
        <v>273.33</v>
      </c>
      <c r="O59">
        <v>53.17</v>
      </c>
      <c r="P59">
        <v>8.7100000000000009</v>
      </c>
      <c r="Q59">
        <v>7.21</v>
      </c>
      <c r="R59" s="93">
        <v>30.23</v>
      </c>
      <c r="S59" s="93">
        <v>30.23</v>
      </c>
      <c r="T59" s="93">
        <v>30.24</v>
      </c>
      <c r="U59">
        <v>8.85</v>
      </c>
      <c r="V59">
        <v>102.895004</v>
      </c>
      <c r="W59">
        <v>0</v>
      </c>
      <c r="X59">
        <v>17.5</v>
      </c>
      <c r="Y59">
        <v>5.84</v>
      </c>
      <c r="Z59">
        <v>5.83</v>
      </c>
      <c r="AA59">
        <v>231.42</v>
      </c>
      <c r="AB59">
        <v>46.28</v>
      </c>
      <c r="AC59">
        <v>91.95</v>
      </c>
      <c r="AD59">
        <v>43.28</v>
      </c>
      <c r="AE59">
        <v>87</v>
      </c>
      <c r="AF59">
        <v>43</v>
      </c>
      <c r="AG59">
        <v>5</v>
      </c>
      <c r="AH59">
        <v>14</v>
      </c>
      <c r="AI59">
        <v>14</v>
      </c>
      <c r="AJ59">
        <v>27.25</v>
      </c>
      <c r="AK59">
        <v>182</v>
      </c>
      <c r="AL59">
        <v>78</v>
      </c>
    </row>
    <row r="60" spans="1:38">
      <c r="A60" t="s">
        <v>102</v>
      </c>
      <c r="B60" s="34">
        <v>262.45999999999998</v>
      </c>
      <c r="C60" s="34">
        <v>76.650000000000006</v>
      </c>
      <c r="D60" s="93">
        <f t="shared" si="0"/>
        <v>90.7</v>
      </c>
      <c r="E60" s="34">
        <v>16.12</v>
      </c>
      <c r="F60" s="34"/>
      <c r="G60" s="34"/>
      <c r="H60" s="34"/>
      <c r="I60" s="34"/>
      <c r="J60" s="37">
        <v>14.06</v>
      </c>
      <c r="K60" s="37">
        <v>14.06</v>
      </c>
      <c r="L60" s="37">
        <v>14.41</v>
      </c>
      <c r="M60">
        <v>57.97</v>
      </c>
      <c r="N60">
        <v>273.33</v>
      </c>
      <c r="O60">
        <v>82.17</v>
      </c>
      <c r="P60">
        <v>8.7100000000000009</v>
      </c>
      <c r="Q60">
        <v>7.21</v>
      </c>
      <c r="R60" s="93">
        <v>30.23</v>
      </c>
      <c r="S60" s="93">
        <v>30.23</v>
      </c>
      <c r="T60" s="93">
        <v>30.24</v>
      </c>
      <c r="U60">
        <v>8.85</v>
      </c>
      <c r="V60">
        <v>96.728318000000002</v>
      </c>
      <c r="W60">
        <v>0</v>
      </c>
      <c r="X60">
        <v>17.5</v>
      </c>
      <c r="Y60">
        <v>5.84</v>
      </c>
      <c r="Z60">
        <v>5.83</v>
      </c>
      <c r="AA60">
        <v>231.42</v>
      </c>
      <c r="AB60">
        <v>46.28</v>
      </c>
      <c r="AC60">
        <v>91.59</v>
      </c>
      <c r="AD60">
        <v>41.69</v>
      </c>
      <c r="AE60">
        <v>87</v>
      </c>
      <c r="AF60">
        <v>43</v>
      </c>
      <c r="AG60">
        <v>5</v>
      </c>
      <c r="AH60">
        <v>15.67</v>
      </c>
      <c r="AI60">
        <v>15.67</v>
      </c>
      <c r="AJ60">
        <v>28.26</v>
      </c>
      <c r="AK60">
        <v>181</v>
      </c>
      <c r="AL60">
        <v>77</v>
      </c>
    </row>
    <row r="61" spans="1:38">
      <c r="A61" t="s">
        <v>103</v>
      </c>
      <c r="B61" s="34">
        <v>262.45999999999998</v>
      </c>
      <c r="C61" s="34">
        <v>87.2</v>
      </c>
      <c r="D61" s="93">
        <f t="shared" si="0"/>
        <v>90.7</v>
      </c>
      <c r="E61" s="34">
        <v>16.12</v>
      </c>
      <c r="F61" s="34"/>
      <c r="G61" s="34"/>
      <c r="H61" s="34"/>
      <c r="I61" s="34"/>
      <c r="J61" s="37">
        <v>13.42</v>
      </c>
      <c r="K61" s="37">
        <v>13.42</v>
      </c>
      <c r="L61" s="37">
        <v>13.75</v>
      </c>
      <c r="M61">
        <v>57.97</v>
      </c>
      <c r="N61">
        <v>273.33</v>
      </c>
      <c r="O61">
        <v>100.71</v>
      </c>
      <c r="P61">
        <v>8.7100000000000009</v>
      </c>
      <c r="Q61">
        <v>7.21</v>
      </c>
      <c r="R61" s="93">
        <v>30.23</v>
      </c>
      <c r="S61" s="93">
        <v>30.23</v>
      </c>
      <c r="T61" s="93">
        <v>30.24</v>
      </c>
      <c r="U61">
        <v>8.85</v>
      </c>
      <c r="V61">
        <v>94.010300000000001</v>
      </c>
      <c r="W61">
        <v>0</v>
      </c>
      <c r="X61">
        <v>17.5</v>
      </c>
      <c r="Y61">
        <v>5.84</v>
      </c>
      <c r="Z61">
        <v>5.83</v>
      </c>
      <c r="AA61">
        <v>225</v>
      </c>
      <c r="AB61">
        <v>45</v>
      </c>
      <c r="AC61">
        <v>84.54</v>
      </c>
      <c r="AD61">
        <v>40.020000000000003</v>
      </c>
      <c r="AE61">
        <v>82</v>
      </c>
      <c r="AF61">
        <v>41</v>
      </c>
      <c r="AG61">
        <v>5</v>
      </c>
      <c r="AH61">
        <v>17</v>
      </c>
      <c r="AI61">
        <v>17</v>
      </c>
      <c r="AJ61">
        <v>29.77</v>
      </c>
      <c r="AK61">
        <v>172</v>
      </c>
      <c r="AL61">
        <v>73</v>
      </c>
    </row>
    <row r="62" spans="1:38">
      <c r="A62" t="s">
        <v>104</v>
      </c>
      <c r="B62" s="34">
        <v>262.45999999999998</v>
      </c>
      <c r="C62" s="34">
        <v>87.2</v>
      </c>
      <c r="D62" s="93">
        <f t="shared" si="0"/>
        <v>90.7</v>
      </c>
      <c r="E62" s="34">
        <v>16.12</v>
      </c>
      <c r="F62" s="34"/>
      <c r="G62" s="34"/>
      <c r="H62" s="34"/>
      <c r="I62" s="34"/>
      <c r="J62" s="37">
        <v>12.74</v>
      </c>
      <c r="K62" s="37">
        <v>12.74</v>
      </c>
      <c r="L62" s="37">
        <v>13.06</v>
      </c>
      <c r="M62">
        <v>57.97</v>
      </c>
      <c r="N62">
        <v>273.33</v>
      </c>
      <c r="O62">
        <v>100.71</v>
      </c>
      <c r="P62">
        <v>8.7100000000000009</v>
      </c>
      <c r="Q62">
        <v>7.21</v>
      </c>
      <c r="R62" s="93">
        <v>30.23</v>
      </c>
      <c r="S62" s="93">
        <v>30.23</v>
      </c>
      <c r="T62" s="93">
        <v>30.24</v>
      </c>
      <c r="U62">
        <v>8.85</v>
      </c>
      <c r="V62">
        <v>90.775955999999994</v>
      </c>
      <c r="W62">
        <v>0</v>
      </c>
      <c r="X62">
        <v>17.5</v>
      </c>
      <c r="Y62">
        <v>5.84</v>
      </c>
      <c r="Z62">
        <v>5.83</v>
      </c>
      <c r="AA62">
        <v>220.93</v>
      </c>
      <c r="AB62">
        <v>44.18</v>
      </c>
      <c r="AC62">
        <v>82.78</v>
      </c>
      <c r="AD62">
        <v>38.9</v>
      </c>
      <c r="AE62">
        <v>78</v>
      </c>
      <c r="AF62">
        <v>39</v>
      </c>
      <c r="AG62">
        <v>5</v>
      </c>
      <c r="AH62">
        <v>18</v>
      </c>
      <c r="AI62">
        <v>18</v>
      </c>
      <c r="AJ62">
        <v>29.77</v>
      </c>
      <c r="AK62">
        <v>165</v>
      </c>
      <c r="AL62">
        <v>70</v>
      </c>
    </row>
    <row r="63" spans="1:38">
      <c r="A63" t="s">
        <v>105</v>
      </c>
      <c r="B63" s="34">
        <v>262.45999999999998</v>
      </c>
      <c r="C63" s="34">
        <v>87.2</v>
      </c>
      <c r="D63" s="93">
        <f t="shared" si="0"/>
        <v>90.7</v>
      </c>
      <c r="E63" s="34">
        <v>16.12</v>
      </c>
      <c r="F63" s="34"/>
      <c r="G63" s="34"/>
      <c r="H63" s="34"/>
      <c r="I63" s="34"/>
      <c r="J63" s="37">
        <v>12.25</v>
      </c>
      <c r="K63" s="37">
        <v>12.25</v>
      </c>
      <c r="L63" s="37">
        <v>12.56</v>
      </c>
      <c r="M63">
        <v>57.97</v>
      </c>
      <c r="N63">
        <v>273.33</v>
      </c>
      <c r="O63">
        <v>100.71</v>
      </c>
      <c r="P63">
        <v>8.94</v>
      </c>
      <c r="Q63">
        <v>6.81</v>
      </c>
      <c r="R63" s="93">
        <v>30.23</v>
      </c>
      <c r="S63" s="93">
        <v>30.23</v>
      </c>
      <c r="T63" s="93">
        <v>30.24</v>
      </c>
      <c r="U63">
        <v>9.08</v>
      </c>
      <c r="V63">
        <v>86.99606</v>
      </c>
      <c r="W63">
        <v>7.43</v>
      </c>
      <c r="X63">
        <v>17.5</v>
      </c>
      <c r="Y63">
        <v>5.84</v>
      </c>
      <c r="Z63">
        <v>5.83</v>
      </c>
      <c r="AA63">
        <v>208.03</v>
      </c>
      <c r="AB63">
        <v>41.61</v>
      </c>
      <c r="AC63">
        <v>79.25</v>
      </c>
      <c r="AD63">
        <v>34.950000000000003</v>
      </c>
      <c r="AE63">
        <v>70</v>
      </c>
      <c r="AF63">
        <v>35</v>
      </c>
      <c r="AG63">
        <v>5</v>
      </c>
      <c r="AH63">
        <v>21.33</v>
      </c>
      <c r="AI63">
        <v>21.33</v>
      </c>
      <c r="AJ63">
        <v>30.28</v>
      </c>
      <c r="AK63">
        <v>147</v>
      </c>
      <c r="AL63">
        <v>63</v>
      </c>
    </row>
    <row r="64" spans="1:38">
      <c r="A64" t="s">
        <v>106</v>
      </c>
      <c r="B64" s="34">
        <v>262.45999999999998</v>
      </c>
      <c r="C64" s="34">
        <v>87.2</v>
      </c>
      <c r="D64" s="93">
        <f t="shared" si="0"/>
        <v>91</v>
      </c>
      <c r="E64" s="34">
        <v>16.12</v>
      </c>
      <c r="F64" s="34"/>
      <c r="G64" s="34"/>
      <c r="H64" s="34"/>
      <c r="I64" s="34"/>
      <c r="J64" s="37">
        <v>11.61</v>
      </c>
      <c r="K64" s="37">
        <v>11.61</v>
      </c>
      <c r="L64" s="37">
        <v>11.91</v>
      </c>
      <c r="M64">
        <v>57.97</v>
      </c>
      <c r="N64">
        <v>273.33</v>
      </c>
      <c r="O64">
        <v>100.71</v>
      </c>
      <c r="P64">
        <v>8.94</v>
      </c>
      <c r="Q64">
        <v>6.81</v>
      </c>
      <c r="R64" s="93">
        <v>30.33</v>
      </c>
      <c r="S64" s="93">
        <v>30.33</v>
      </c>
      <c r="T64" s="93">
        <v>30.34</v>
      </c>
      <c r="U64">
        <v>9.08</v>
      </c>
      <c r="V64">
        <v>82.349125999999998</v>
      </c>
      <c r="W64">
        <v>7.43</v>
      </c>
      <c r="X64">
        <v>17.5</v>
      </c>
      <c r="Y64">
        <v>5.84</v>
      </c>
      <c r="Z64">
        <v>5.83</v>
      </c>
      <c r="AA64">
        <v>198.14</v>
      </c>
      <c r="AB64">
        <v>39.630000000000003</v>
      </c>
      <c r="AC64">
        <v>74.599999999999994</v>
      </c>
      <c r="AD64">
        <v>32.9</v>
      </c>
      <c r="AE64">
        <v>67</v>
      </c>
      <c r="AF64">
        <v>33</v>
      </c>
      <c r="AG64">
        <v>5</v>
      </c>
      <c r="AH64">
        <v>24</v>
      </c>
      <c r="AI64">
        <v>24</v>
      </c>
      <c r="AJ64">
        <v>30.28</v>
      </c>
      <c r="AK64">
        <v>140</v>
      </c>
      <c r="AL64">
        <v>60</v>
      </c>
    </row>
    <row r="65" spans="1:38">
      <c r="A65" t="s">
        <v>107</v>
      </c>
      <c r="B65" s="34">
        <v>262.45999999999998</v>
      </c>
      <c r="C65" s="34">
        <v>87.2</v>
      </c>
      <c r="D65" s="93">
        <f t="shared" si="0"/>
        <v>91</v>
      </c>
      <c r="E65" s="34">
        <v>16.12</v>
      </c>
      <c r="F65" s="34"/>
      <c r="G65" s="34"/>
      <c r="H65" s="34"/>
      <c r="I65" s="34"/>
      <c r="J65" s="37">
        <v>10.84</v>
      </c>
      <c r="K65" s="37">
        <v>10.84</v>
      </c>
      <c r="L65" s="37">
        <v>11.12</v>
      </c>
      <c r="M65">
        <v>57.97</v>
      </c>
      <c r="N65">
        <v>273.33</v>
      </c>
      <c r="O65">
        <v>100.71</v>
      </c>
      <c r="P65">
        <v>8.94</v>
      </c>
      <c r="Q65">
        <v>6.81</v>
      </c>
      <c r="R65" s="93">
        <v>30.33</v>
      </c>
      <c r="S65" s="93">
        <v>30.33</v>
      </c>
      <c r="T65" s="93">
        <v>30.34</v>
      </c>
      <c r="U65">
        <v>9.08</v>
      </c>
      <c r="V65">
        <v>74.584751999999995</v>
      </c>
      <c r="W65">
        <v>7.43</v>
      </c>
      <c r="X65">
        <v>17.5</v>
      </c>
      <c r="Y65">
        <v>5.84</v>
      </c>
      <c r="Z65">
        <v>5.83</v>
      </c>
      <c r="AA65">
        <v>180.63</v>
      </c>
      <c r="AB65">
        <v>36.119999999999997</v>
      </c>
      <c r="AC65">
        <v>69.59</v>
      </c>
      <c r="AD65">
        <v>32.36</v>
      </c>
      <c r="AE65">
        <v>57</v>
      </c>
      <c r="AF65">
        <v>28</v>
      </c>
      <c r="AG65">
        <v>5</v>
      </c>
      <c r="AH65">
        <v>26.67</v>
      </c>
      <c r="AI65">
        <v>26.67</v>
      </c>
      <c r="AJ65">
        <v>30.28</v>
      </c>
      <c r="AK65">
        <v>116</v>
      </c>
      <c r="AL65">
        <v>49</v>
      </c>
    </row>
    <row r="66" spans="1:38">
      <c r="A66" t="s">
        <v>108</v>
      </c>
      <c r="B66" s="34">
        <v>262.45999999999998</v>
      </c>
      <c r="C66" s="34">
        <v>87.2</v>
      </c>
      <c r="D66" s="93">
        <f t="shared" si="0"/>
        <v>91</v>
      </c>
      <c r="E66" s="34">
        <v>16.12</v>
      </c>
      <c r="F66" s="34"/>
      <c r="G66" s="34"/>
      <c r="H66" s="34"/>
      <c r="I66" s="34"/>
      <c r="J66" s="37">
        <v>9.86</v>
      </c>
      <c r="K66" s="37">
        <v>9.86</v>
      </c>
      <c r="L66" s="37">
        <v>10.1</v>
      </c>
      <c r="M66">
        <v>57.97</v>
      </c>
      <c r="N66">
        <v>273.33</v>
      </c>
      <c r="O66">
        <v>100.71</v>
      </c>
      <c r="P66">
        <v>8.94</v>
      </c>
      <c r="Q66">
        <v>6.81</v>
      </c>
      <c r="R66" s="93">
        <v>30.33</v>
      </c>
      <c r="S66" s="93">
        <v>30.33</v>
      </c>
      <c r="T66" s="93">
        <v>30.34</v>
      </c>
      <c r="U66">
        <v>9.08</v>
      </c>
      <c r="V66">
        <v>66.742441999999997</v>
      </c>
      <c r="W66">
        <v>7.43</v>
      </c>
      <c r="X66">
        <v>17.5</v>
      </c>
      <c r="Y66">
        <v>5.84</v>
      </c>
      <c r="Z66">
        <v>5.83</v>
      </c>
      <c r="AA66">
        <v>171.44</v>
      </c>
      <c r="AB66">
        <v>34.29</v>
      </c>
      <c r="AC66">
        <v>64.31</v>
      </c>
      <c r="AD66">
        <v>28.93</v>
      </c>
      <c r="AE66">
        <v>51</v>
      </c>
      <c r="AF66">
        <v>26</v>
      </c>
      <c r="AG66">
        <v>5</v>
      </c>
      <c r="AH66">
        <v>28</v>
      </c>
      <c r="AI66">
        <v>28</v>
      </c>
      <c r="AJ66">
        <v>30.28</v>
      </c>
      <c r="AK66">
        <v>105</v>
      </c>
      <c r="AL66">
        <v>45</v>
      </c>
    </row>
    <row r="67" spans="1:38">
      <c r="A67" t="s">
        <v>109</v>
      </c>
      <c r="B67" s="34">
        <v>262.45999999999998</v>
      </c>
      <c r="C67" s="34">
        <v>87.2</v>
      </c>
      <c r="D67" s="93">
        <f t="shared" si="0"/>
        <v>91.5</v>
      </c>
      <c r="E67" s="34">
        <v>16.12</v>
      </c>
      <c r="F67" s="34"/>
      <c r="G67" s="34"/>
      <c r="H67" s="34"/>
      <c r="I67" s="34"/>
      <c r="J67" s="37">
        <v>8.8800000000000008</v>
      </c>
      <c r="K67" s="37">
        <v>8.8800000000000008</v>
      </c>
      <c r="L67" s="37">
        <v>9.1</v>
      </c>
      <c r="M67">
        <v>57.97</v>
      </c>
      <c r="N67">
        <v>273.33</v>
      </c>
      <c r="O67">
        <v>100.71</v>
      </c>
      <c r="P67">
        <v>9.33</v>
      </c>
      <c r="Q67">
        <v>6.81</v>
      </c>
      <c r="R67" s="93">
        <v>30.5</v>
      </c>
      <c r="S67" s="93">
        <v>30.5</v>
      </c>
      <c r="T67" s="93">
        <v>30.5</v>
      </c>
      <c r="U67">
        <v>9.3800000000000008</v>
      </c>
      <c r="V67">
        <v>58.481225999999999</v>
      </c>
      <c r="W67">
        <v>7.9</v>
      </c>
      <c r="X67">
        <v>17.5</v>
      </c>
      <c r="Y67">
        <v>5.84</v>
      </c>
      <c r="Z67">
        <v>5.83</v>
      </c>
      <c r="AA67">
        <v>136.26</v>
      </c>
      <c r="AB67">
        <v>27.25</v>
      </c>
      <c r="AC67">
        <v>52.92</v>
      </c>
      <c r="AD67">
        <v>26.75</v>
      </c>
      <c r="AE67">
        <v>43</v>
      </c>
      <c r="AF67">
        <v>22</v>
      </c>
      <c r="AG67">
        <v>5</v>
      </c>
      <c r="AH67">
        <v>29.67</v>
      </c>
      <c r="AI67">
        <v>29.67</v>
      </c>
      <c r="AJ67">
        <v>29.77</v>
      </c>
      <c r="AK67">
        <v>95</v>
      </c>
      <c r="AL67">
        <v>40</v>
      </c>
    </row>
    <row r="68" spans="1:38">
      <c r="A68" t="s">
        <v>110</v>
      </c>
      <c r="B68" s="34">
        <v>262.45999999999998</v>
      </c>
      <c r="C68" s="34">
        <v>87.2</v>
      </c>
      <c r="D68" s="93">
        <f t="shared" ref="D68:D98" si="1">R68+S68+T68</f>
        <v>92.5</v>
      </c>
      <c r="E68" s="34">
        <v>16.12</v>
      </c>
      <c r="F68" s="34"/>
      <c r="G68" s="34"/>
      <c r="H68" s="34"/>
      <c r="I68" s="34"/>
      <c r="J68" s="37">
        <v>8.09</v>
      </c>
      <c r="K68" s="37">
        <v>8.09</v>
      </c>
      <c r="L68" s="37">
        <v>8.2899999999999991</v>
      </c>
      <c r="M68">
        <v>57.97</v>
      </c>
      <c r="N68">
        <v>273.33</v>
      </c>
      <c r="O68">
        <v>100.71</v>
      </c>
      <c r="P68">
        <v>9.33</v>
      </c>
      <c r="Q68">
        <v>6.81</v>
      </c>
      <c r="R68" s="93">
        <v>30.83</v>
      </c>
      <c r="S68" s="93">
        <v>30.83</v>
      </c>
      <c r="T68" s="93">
        <v>30.84</v>
      </c>
      <c r="U68">
        <v>9.3800000000000008</v>
      </c>
      <c r="V68">
        <v>49.956975999999997</v>
      </c>
      <c r="W68">
        <v>7.9</v>
      </c>
      <c r="X68">
        <v>17.5</v>
      </c>
      <c r="Y68">
        <v>5.84</v>
      </c>
      <c r="Z68">
        <v>5.83</v>
      </c>
      <c r="AA68">
        <v>122.99</v>
      </c>
      <c r="AB68">
        <v>24.6</v>
      </c>
      <c r="AC68">
        <v>47.72</v>
      </c>
      <c r="AD68">
        <v>23.21</v>
      </c>
      <c r="AE68">
        <v>39</v>
      </c>
      <c r="AF68">
        <v>19</v>
      </c>
      <c r="AG68">
        <v>5</v>
      </c>
      <c r="AH68">
        <v>32.67</v>
      </c>
      <c r="AI68">
        <v>32.67</v>
      </c>
      <c r="AJ68">
        <v>29.77</v>
      </c>
      <c r="AK68">
        <v>84</v>
      </c>
      <c r="AL68">
        <v>36</v>
      </c>
    </row>
    <row r="69" spans="1:38">
      <c r="A69" t="s">
        <v>111</v>
      </c>
      <c r="B69" s="34">
        <v>262.45999999999998</v>
      </c>
      <c r="C69" s="34">
        <v>87.2</v>
      </c>
      <c r="D69" s="93">
        <f t="shared" si="1"/>
        <v>92.5</v>
      </c>
      <c r="E69" s="34">
        <v>16.12</v>
      </c>
      <c r="F69" s="34"/>
      <c r="G69" s="34"/>
      <c r="H69" s="34"/>
      <c r="I69" s="34"/>
      <c r="J69" s="37">
        <v>7.09</v>
      </c>
      <c r="K69" s="37">
        <v>7.09</v>
      </c>
      <c r="L69" s="37">
        <v>7.27</v>
      </c>
      <c r="M69">
        <v>57.97</v>
      </c>
      <c r="N69">
        <v>273.33</v>
      </c>
      <c r="O69">
        <v>100.71</v>
      </c>
      <c r="P69">
        <v>9.33</v>
      </c>
      <c r="Q69">
        <v>6.81</v>
      </c>
      <c r="R69" s="93">
        <v>30.83</v>
      </c>
      <c r="S69" s="93">
        <v>30.83</v>
      </c>
      <c r="T69" s="93">
        <v>30.84</v>
      </c>
      <c r="U69">
        <v>9.3800000000000008</v>
      </c>
      <c r="V69">
        <v>44.384551999999999</v>
      </c>
      <c r="W69">
        <v>7.9</v>
      </c>
      <c r="X69">
        <v>27.5</v>
      </c>
      <c r="Y69">
        <v>9.16</v>
      </c>
      <c r="Z69">
        <v>9.17</v>
      </c>
      <c r="AA69">
        <v>114.36</v>
      </c>
      <c r="AB69">
        <v>22.87</v>
      </c>
      <c r="AC69">
        <v>31.69</v>
      </c>
      <c r="AD69">
        <v>18.43</v>
      </c>
      <c r="AE69">
        <v>27</v>
      </c>
      <c r="AF69">
        <v>13</v>
      </c>
      <c r="AG69">
        <v>9.66</v>
      </c>
      <c r="AH69">
        <v>34.33</v>
      </c>
      <c r="AI69">
        <v>34.33</v>
      </c>
      <c r="AJ69">
        <v>29.77</v>
      </c>
      <c r="AK69">
        <v>56</v>
      </c>
      <c r="AL69">
        <v>24</v>
      </c>
    </row>
    <row r="70" spans="1:38">
      <c r="A70" t="s">
        <v>112</v>
      </c>
      <c r="B70" s="34">
        <v>262.45999999999998</v>
      </c>
      <c r="C70" s="34">
        <v>87.2</v>
      </c>
      <c r="D70" s="93">
        <f t="shared" si="1"/>
        <v>92.5</v>
      </c>
      <c r="E70" s="34">
        <v>16.12</v>
      </c>
      <c r="F70" s="34"/>
      <c r="G70" s="34"/>
      <c r="H70" s="34"/>
      <c r="I70" s="34"/>
      <c r="J70" s="37">
        <v>6.05</v>
      </c>
      <c r="K70" s="37">
        <v>6.05</v>
      </c>
      <c r="L70" s="37">
        <v>6.2</v>
      </c>
      <c r="M70">
        <v>57.97</v>
      </c>
      <c r="N70">
        <v>273.33</v>
      </c>
      <c r="O70">
        <v>100.71</v>
      </c>
      <c r="P70">
        <v>9.33</v>
      </c>
      <c r="Q70">
        <v>6.81</v>
      </c>
      <c r="R70" s="93">
        <v>31.43</v>
      </c>
      <c r="S70" s="93">
        <v>30</v>
      </c>
      <c r="T70" s="93">
        <v>31.07</v>
      </c>
      <c r="U70">
        <v>9.3800000000000008</v>
      </c>
      <c r="V70">
        <v>38.04251</v>
      </c>
      <c r="W70">
        <v>7.9</v>
      </c>
      <c r="X70">
        <v>29.5</v>
      </c>
      <c r="Y70">
        <v>9.84</v>
      </c>
      <c r="Z70">
        <v>9.83</v>
      </c>
      <c r="AA70">
        <v>96.24</v>
      </c>
      <c r="AB70">
        <v>19.25</v>
      </c>
      <c r="AC70">
        <v>27.13</v>
      </c>
      <c r="AD70">
        <v>15.18</v>
      </c>
      <c r="AE70">
        <v>24</v>
      </c>
      <c r="AF70">
        <v>12</v>
      </c>
      <c r="AG70">
        <v>10.34</v>
      </c>
      <c r="AH70">
        <v>33.33</v>
      </c>
      <c r="AI70">
        <v>33.33</v>
      </c>
      <c r="AJ70">
        <v>30.78</v>
      </c>
      <c r="AK70">
        <v>51</v>
      </c>
      <c r="AL70">
        <v>22</v>
      </c>
    </row>
    <row r="71" spans="1:38">
      <c r="A71" t="s">
        <v>113</v>
      </c>
      <c r="B71" s="34">
        <v>262.45999999999998</v>
      </c>
      <c r="C71" s="34">
        <v>87.2</v>
      </c>
      <c r="D71" s="93">
        <f t="shared" si="1"/>
        <v>80.2</v>
      </c>
      <c r="E71" s="34">
        <v>16.12</v>
      </c>
      <c r="F71" s="34"/>
      <c r="G71" s="34"/>
      <c r="H71" s="34"/>
      <c r="I71" s="34"/>
      <c r="J71" s="37">
        <v>4.7699999999999996</v>
      </c>
      <c r="K71" s="37">
        <v>4.7699999999999996</v>
      </c>
      <c r="L71" s="37">
        <v>4.88</v>
      </c>
      <c r="M71">
        <v>57.97</v>
      </c>
      <c r="N71">
        <v>273.33</v>
      </c>
      <c r="O71">
        <v>100.71</v>
      </c>
      <c r="P71">
        <v>9.7200000000000006</v>
      </c>
      <c r="Q71">
        <v>6.81</v>
      </c>
      <c r="R71" s="93">
        <v>32.76</v>
      </c>
      <c r="S71" s="93">
        <v>20</v>
      </c>
      <c r="T71" s="93">
        <v>27.44</v>
      </c>
      <c r="U71">
        <v>10</v>
      </c>
      <c r="V71">
        <v>31.71021</v>
      </c>
      <c r="W71">
        <v>8.36</v>
      </c>
      <c r="X71">
        <v>46.5</v>
      </c>
      <c r="Y71">
        <v>15.5</v>
      </c>
      <c r="Z71">
        <v>15.5</v>
      </c>
      <c r="AA71">
        <v>79.03</v>
      </c>
      <c r="AB71">
        <v>15.81</v>
      </c>
      <c r="AC71">
        <v>22.5</v>
      </c>
      <c r="AD71">
        <v>14.85</v>
      </c>
      <c r="AE71">
        <v>15</v>
      </c>
      <c r="AF71">
        <v>7</v>
      </c>
      <c r="AG71">
        <v>14</v>
      </c>
      <c r="AH71">
        <v>48.33</v>
      </c>
      <c r="AI71">
        <v>48.33</v>
      </c>
      <c r="AJ71">
        <v>30.78</v>
      </c>
      <c r="AK71">
        <v>32</v>
      </c>
      <c r="AL71">
        <v>13</v>
      </c>
    </row>
    <row r="72" spans="1:38">
      <c r="A72" t="s">
        <v>114</v>
      </c>
      <c r="B72" s="34">
        <v>262.45999999999998</v>
      </c>
      <c r="C72" s="34">
        <v>87.2</v>
      </c>
      <c r="D72" s="93">
        <f t="shared" si="1"/>
        <v>61.04</v>
      </c>
      <c r="E72" s="34">
        <v>16.12</v>
      </c>
      <c r="F72" s="34"/>
      <c r="G72" s="34"/>
      <c r="H72" s="34"/>
      <c r="I72" s="34"/>
      <c r="J72" s="37">
        <v>3.83</v>
      </c>
      <c r="K72" s="37">
        <v>3.83</v>
      </c>
      <c r="L72" s="37">
        <v>3.93</v>
      </c>
      <c r="M72">
        <v>57.97</v>
      </c>
      <c r="N72">
        <v>273.33</v>
      </c>
      <c r="O72">
        <v>100.71</v>
      </c>
      <c r="P72">
        <v>9.7200000000000006</v>
      </c>
      <c r="Q72">
        <v>6.81</v>
      </c>
      <c r="R72" s="93">
        <v>33</v>
      </c>
      <c r="S72" s="93">
        <v>10</v>
      </c>
      <c r="T72" s="93">
        <v>18.04</v>
      </c>
      <c r="U72">
        <v>10</v>
      </c>
      <c r="V72">
        <v>25.416878000000001</v>
      </c>
      <c r="W72">
        <v>8.36</v>
      </c>
      <c r="X72">
        <v>47.5</v>
      </c>
      <c r="Y72">
        <v>15.84</v>
      </c>
      <c r="Z72">
        <v>15.83</v>
      </c>
      <c r="AA72">
        <v>68.989999999999995</v>
      </c>
      <c r="AB72">
        <v>13.8</v>
      </c>
      <c r="AC72">
        <v>18.25</v>
      </c>
      <c r="AD72">
        <v>11</v>
      </c>
      <c r="AE72">
        <v>15</v>
      </c>
      <c r="AF72">
        <v>7</v>
      </c>
      <c r="AG72">
        <v>14.34</v>
      </c>
      <c r="AH72">
        <v>47.33</v>
      </c>
      <c r="AI72">
        <v>47.33</v>
      </c>
      <c r="AJ72">
        <v>30.78</v>
      </c>
      <c r="AK72">
        <v>32</v>
      </c>
      <c r="AL72">
        <v>13</v>
      </c>
    </row>
    <row r="73" spans="1:38">
      <c r="A73" t="s">
        <v>115</v>
      </c>
      <c r="B73" s="34">
        <v>262.45999999999998</v>
      </c>
      <c r="C73" s="34">
        <v>87.2</v>
      </c>
      <c r="D73" s="93">
        <f t="shared" si="1"/>
        <v>40.89</v>
      </c>
      <c r="E73" s="34">
        <v>16.12</v>
      </c>
      <c r="F73" s="34"/>
      <c r="G73" s="34"/>
      <c r="H73" s="34"/>
      <c r="I73" s="34"/>
      <c r="J73" s="37">
        <v>2.91</v>
      </c>
      <c r="K73" s="37">
        <v>2.91</v>
      </c>
      <c r="L73" s="37">
        <v>2.98</v>
      </c>
      <c r="M73">
        <v>57.97</v>
      </c>
      <c r="N73">
        <v>273.33</v>
      </c>
      <c r="O73">
        <v>100.71</v>
      </c>
      <c r="P73">
        <v>10.11</v>
      </c>
      <c r="Q73">
        <v>6.81</v>
      </c>
      <c r="R73" s="93">
        <v>25.12</v>
      </c>
      <c r="S73" s="93">
        <v>3</v>
      </c>
      <c r="T73" s="93">
        <v>12.77</v>
      </c>
      <c r="U73">
        <v>10</v>
      </c>
      <c r="V73">
        <v>18.626704</v>
      </c>
      <c r="W73">
        <v>8.36</v>
      </c>
      <c r="X73">
        <v>48.5</v>
      </c>
      <c r="Y73">
        <v>16.16</v>
      </c>
      <c r="Z73">
        <v>16.170000000000002</v>
      </c>
      <c r="AA73">
        <v>54.27</v>
      </c>
      <c r="AB73">
        <v>10.85</v>
      </c>
      <c r="AC73">
        <v>14.01</v>
      </c>
      <c r="AD73">
        <v>7.5</v>
      </c>
      <c r="AE73">
        <v>11</v>
      </c>
      <c r="AF73">
        <v>6</v>
      </c>
      <c r="AG73">
        <v>22.66</v>
      </c>
      <c r="AH73">
        <v>47</v>
      </c>
      <c r="AI73">
        <v>47</v>
      </c>
      <c r="AJ73">
        <v>30.28</v>
      </c>
      <c r="AK73">
        <v>21</v>
      </c>
      <c r="AL73">
        <v>9</v>
      </c>
    </row>
    <row r="74" spans="1:38">
      <c r="A74" t="s">
        <v>116</v>
      </c>
      <c r="B74" s="34">
        <v>262.45999999999998</v>
      </c>
      <c r="C74" s="34">
        <v>87.2</v>
      </c>
      <c r="D74" s="93">
        <f t="shared" si="1"/>
        <v>23.42</v>
      </c>
      <c r="E74" s="34">
        <v>16.12</v>
      </c>
      <c r="F74" s="34"/>
      <c r="G74" s="34"/>
      <c r="H74" s="34"/>
      <c r="I74" s="34"/>
      <c r="J74" s="37">
        <v>2.11</v>
      </c>
      <c r="K74" s="37">
        <v>2.11</v>
      </c>
      <c r="L74" s="37">
        <v>2.16</v>
      </c>
      <c r="M74">
        <v>57.97</v>
      </c>
      <c r="N74">
        <v>273.33</v>
      </c>
      <c r="O74">
        <v>100.71</v>
      </c>
      <c r="P74">
        <v>10.11</v>
      </c>
      <c r="Q74">
        <v>6.81</v>
      </c>
      <c r="R74" s="93">
        <v>14.45</v>
      </c>
      <c r="S74" s="93">
        <v>0</v>
      </c>
      <c r="T74" s="93">
        <v>8.9700000000000006</v>
      </c>
      <c r="U74">
        <v>10</v>
      </c>
      <c r="V74">
        <v>12.362598</v>
      </c>
      <c r="W74">
        <v>8.36</v>
      </c>
      <c r="X74">
        <v>50</v>
      </c>
      <c r="Y74">
        <v>16.66</v>
      </c>
      <c r="Z74">
        <v>16.670000000000002</v>
      </c>
      <c r="AA74">
        <v>42.67</v>
      </c>
      <c r="AB74">
        <v>8.5299999999999994</v>
      </c>
      <c r="AC74">
        <v>9.91</v>
      </c>
      <c r="AD74">
        <v>6</v>
      </c>
      <c r="AE74">
        <v>12</v>
      </c>
      <c r="AF74">
        <v>6</v>
      </c>
      <c r="AG74">
        <v>23.34</v>
      </c>
      <c r="AH74">
        <v>46</v>
      </c>
      <c r="AI74">
        <v>46</v>
      </c>
      <c r="AJ74">
        <v>30.78</v>
      </c>
      <c r="AK74">
        <v>21</v>
      </c>
      <c r="AL74">
        <v>9</v>
      </c>
    </row>
    <row r="75" spans="1:38">
      <c r="A75" t="s">
        <v>117</v>
      </c>
      <c r="B75" s="34">
        <v>262.45999999999998</v>
      </c>
      <c r="C75" s="34">
        <v>87.2</v>
      </c>
      <c r="D75" s="93">
        <f t="shared" si="1"/>
        <v>0</v>
      </c>
      <c r="E75" s="34">
        <v>16.12</v>
      </c>
      <c r="F75" s="34"/>
      <c r="G75" s="34"/>
      <c r="H75" s="34"/>
      <c r="I75" s="34"/>
      <c r="J75" s="37">
        <v>1.4</v>
      </c>
      <c r="K75" s="37">
        <v>1.4</v>
      </c>
      <c r="L75" s="37">
        <v>1.44</v>
      </c>
      <c r="M75">
        <v>57.97</v>
      </c>
      <c r="N75">
        <v>273.33</v>
      </c>
      <c r="O75">
        <v>100.71</v>
      </c>
      <c r="P75">
        <v>10.42</v>
      </c>
      <c r="Q75">
        <v>6.81</v>
      </c>
      <c r="R75" s="93">
        <v>0</v>
      </c>
      <c r="S75" s="93">
        <v>0</v>
      </c>
      <c r="T75" s="93">
        <v>0</v>
      </c>
      <c r="U75">
        <v>10.38</v>
      </c>
      <c r="V75">
        <v>7.3746939999999999</v>
      </c>
      <c r="W75">
        <v>8.84</v>
      </c>
      <c r="X75">
        <v>34</v>
      </c>
      <c r="Y75">
        <v>11.34</v>
      </c>
      <c r="Z75">
        <v>11.33</v>
      </c>
      <c r="AA75">
        <v>29.37</v>
      </c>
      <c r="AB75">
        <v>5.87</v>
      </c>
      <c r="AC75">
        <v>6.26</v>
      </c>
      <c r="AD75">
        <v>4</v>
      </c>
      <c r="AE75">
        <v>10</v>
      </c>
      <c r="AF75">
        <v>5</v>
      </c>
      <c r="AG75">
        <v>16.66</v>
      </c>
      <c r="AH75">
        <v>45.33</v>
      </c>
      <c r="AI75">
        <v>45.33</v>
      </c>
      <c r="AJ75">
        <v>30.78</v>
      </c>
      <c r="AK75">
        <v>11</v>
      </c>
      <c r="AL75">
        <v>4</v>
      </c>
    </row>
    <row r="76" spans="1:38">
      <c r="A76" t="s">
        <v>118</v>
      </c>
      <c r="B76" s="34">
        <v>262.45999999999998</v>
      </c>
      <c r="C76" s="34">
        <v>87.2</v>
      </c>
      <c r="D76" s="93">
        <f t="shared" si="1"/>
        <v>0</v>
      </c>
      <c r="E76" s="34">
        <v>16.12</v>
      </c>
      <c r="F76" s="34"/>
      <c r="G76" s="34"/>
      <c r="H76" s="34"/>
      <c r="I76" s="34"/>
      <c r="J76" s="37">
        <v>0.86</v>
      </c>
      <c r="K76" s="37">
        <v>0.86</v>
      </c>
      <c r="L76" s="37">
        <v>0.88</v>
      </c>
      <c r="M76">
        <v>57.97</v>
      </c>
      <c r="N76">
        <v>273.33</v>
      </c>
      <c r="O76">
        <v>100.71</v>
      </c>
      <c r="P76">
        <v>10.42</v>
      </c>
      <c r="Q76">
        <v>6.81</v>
      </c>
      <c r="R76" s="93">
        <v>0</v>
      </c>
      <c r="S76" s="93">
        <v>0</v>
      </c>
      <c r="T76" s="93">
        <v>0</v>
      </c>
      <c r="U76">
        <v>10.38</v>
      </c>
      <c r="V76">
        <v>3.6142820000000002</v>
      </c>
      <c r="W76">
        <v>8.84</v>
      </c>
      <c r="X76">
        <v>33</v>
      </c>
      <c r="Y76">
        <v>11</v>
      </c>
      <c r="Z76">
        <v>11</v>
      </c>
      <c r="AA76">
        <v>17.850000000000001</v>
      </c>
      <c r="AB76">
        <v>3.57</v>
      </c>
      <c r="AC76">
        <v>3.38</v>
      </c>
      <c r="AD76">
        <v>2</v>
      </c>
      <c r="AE76">
        <v>5</v>
      </c>
      <c r="AF76">
        <v>2</v>
      </c>
      <c r="AG76">
        <v>16</v>
      </c>
      <c r="AH76">
        <v>45</v>
      </c>
      <c r="AI76">
        <v>45</v>
      </c>
      <c r="AJ76">
        <v>30.28</v>
      </c>
      <c r="AK76">
        <v>6</v>
      </c>
      <c r="AL76">
        <v>2</v>
      </c>
    </row>
    <row r="77" spans="1:38">
      <c r="A77" t="s">
        <v>119</v>
      </c>
      <c r="B77" s="34">
        <v>262.45999999999998</v>
      </c>
      <c r="C77" s="34">
        <v>87.2</v>
      </c>
      <c r="D77" s="93">
        <f t="shared" si="1"/>
        <v>0</v>
      </c>
      <c r="E77" s="34">
        <v>16.12</v>
      </c>
      <c r="F77" s="34"/>
      <c r="G77" s="34"/>
      <c r="H77" s="34"/>
      <c r="I77" s="34"/>
      <c r="J77" s="37">
        <v>0.41</v>
      </c>
      <c r="K77" s="37">
        <v>0.41</v>
      </c>
      <c r="L77" s="37">
        <v>0.42</v>
      </c>
      <c r="M77">
        <v>57.97</v>
      </c>
      <c r="N77">
        <v>273.33</v>
      </c>
      <c r="O77">
        <v>100.71</v>
      </c>
      <c r="P77">
        <v>10.42</v>
      </c>
      <c r="Q77">
        <v>6.81</v>
      </c>
      <c r="R77" s="93">
        <v>0</v>
      </c>
      <c r="S77" s="93">
        <v>0</v>
      </c>
      <c r="T77" s="93">
        <v>0</v>
      </c>
      <c r="U77">
        <v>10.38</v>
      </c>
      <c r="V77">
        <v>1.1592979999999999</v>
      </c>
      <c r="W77">
        <v>8.84</v>
      </c>
      <c r="X77">
        <v>32.5</v>
      </c>
      <c r="Y77">
        <v>10.84</v>
      </c>
      <c r="Z77">
        <v>10.83</v>
      </c>
      <c r="AA77">
        <v>11.43</v>
      </c>
      <c r="AB77">
        <v>2.2799999999999998</v>
      </c>
      <c r="AC77">
        <v>1.47</v>
      </c>
      <c r="AD77">
        <v>1</v>
      </c>
      <c r="AE77">
        <v>1</v>
      </c>
      <c r="AF77">
        <v>0</v>
      </c>
      <c r="AG77">
        <v>15</v>
      </c>
      <c r="AH77">
        <v>44</v>
      </c>
      <c r="AI77">
        <v>44</v>
      </c>
      <c r="AJ77">
        <v>31.28</v>
      </c>
      <c r="AK77">
        <v>2</v>
      </c>
      <c r="AL77">
        <v>1</v>
      </c>
    </row>
    <row r="78" spans="1:38">
      <c r="A78" t="s">
        <v>120</v>
      </c>
      <c r="B78" s="34">
        <v>262.45999999999998</v>
      </c>
      <c r="C78" s="34">
        <v>87.2</v>
      </c>
      <c r="D78" s="93">
        <f t="shared" si="1"/>
        <v>0</v>
      </c>
      <c r="E78" s="34">
        <v>16.12</v>
      </c>
      <c r="F78" s="34"/>
      <c r="G78" s="34"/>
      <c r="H78" s="34"/>
      <c r="I78" s="34"/>
      <c r="J78" s="37">
        <v>0.13</v>
      </c>
      <c r="K78" s="37">
        <v>0.13</v>
      </c>
      <c r="L78" s="37">
        <v>0.13</v>
      </c>
      <c r="M78">
        <v>57.97</v>
      </c>
      <c r="N78">
        <v>273.33</v>
      </c>
      <c r="O78">
        <v>100.71</v>
      </c>
      <c r="P78">
        <v>10.42</v>
      </c>
      <c r="Q78">
        <v>6.81</v>
      </c>
      <c r="R78" s="93">
        <v>0</v>
      </c>
      <c r="S78" s="93">
        <v>0</v>
      </c>
      <c r="T78" s="93">
        <v>0</v>
      </c>
      <c r="U78">
        <v>10.38</v>
      </c>
      <c r="V78">
        <v>5.8451999999999997E-2</v>
      </c>
      <c r="W78">
        <v>8.84</v>
      </c>
      <c r="X78">
        <v>32.5</v>
      </c>
      <c r="Y78">
        <v>10.84</v>
      </c>
      <c r="Z78">
        <v>10.83</v>
      </c>
      <c r="AA78">
        <v>6.43</v>
      </c>
      <c r="AB78">
        <v>1.28</v>
      </c>
      <c r="AC78">
        <v>0</v>
      </c>
      <c r="AD78">
        <v>0.5</v>
      </c>
      <c r="AE78">
        <v>0</v>
      </c>
      <c r="AF78">
        <v>0</v>
      </c>
      <c r="AG78">
        <v>14</v>
      </c>
      <c r="AH78">
        <v>43.33</v>
      </c>
      <c r="AI78">
        <v>43.33</v>
      </c>
      <c r="AJ78">
        <v>31.28</v>
      </c>
      <c r="AK78">
        <v>1</v>
      </c>
      <c r="AL78">
        <v>0</v>
      </c>
    </row>
    <row r="79" spans="1:38">
      <c r="A79" t="s">
        <v>121</v>
      </c>
      <c r="B79" s="34">
        <v>262.45999999999998</v>
      </c>
      <c r="C79" s="34">
        <v>87.2</v>
      </c>
      <c r="D79" s="93">
        <f t="shared" si="1"/>
        <v>0</v>
      </c>
      <c r="E79" s="34">
        <v>16.12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57.97</v>
      </c>
      <c r="N79">
        <v>273.33</v>
      </c>
      <c r="O79">
        <v>100.71</v>
      </c>
      <c r="P79">
        <v>10.42</v>
      </c>
      <c r="Q79">
        <v>6.81</v>
      </c>
      <c r="R79" s="93">
        <v>0</v>
      </c>
      <c r="S79" s="93">
        <v>0</v>
      </c>
      <c r="T79" s="93">
        <v>0</v>
      </c>
      <c r="U79">
        <v>10.38</v>
      </c>
      <c r="V79">
        <v>0</v>
      </c>
      <c r="W79">
        <v>8.84</v>
      </c>
      <c r="X79">
        <v>31</v>
      </c>
      <c r="Y79">
        <v>10.34</v>
      </c>
      <c r="Z79">
        <v>10.33</v>
      </c>
      <c r="AA79">
        <v>2.86</v>
      </c>
      <c r="AB79">
        <v>0.56999999999999995</v>
      </c>
      <c r="AC79">
        <v>0</v>
      </c>
      <c r="AD79">
        <v>0</v>
      </c>
      <c r="AE79">
        <v>0</v>
      </c>
      <c r="AF79">
        <v>0</v>
      </c>
      <c r="AG79">
        <v>10.77</v>
      </c>
      <c r="AH79">
        <v>42.67</v>
      </c>
      <c r="AI79">
        <v>42.67</v>
      </c>
      <c r="AJ79">
        <v>31.28</v>
      </c>
      <c r="AK79">
        <v>0</v>
      </c>
      <c r="AL79">
        <v>0</v>
      </c>
    </row>
    <row r="80" spans="1:38">
      <c r="A80" t="s">
        <v>122</v>
      </c>
      <c r="B80" s="34">
        <v>262.45999999999998</v>
      </c>
      <c r="C80" s="34">
        <v>87.2</v>
      </c>
      <c r="D80" s="93">
        <f t="shared" si="1"/>
        <v>0</v>
      </c>
      <c r="E80" s="34">
        <v>16.12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57.97</v>
      </c>
      <c r="N80">
        <v>273.33</v>
      </c>
      <c r="O80">
        <v>100.71</v>
      </c>
      <c r="P80">
        <v>10.42</v>
      </c>
      <c r="Q80">
        <v>6.81</v>
      </c>
      <c r="R80" s="93">
        <v>0</v>
      </c>
      <c r="S80" s="93">
        <v>0</v>
      </c>
      <c r="T80" s="93">
        <v>0</v>
      </c>
      <c r="U80">
        <v>10.38</v>
      </c>
      <c r="V80">
        <v>0</v>
      </c>
      <c r="W80">
        <v>8.84</v>
      </c>
      <c r="X80">
        <v>32</v>
      </c>
      <c r="Y80">
        <v>10.66</v>
      </c>
      <c r="Z80">
        <v>10.67</v>
      </c>
      <c r="AA80">
        <v>0.28999999999999998</v>
      </c>
      <c r="AB80">
        <v>0.06</v>
      </c>
      <c r="AC80">
        <v>0</v>
      </c>
      <c r="AD80">
        <v>0</v>
      </c>
      <c r="AE80">
        <v>0</v>
      </c>
      <c r="AF80">
        <v>0</v>
      </c>
      <c r="AG80">
        <v>10.199999999999999</v>
      </c>
      <c r="AH80">
        <v>41.67</v>
      </c>
      <c r="AI80">
        <v>41.67</v>
      </c>
      <c r="AJ80">
        <v>31.28</v>
      </c>
      <c r="AK80">
        <v>0</v>
      </c>
      <c r="AL80">
        <v>0</v>
      </c>
    </row>
    <row r="81" spans="1:38">
      <c r="A81" t="s">
        <v>123</v>
      </c>
      <c r="B81" s="34">
        <v>262.45999999999998</v>
      </c>
      <c r="C81" s="34">
        <v>87.2</v>
      </c>
      <c r="D81" s="93">
        <f t="shared" si="1"/>
        <v>0</v>
      </c>
      <c r="E81" s="34">
        <v>16.12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57.97</v>
      </c>
      <c r="N81">
        <v>273.33</v>
      </c>
      <c r="O81">
        <v>100.71</v>
      </c>
      <c r="P81">
        <v>10.42</v>
      </c>
      <c r="Q81">
        <v>6.81</v>
      </c>
      <c r="R81" s="93">
        <v>0</v>
      </c>
      <c r="S81" s="93">
        <v>0</v>
      </c>
      <c r="T81" s="93">
        <v>0</v>
      </c>
      <c r="U81">
        <v>10.77</v>
      </c>
      <c r="V81">
        <v>0</v>
      </c>
      <c r="W81">
        <v>9.11</v>
      </c>
      <c r="X81">
        <v>37.5</v>
      </c>
      <c r="Y81">
        <v>12.5</v>
      </c>
      <c r="Z81">
        <v>12.5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9.64</v>
      </c>
      <c r="AH81">
        <v>40.67</v>
      </c>
      <c r="AI81">
        <v>40.67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262.45999999999998</v>
      </c>
      <c r="C82" s="34">
        <v>87.2</v>
      </c>
      <c r="D82" s="93">
        <f t="shared" si="1"/>
        <v>0</v>
      </c>
      <c r="E82" s="34">
        <v>16.12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57.97</v>
      </c>
      <c r="N82">
        <v>273.33</v>
      </c>
      <c r="O82">
        <v>100.71</v>
      </c>
      <c r="P82">
        <v>10.42</v>
      </c>
      <c r="Q82">
        <v>6.81</v>
      </c>
      <c r="R82" s="93">
        <v>0</v>
      </c>
      <c r="S82" s="93">
        <v>0</v>
      </c>
      <c r="T82" s="93">
        <v>0</v>
      </c>
      <c r="U82">
        <v>10.77</v>
      </c>
      <c r="V82">
        <v>0</v>
      </c>
      <c r="W82">
        <v>9.11</v>
      </c>
      <c r="X82">
        <v>37.5</v>
      </c>
      <c r="Y82">
        <v>12.5</v>
      </c>
      <c r="Z82">
        <v>12.5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9.35</v>
      </c>
      <c r="AH82">
        <v>39.67</v>
      </c>
      <c r="AI82">
        <v>39.67</v>
      </c>
      <c r="AJ82">
        <v>30.78</v>
      </c>
      <c r="AK82">
        <v>0</v>
      </c>
      <c r="AL82">
        <v>0</v>
      </c>
    </row>
    <row r="83" spans="1:38">
      <c r="A83" t="s">
        <v>125</v>
      </c>
      <c r="B83" s="34">
        <v>262.45999999999998</v>
      </c>
      <c r="C83" s="34">
        <v>87.2</v>
      </c>
      <c r="D83" s="93">
        <f t="shared" si="1"/>
        <v>0</v>
      </c>
      <c r="E83" s="34">
        <v>16.12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57.97</v>
      </c>
      <c r="N83">
        <v>273.33</v>
      </c>
      <c r="O83">
        <v>100.71</v>
      </c>
      <c r="P83">
        <v>10.42</v>
      </c>
      <c r="Q83">
        <v>10.41</v>
      </c>
      <c r="R83" s="93">
        <v>0</v>
      </c>
      <c r="S83" s="93">
        <v>0</v>
      </c>
      <c r="T83" s="93">
        <v>0</v>
      </c>
      <c r="U83">
        <v>10.77</v>
      </c>
      <c r="V83">
        <v>0</v>
      </c>
      <c r="W83">
        <v>9.11</v>
      </c>
      <c r="X83">
        <v>27</v>
      </c>
      <c r="Y83">
        <v>9</v>
      </c>
      <c r="Z83">
        <v>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8.7899999999999991</v>
      </c>
      <c r="AH83">
        <v>30</v>
      </c>
      <c r="AI83">
        <v>30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262.45999999999998</v>
      </c>
      <c r="C84" s="34">
        <v>87.2</v>
      </c>
      <c r="D84" s="93">
        <f t="shared" si="1"/>
        <v>0</v>
      </c>
      <c r="E84" s="34">
        <v>16.12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57.97</v>
      </c>
      <c r="N84">
        <v>273.33</v>
      </c>
      <c r="O84">
        <v>100.71</v>
      </c>
      <c r="P84">
        <v>10.42</v>
      </c>
      <c r="Q84">
        <v>10.01</v>
      </c>
      <c r="R84" s="93">
        <v>0</v>
      </c>
      <c r="S84" s="93">
        <v>0</v>
      </c>
      <c r="T84" s="93">
        <v>0</v>
      </c>
      <c r="U84">
        <v>10.77</v>
      </c>
      <c r="V84">
        <v>0</v>
      </c>
      <c r="W84">
        <v>9.11</v>
      </c>
      <c r="X84">
        <v>27</v>
      </c>
      <c r="Y84">
        <v>9</v>
      </c>
      <c r="Z84">
        <v>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9.64</v>
      </c>
      <c r="AH84">
        <v>29</v>
      </c>
      <c r="AI84">
        <v>29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262.45999999999998</v>
      </c>
      <c r="C85" s="34">
        <v>87.2</v>
      </c>
      <c r="D85" s="93">
        <f t="shared" si="1"/>
        <v>0</v>
      </c>
      <c r="E85" s="34">
        <v>16.12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57.97</v>
      </c>
      <c r="N85">
        <v>273.33</v>
      </c>
      <c r="O85">
        <v>100.71</v>
      </c>
      <c r="P85">
        <v>10.42</v>
      </c>
      <c r="Q85">
        <v>9.61</v>
      </c>
      <c r="R85" s="93">
        <v>0</v>
      </c>
      <c r="S85" s="93">
        <v>0</v>
      </c>
      <c r="T85" s="93">
        <v>0</v>
      </c>
      <c r="U85">
        <v>10.77</v>
      </c>
      <c r="V85">
        <v>0</v>
      </c>
      <c r="W85">
        <v>9.11</v>
      </c>
      <c r="X85">
        <v>27.5</v>
      </c>
      <c r="Y85">
        <v>9.16</v>
      </c>
      <c r="Z85">
        <v>9.17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8.34</v>
      </c>
      <c r="AH85">
        <v>23.33</v>
      </c>
      <c r="AI85">
        <v>23.33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262.45999999999998</v>
      </c>
      <c r="C86" s="34">
        <v>87.2</v>
      </c>
      <c r="D86" s="93">
        <f t="shared" si="1"/>
        <v>0</v>
      </c>
      <c r="E86" s="34">
        <v>16.12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57.97</v>
      </c>
      <c r="N86">
        <v>273.33</v>
      </c>
      <c r="O86">
        <v>100.71</v>
      </c>
      <c r="P86">
        <v>10.42</v>
      </c>
      <c r="Q86">
        <v>9.2100000000000009</v>
      </c>
      <c r="R86" s="93">
        <v>0</v>
      </c>
      <c r="S86" s="93">
        <v>0</v>
      </c>
      <c r="T86" s="93">
        <v>0</v>
      </c>
      <c r="U86">
        <v>10.77</v>
      </c>
      <c r="V86">
        <v>0</v>
      </c>
      <c r="W86">
        <v>9.11</v>
      </c>
      <c r="X86">
        <v>28</v>
      </c>
      <c r="Y86">
        <v>9.34</v>
      </c>
      <c r="Z86">
        <v>9.33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8.66</v>
      </c>
      <c r="AH86">
        <v>22.67</v>
      </c>
      <c r="AI86">
        <v>22.67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262.45999999999998</v>
      </c>
      <c r="C87" s="34">
        <v>87.2</v>
      </c>
      <c r="D87" s="93">
        <f t="shared" si="1"/>
        <v>0</v>
      </c>
      <c r="E87" s="34">
        <v>16.12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57.97</v>
      </c>
      <c r="N87">
        <v>273.33</v>
      </c>
      <c r="O87">
        <v>100.71</v>
      </c>
      <c r="P87">
        <v>10.42</v>
      </c>
      <c r="Q87">
        <v>8.81</v>
      </c>
      <c r="R87" s="93">
        <v>0</v>
      </c>
      <c r="S87" s="93">
        <v>0</v>
      </c>
      <c r="T87" s="93">
        <v>0</v>
      </c>
      <c r="U87">
        <v>10.77</v>
      </c>
      <c r="V87">
        <v>0</v>
      </c>
      <c r="W87">
        <v>8.84</v>
      </c>
      <c r="X87">
        <v>28.5</v>
      </c>
      <c r="Y87">
        <v>9.5</v>
      </c>
      <c r="Z87">
        <v>9.5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</v>
      </c>
      <c r="AH87">
        <v>23</v>
      </c>
      <c r="AI87">
        <v>23</v>
      </c>
      <c r="AJ87">
        <v>29.77</v>
      </c>
      <c r="AK87">
        <v>0</v>
      </c>
      <c r="AL87">
        <v>0</v>
      </c>
    </row>
    <row r="88" spans="1:38">
      <c r="A88" t="s">
        <v>130</v>
      </c>
      <c r="B88" s="34">
        <v>262.45999999999998</v>
      </c>
      <c r="C88" s="34">
        <v>87.2</v>
      </c>
      <c r="D88" s="93">
        <f t="shared" si="1"/>
        <v>0</v>
      </c>
      <c r="E88" s="34">
        <v>16.12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57.97</v>
      </c>
      <c r="N88">
        <v>273.33</v>
      </c>
      <c r="O88">
        <v>100.71</v>
      </c>
      <c r="P88">
        <v>10.42</v>
      </c>
      <c r="Q88">
        <v>8.41</v>
      </c>
      <c r="R88" s="93">
        <v>0</v>
      </c>
      <c r="S88" s="93">
        <v>0</v>
      </c>
      <c r="T88" s="93">
        <v>0</v>
      </c>
      <c r="U88">
        <v>10.77</v>
      </c>
      <c r="V88">
        <v>0</v>
      </c>
      <c r="W88">
        <v>8.84</v>
      </c>
      <c r="X88">
        <v>29.5</v>
      </c>
      <c r="Y88">
        <v>9.84</v>
      </c>
      <c r="Z88">
        <v>9.83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9.34</v>
      </c>
      <c r="AH88">
        <v>22.67</v>
      </c>
      <c r="AI88">
        <v>22.67</v>
      </c>
      <c r="AJ88">
        <v>29.26</v>
      </c>
      <c r="AK88">
        <v>0</v>
      </c>
      <c r="AL88">
        <v>0</v>
      </c>
    </row>
    <row r="89" spans="1:38">
      <c r="A89" t="s">
        <v>131</v>
      </c>
      <c r="B89" s="34">
        <v>262.45999999999998</v>
      </c>
      <c r="C89" s="34">
        <v>87.2</v>
      </c>
      <c r="D89" s="93">
        <f t="shared" si="1"/>
        <v>0</v>
      </c>
      <c r="E89" s="34">
        <v>16.12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57.97</v>
      </c>
      <c r="N89">
        <v>273.33</v>
      </c>
      <c r="O89">
        <v>100.71</v>
      </c>
      <c r="P89">
        <v>10.42</v>
      </c>
      <c r="Q89">
        <v>8.01</v>
      </c>
      <c r="R89" s="93">
        <v>0</v>
      </c>
      <c r="S89" s="93">
        <v>0</v>
      </c>
      <c r="T89" s="93">
        <v>0</v>
      </c>
      <c r="U89">
        <v>10.77</v>
      </c>
      <c r="V89">
        <v>0</v>
      </c>
      <c r="W89">
        <v>8.84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8.66</v>
      </c>
      <c r="AH89">
        <v>20.13</v>
      </c>
      <c r="AI89">
        <v>20.13</v>
      </c>
      <c r="AJ89">
        <v>27.75</v>
      </c>
      <c r="AK89">
        <v>0</v>
      </c>
      <c r="AL89">
        <v>0</v>
      </c>
    </row>
    <row r="90" spans="1:38">
      <c r="A90" t="s">
        <v>132</v>
      </c>
      <c r="B90" s="34">
        <v>262.45999999999998</v>
      </c>
      <c r="C90" s="34">
        <v>87.2</v>
      </c>
      <c r="D90" s="93">
        <f t="shared" si="1"/>
        <v>0</v>
      </c>
      <c r="E90" s="34">
        <v>16.12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57.97</v>
      </c>
      <c r="N90">
        <v>273.33</v>
      </c>
      <c r="O90">
        <v>100.71</v>
      </c>
      <c r="P90">
        <v>10.42</v>
      </c>
      <c r="Q90">
        <v>7.41</v>
      </c>
      <c r="R90" s="93">
        <v>0</v>
      </c>
      <c r="S90" s="93">
        <v>0</v>
      </c>
      <c r="T90" s="93">
        <v>0</v>
      </c>
      <c r="U90">
        <v>10.77</v>
      </c>
      <c r="V90">
        <v>0</v>
      </c>
      <c r="W90">
        <v>8.84</v>
      </c>
      <c r="X90">
        <v>23.5</v>
      </c>
      <c r="Y90">
        <v>7.84</v>
      </c>
      <c r="Z90">
        <v>7.83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8.66</v>
      </c>
      <c r="AH90">
        <v>21.11</v>
      </c>
      <c r="AI90">
        <v>21.11</v>
      </c>
      <c r="AJ90">
        <v>27.75</v>
      </c>
      <c r="AK90">
        <v>0</v>
      </c>
      <c r="AL90">
        <v>0</v>
      </c>
    </row>
    <row r="91" spans="1:38">
      <c r="A91" t="s">
        <v>133</v>
      </c>
      <c r="B91" s="34">
        <v>262.45999999999998</v>
      </c>
      <c r="C91" s="34">
        <v>87.2</v>
      </c>
      <c r="D91" s="93">
        <f t="shared" si="1"/>
        <v>0</v>
      </c>
      <c r="E91" s="34">
        <v>16.12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57.97</v>
      </c>
      <c r="N91">
        <v>273.33</v>
      </c>
      <c r="O91">
        <v>100.71</v>
      </c>
      <c r="P91">
        <v>10.58</v>
      </c>
      <c r="Q91">
        <v>7.01</v>
      </c>
      <c r="R91" s="93">
        <v>0</v>
      </c>
      <c r="S91" s="93">
        <v>0</v>
      </c>
      <c r="T91" s="93">
        <v>0</v>
      </c>
      <c r="U91">
        <v>10.54</v>
      </c>
      <c r="V91">
        <v>0</v>
      </c>
      <c r="W91">
        <v>8.84</v>
      </c>
      <c r="X91">
        <v>40</v>
      </c>
      <c r="Y91">
        <v>13.34</v>
      </c>
      <c r="Z91">
        <v>13.33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16.34</v>
      </c>
      <c r="AH91">
        <v>37.33</v>
      </c>
      <c r="AI91">
        <v>37.33</v>
      </c>
      <c r="AJ91">
        <v>27.75</v>
      </c>
      <c r="AK91">
        <v>0</v>
      </c>
      <c r="AL91">
        <v>0</v>
      </c>
    </row>
    <row r="92" spans="1:38">
      <c r="A92" t="s">
        <v>134</v>
      </c>
      <c r="B92" s="34">
        <v>262.45999999999998</v>
      </c>
      <c r="C92" s="34">
        <v>87.2</v>
      </c>
      <c r="D92" s="93">
        <f t="shared" si="1"/>
        <v>0</v>
      </c>
      <c r="E92" s="34">
        <v>16.12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57.97</v>
      </c>
      <c r="N92">
        <v>273.33</v>
      </c>
      <c r="O92">
        <v>100.71</v>
      </c>
      <c r="P92">
        <v>10.58</v>
      </c>
      <c r="Q92">
        <v>7.01</v>
      </c>
      <c r="R92" s="93">
        <v>0</v>
      </c>
      <c r="S92" s="93">
        <v>0</v>
      </c>
      <c r="T92" s="93">
        <v>0</v>
      </c>
      <c r="U92">
        <v>10.54</v>
      </c>
      <c r="V92">
        <v>0</v>
      </c>
      <c r="W92">
        <v>8.84</v>
      </c>
      <c r="X92">
        <v>39</v>
      </c>
      <c r="Y92">
        <v>13</v>
      </c>
      <c r="Z92">
        <v>13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15.66</v>
      </c>
      <c r="AH92">
        <v>35.67</v>
      </c>
      <c r="AI92">
        <v>35.67</v>
      </c>
      <c r="AJ92">
        <v>26.74</v>
      </c>
      <c r="AK92">
        <v>0</v>
      </c>
      <c r="AL92">
        <v>0</v>
      </c>
    </row>
    <row r="93" spans="1:38">
      <c r="A93" t="s">
        <v>135</v>
      </c>
      <c r="B93" s="34">
        <v>262.45999999999998</v>
      </c>
      <c r="C93" s="34">
        <v>87.2</v>
      </c>
      <c r="D93" s="93">
        <f t="shared" si="1"/>
        <v>0</v>
      </c>
      <c r="E93" s="34">
        <v>16.12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57.97</v>
      </c>
      <c r="N93">
        <v>273.33</v>
      </c>
      <c r="O93">
        <v>100.71</v>
      </c>
      <c r="P93">
        <v>10.58</v>
      </c>
      <c r="Q93">
        <v>7.01</v>
      </c>
      <c r="R93" s="93">
        <v>0</v>
      </c>
      <c r="S93" s="93">
        <v>0</v>
      </c>
      <c r="T93" s="93">
        <v>0</v>
      </c>
      <c r="U93">
        <v>10.54</v>
      </c>
      <c r="V93">
        <v>0</v>
      </c>
      <c r="W93">
        <v>8.84</v>
      </c>
      <c r="X93">
        <v>38.5</v>
      </c>
      <c r="Y93">
        <v>12.84</v>
      </c>
      <c r="Z93">
        <v>12.83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15.66</v>
      </c>
      <c r="AH93">
        <v>35</v>
      </c>
      <c r="AI93">
        <v>35</v>
      </c>
      <c r="AJ93">
        <v>26.24</v>
      </c>
      <c r="AK93">
        <v>0</v>
      </c>
      <c r="AL93">
        <v>0</v>
      </c>
    </row>
    <row r="94" spans="1:38">
      <c r="A94" t="s">
        <v>136</v>
      </c>
      <c r="B94" s="34">
        <v>262.45999999999998</v>
      </c>
      <c r="C94" s="34">
        <v>87.2</v>
      </c>
      <c r="D94" s="93">
        <f t="shared" si="1"/>
        <v>0</v>
      </c>
      <c r="E94" s="34">
        <v>16.12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57.97</v>
      </c>
      <c r="N94">
        <v>273.33</v>
      </c>
      <c r="O94">
        <v>100.71</v>
      </c>
      <c r="P94">
        <v>10.58</v>
      </c>
      <c r="Q94">
        <v>7.01</v>
      </c>
      <c r="R94" s="93">
        <v>0</v>
      </c>
      <c r="S94" s="93">
        <v>0</v>
      </c>
      <c r="T94" s="93">
        <v>0</v>
      </c>
      <c r="U94">
        <v>10.54</v>
      </c>
      <c r="V94">
        <v>0</v>
      </c>
      <c r="W94">
        <v>8.84</v>
      </c>
      <c r="X94">
        <v>38</v>
      </c>
      <c r="Y94">
        <v>12.66</v>
      </c>
      <c r="Z94">
        <v>12.67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15.34</v>
      </c>
      <c r="AH94">
        <v>34.33</v>
      </c>
      <c r="AI94">
        <v>34.33</v>
      </c>
      <c r="AJ94">
        <v>26.24</v>
      </c>
      <c r="AK94">
        <v>0</v>
      </c>
      <c r="AL94">
        <v>0</v>
      </c>
    </row>
    <row r="95" spans="1:38">
      <c r="A95" t="s">
        <v>137</v>
      </c>
      <c r="B95" s="34">
        <v>262.45999999999998</v>
      </c>
      <c r="C95" s="34">
        <v>87.2</v>
      </c>
      <c r="D95" s="93">
        <f t="shared" si="1"/>
        <v>0</v>
      </c>
      <c r="E95" s="34">
        <v>16.12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57.97</v>
      </c>
      <c r="N95">
        <v>273.33</v>
      </c>
      <c r="O95">
        <v>100.71</v>
      </c>
      <c r="P95">
        <v>10.58</v>
      </c>
      <c r="Q95">
        <v>7.01</v>
      </c>
      <c r="R95" s="93">
        <v>0</v>
      </c>
      <c r="S95" s="93">
        <v>0</v>
      </c>
      <c r="T95" s="93">
        <v>0</v>
      </c>
      <c r="U95">
        <v>10.38</v>
      </c>
      <c r="V95">
        <v>0</v>
      </c>
      <c r="W95">
        <v>8.64</v>
      </c>
      <c r="X95">
        <v>37.5</v>
      </c>
      <c r="Y95">
        <v>12.5</v>
      </c>
      <c r="Z95">
        <v>12.5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</v>
      </c>
      <c r="AH95">
        <v>33.33</v>
      </c>
      <c r="AI95">
        <v>33.33</v>
      </c>
      <c r="AJ95">
        <v>25.73</v>
      </c>
      <c r="AK95">
        <v>0</v>
      </c>
      <c r="AL95">
        <v>0</v>
      </c>
    </row>
    <row r="96" spans="1:38">
      <c r="A96" t="s">
        <v>138</v>
      </c>
      <c r="B96" s="34">
        <v>262.45999999999998</v>
      </c>
      <c r="C96" s="34">
        <v>87.2</v>
      </c>
      <c r="D96" s="93">
        <f t="shared" si="1"/>
        <v>0</v>
      </c>
      <c r="E96" s="34">
        <v>16.12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57.97</v>
      </c>
      <c r="N96">
        <v>273.33</v>
      </c>
      <c r="O96">
        <v>100.71</v>
      </c>
      <c r="P96">
        <v>10.58</v>
      </c>
      <c r="Q96">
        <v>7.01</v>
      </c>
      <c r="R96" s="93">
        <v>0</v>
      </c>
      <c r="S96" s="93">
        <v>0</v>
      </c>
      <c r="T96" s="93">
        <v>0</v>
      </c>
      <c r="U96">
        <v>10.38</v>
      </c>
      <c r="V96">
        <v>0</v>
      </c>
      <c r="W96">
        <v>8.64</v>
      </c>
      <c r="X96">
        <v>37.5</v>
      </c>
      <c r="Y96">
        <v>12.5</v>
      </c>
      <c r="Z96">
        <v>12.5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14.34</v>
      </c>
      <c r="AH96">
        <v>32.67</v>
      </c>
      <c r="AI96">
        <v>32.67</v>
      </c>
      <c r="AJ96">
        <v>25.73</v>
      </c>
      <c r="AK96">
        <v>0</v>
      </c>
      <c r="AL96">
        <v>0</v>
      </c>
    </row>
    <row r="97" spans="1:50">
      <c r="A97" t="s">
        <v>139</v>
      </c>
      <c r="B97" s="34">
        <v>262.45999999999998</v>
      </c>
      <c r="C97" s="34">
        <v>87.2</v>
      </c>
      <c r="D97" s="93">
        <f t="shared" si="1"/>
        <v>0</v>
      </c>
      <c r="E97" s="34">
        <v>16.12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57.97</v>
      </c>
      <c r="N97">
        <v>273.33</v>
      </c>
      <c r="O97">
        <v>100.71</v>
      </c>
      <c r="P97">
        <v>10.58</v>
      </c>
      <c r="Q97">
        <v>7.01</v>
      </c>
      <c r="R97" s="93">
        <v>0</v>
      </c>
      <c r="S97" s="93">
        <v>0</v>
      </c>
      <c r="T97" s="93">
        <v>0</v>
      </c>
      <c r="U97">
        <v>10.38</v>
      </c>
      <c r="V97">
        <v>0</v>
      </c>
      <c r="W97">
        <v>8.64</v>
      </c>
      <c r="X97">
        <v>37.5</v>
      </c>
      <c r="Y97">
        <v>12.5</v>
      </c>
      <c r="Z97">
        <v>12.5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14.34</v>
      </c>
      <c r="AH97">
        <v>32</v>
      </c>
      <c r="AI97">
        <v>32</v>
      </c>
      <c r="AJ97">
        <v>25.23</v>
      </c>
      <c r="AK97">
        <v>0</v>
      </c>
      <c r="AL97">
        <v>0</v>
      </c>
    </row>
    <row r="98" spans="1:50">
      <c r="A98" t="s">
        <v>140</v>
      </c>
      <c r="B98" s="34">
        <v>262.45999999999998</v>
      </c>
      <c r="C98" s="34">
        <v>87.2</v>
      </c>
      <c r="D98" s="93">
        <f t="shared" si="1"/>
        <v>0</v>
      </c>
      <c r="E98" s="34">
        <v>16.12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57.97</v>
      </c>
      <c r="N98">
        <v>273.33</v>
      </c>
      <c r="O98">
        <v>100.71</v>
      </c>
      <c r="P98">
        <v>10.58</v>
      </c>
      <c r="Q98">
        <v>7.01</v>
      </c>
      <c r="R98" s="93">
        <v>0</v>
      </c>
      <c r="S98" s="93">
        <v>0</v>
      </c>
      <c r="T98" s="93">
        <v>0</v>
      </c>
      <c r="U98">
        <v>10.38</v>
      </c>
      <c r="V98">
        <v>0</v>
      </c>
      <c r="W98">
        <v>8.64</v>
      </c>
      <c r="X98">
        <v>37.5</v>
      </c>
      <c r="Y98">
        <v>12.5</v>
      </c>
      <c r="Z98">
        <v>12.5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14.34</v>
      </c>
      <c r="AH98">
        <v>31.33</v>
      </c>
      <c r="AI98">
        <v>31.33</v>
      </c>
      <c r="AJ98">
        <v>25.23</v>
      </c>
      <c r="AK98">
        <v>0</v>
      </c>
      <c r="AL98">
        <v>0</v>
      </c>
    </row>
    <row r="99" spans="1:50">
      <c r="A99" t="s">
        <v>141</v>
      </c>
      <c r="B99" s="34">
        <f>SUM(B3:B98)/4000</f>
        <v>5.4521124999999913</v>
      </c>
      <c r="C99" s="34">
        <f t="shared" ref="C99:P99" si="2">SUM(C3:C98)/4000</f>
        <v>1.8062899999999988</v>
      </c>
      <c r="D99" s="93">
        <f t="shared" ref="D99" si="3">SUM(D3:D98)/4000</f>
        <v>0.99119499999999949</v>
      </c>
      <c r="E99" s="34">
        <f>SUM(E3:E98)/4000</f>
        <v>0.35610499999999967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0.11617500000000003</v>
      </c>
      <c r="K99" s="37">
        <f t="shared" si="2"/>
        <v>0.11617500000000003</v>
      </c>
      <c r="L99" s="37">
        <f t="shared" si="2"/>
        <v>0.11909250000000005</v>
      </c>
      <c r="M99">
        <f t="shared" si="2"/>
        <v>1.1857524999999993</v>
      </c>
      <c r="N99">
        <f t="shared" si="2"/>
        <v>6.3841125000000138</v>
      </c>
      <c r="O99">
        <f t="shared" si="2"/>
        <v>2.0842600000000009</v>
      </c>
      <c r="P99">
        <f t="shared" si="2"/>
        <v>0.22181500000000004</v>
      </c>
      <c r="Q99">
        <f t="shared" ref="Q99:AF99" si="5">SUM(Q3:Q98)/4000</f>
        <v>0.18712499999999965</v>
      </c>
      <c r="R99" s="93">
        <f t="shared" si="5"/>
        <v>0.34625749999999994</v>
      </c>
      <c r="S99" s="93">
        <f t="shared" si="5"/>
        <v>0.31029499999999993</v>
      </c>
      <c r="T99" s="93">
        <f t="shared" si="5"/>
        <v>0.33464249999999984</v>
      </c>
      <c r="U99">
        <f t="shared" si="5"/>
        <v>0.22848000000000004</v>
      </c>
      <c r="V99">
        <f t="shared" si="5"/>
        <v>0.93240438450000007</v>
      </c>
      <c r="W99">
        <f t="shared" si="5"/>
        <v>0.18597500000000017</v>
      </c>
      <c r="X99">
        <f t="shared" si="5"/>
        <v>0.71512500000000001</v>
      </c>
      <c r="Y99">
        <f t="shared" si="5"/>
        <v>0.23843500000000006</v>
      </c>
      <c r="Z99">
        <f t="shared" si="5"/>
        <v>0.23834500000000014</v>
      </c>
      <c r="AA99">
        <f t="shared" si="5"/>
        <v>1.8976750000000002</v>
      </c>
      <c r="AB99">
        <f t="shared" si="5"/>
        <v>0.37950999999999968</v>
      </c>
      <c r="AC99">
        <f t="shared" si="5"/>
        <v>0.72401500000000019</v>
      </c>
      <c r="AD99">
        <f t="shared" si="5"/>
        <v>0.3730150000000001</v>
      </c>
      <c r="AE99">
        <f t="shared" si="5"/>
        <v>0.70899999999999996</v>
      </c>
      <c r="AF99">
        <f t="shared" si="5"/>
        <v>0.35349999999999998</v>
      </c>
      <c r="AG99">
        <f t="shared" ref="AG99:AM99" si="6">SUM(AG3:AG98)/4000</f>
        <v>0.21623750000000005</v>
      </c>
      <c r="AH99">
        <f t="shared" si="6"/>
        <v>0.62706000000000006</v>
      </c>
      <c r="AI99">
        <f t="shared" si="6"/>
        <v>0.62706000000000006</v>
      </c>
      <c r="AJ99">
        <f t="shared" si="6"/>
        <v>0.66809750000000034</v>
      </c>
      <c r="AK99">
        <f t="shared" si="6"/>
        <v>1.464</v>
      </c>
      <c r="AL99">
        <f t="shared" si="6"/>
        <v>0.62575000000000003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7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8.121082352941178E-2</v>
      </c>
      <c r="E3">
        <v>0</v>
      </c>
      <c r="F3">
        <v>0</v>
      </c>
      <c r="G3">
        <v>1.8794511828978619</v>
      </c>
      <c r="H3">
        <v>0</v>
      </c>
      <c r="I3">
        <v>0</v>
      </c>
      <c r="J3">
        <v>4.7481897321428566</v>
      </c>
      <c r="K3">
        <v>494.99869958983004</v>
      </c>
      <c r="L3">
        <v>16.8</v>
      </c>
      <c r="M3">
        <v>42.680979887521971</v>
      </c>
      <c r="N3">
        <v>53.009182630239522</v>
      </c>
      <c r="O3">
        <v>74.101046663233774</v>
      </c>
      <c r="P3">
        <v>31.420935730464169</v>
      </c>
      <c r="Q3">
        <v>9.6340200292370959</v>
      </c>
      <c r="R3">
        <v>19.151721009440479</v>
      </c>
      <c r="S3">
        <v>11.774977304152637</v>
      </c>
      <c r="T3">
        <v>1.41862416722408</v>
      </c>
      <c r="U3">
        <v>60.02057338037315</v>
      </c>
      <c r="V3">
        <v>5.3115007667493792</v>
      </c>
      <c r="W3">
        <v>19.426008593128387</v>
      </c>
      <c r="X3">
        <v>62.041248178394454</v>
      </c>
      <c r="Y3">
        <v>0</v>
      </c>
      <c r="Z3">
        <v>5.5369035240909081</v>
      </c>
      <c r="AA3">
        <v>17.896656332911395</v>
      </c>
      <c r="AB3">
        <v>20.911721553612367</v>
      </c>
      <c r="AC3">
        <v>14.995239899983421</v>
      </c>
      <c r="AD3">
        <v>9.3457355271036953</v>
      </c>
      <c r="AE3">
        <v>25.472862238132787</v>
      </c>
      <c r="AF3">
        <v>6.2689974464843559</v>
      </c>
      <c r="AG3">
        <v>31.567444408551932</v>
      </c>
      <c r="AH3">
        <v>47.334308693806243</v>
      </c>
      <c r="AI3">
        <v>7.8819578458710957</v>
      </c>
      <c r="AJ3">
        <v>0</v>
      </c>
      <c r="AK3">
        <v>29.08391573475178</v>
      </c>
      <c r="AL3">
        <v>46.929804581583468</v>
      </c>
      <c r="AM3">
        <v>8.0888040473074927</v>
      </c>
      <c r="AN3">
        <v>4.2234286014413112E-2</v>
      </c>
      <c r="AO3">
        <v>0</v>
      </c>
      <c r="AP3">
        <v>1.3052766049710025</v>
      </c>
      <c r="AQ3">
        <v>19.458953471116018</v>
      </c>
      <c r="AR3">
        <v>14.765714057155792</v>
      </c>
      <c r="AS3">
        <v>15.124433025627798</v>
      </c>
      <c r="AT3">
        <v>0</v>
      </c>
      <c r="AU3">
        <v>0</v>
      </c>
      <c r="AV3">
        <v>0</v>
      </c>
      <c r="AW3">
        <v>0</v>
      </c>
      <c r="AX3">
        <v>0</v>
      </c>
      <c r="AY3">
        <v>2.4678293382899628</v>
      </c>
      <c r="AZ3">
        <v>3.0820460000000001</v>
      </c>
      <c r="BA3">
        <v>1.8795672798053531</v>
      </c>
      <c r="BB3">
        <v>2.4598409073359075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1240.3986164730663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0.18622755000000002</v>
      </c>
      <c r="K4">
        <v>494.99869958983004</v>
      </c>
      <c r="L4">
        <v>16.8</v>
      </c>
      <c r="M4">
        <v>41.721240895571171</v>
      </c>
      <c r="N4">
        <v>53.009182630239522</v>
      </c>
      <c r="O4">
        <v>74.101046663233774</v>
      </c>
      <c r="P4">
        <v>31.420935730464169</v>
      </c>
      <c r="Q4">
        <v>9.6340200292370959</v>
      </c>
      <c r="R4">
        <v>19.151721009440479</v>
      </c>
      <c r="S4">
        <v>11.774977304152637</v>
      </c>
      <c r="T4">
        <v>1.41862416722408</v>
      </c>
      <c r="U4">
        <v>60.042534495245114</v>
      </c>
      <c r="V4">
        <v>5.3115007667493792</v>
      </c>
      <c r="W4">
        <v>19.697361183682567</v>
      </c>
      <c r="X4">
        <v>62.960707070312516</v>
      </c>
      <c r="Y4">
        <v>0</v>
      </c>
      <c r="Z4">
        <v>5.5369035240909081</v>
      </c>
      <c r="AA4">
        <v>17.896656332911395</v>
      </c>
      <c r="AB4">
        <v>20.911721553612367</v>
      </c>
      <c r="AC4">
        <v>14.995239899983421</v>
      </c>
      <c r="AD4">
        <v>9.3457355271036953</v>
      </c>
      <c r="AE4">
        <v>25.472862238132787</v>
      </c>
      <c r="AF4">
        <v>6.2689974464843559</v>
      </c>
      <c r="AG4">
        <v>31.567444408551932</v>
      </c>
      <c r="AH4">
        <v>47.334308693806243</v>
      </c>
      <c r="AI4">
        <v>7.8819578458710957</v>
      </c>
      <c r="AJ4">
        <v>0</v>
      </c>
      <c r="AK4">
        <v>29.08391573475178</v>
      </c>
      <c r="AL4">
        <v>46.929804581583468</v>
      </c>
      <c r="AM4">
        <v>8.0888040473074927</v>
      </c>
      <c r="AN4">
        <v>4.2234286014413112E-2</v>
      </c>
      <c r="AO4">
        <v>0</v>
      </c>
      <c r="AP4">
        <v>1.3052766049710025</v>
      </c>
      <c r="AQ4">
        <v>19.458953471116018</v>
      </c>
      <c r="AR4">
        <v>14.765714057155792</v>
      </c>
      <c r="AS4">
        <v>15.124433025627798</v>
      </c>
      <c r="AT4">
        <v>0</v>
      </c>
      <c r="AU4">
        <v>0</v>
      </c>
      <c r="AV4">
        <v>0</v>
      </c>
      <c r="AW4">
        <v>0</v>
      </c>
      <c r="AX4">
        <v>0</v>
      </c>
      <c r="AY4">
        <v>2.4678293382899628</v>
      </c>
      <c r="AZ4">
        <v>3.0820460000000001</v>
      </c>
      <c r="BA4">
        <v>1.8795672798053531</v>
      </c>
      <c r="BB4">
        <v>2.4598409073359075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1234.1290258898898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494.99869958983004</v>
      </c>
      <c r="L5">
        <v>16.8</v>
      </c>
      <c r="M5">
        <v>41.721240895571171</v>
      </c>
      <c r="N5">
        <v>53.009182630239522</v>
      </c>
      <c r="O5">
        <v>74.101046663233774</v>
      </c>
      <c r="P5">
        <v>31.420935730464169</v>
      </c>
      <c r="Q5">
        <v>9.6340200292370959</v>
      </c>
      <c r="R5">
        <v>19.151721009440479</v>
      </c>
      <c r="S5">
        <v>11.774977304152637</v>
      </c>
      <c r="T5">
        <v>1.41862416722408</v>
      </c>
      <c r="U5">
        <v>60.042534495245114</v>
      </c>
      <c r="V5">
        <v>5.3115007667493792</v>
      </c>
      <c r="W5">
        <v>19.697361183682567</v>
      </c>
      <c r="X5">
        <v>62.960707070312516</v>
      </c>
      <c r="Y5">
        <v>0</v>
      </c>
      <c r="Z5">
        <v>5.5369035240909081</v>
      </c>
      <c r="AA5">
        <v>17.896656332911395</v>
      </c>
      <c r="AB5">
        <v>20.911721553612367</v>
      </c>
      <c r="AC5">
        <v>14.995239899983421</v>
      </c>
      <c r="AD5">
        <v>9.3457355271036953</v>
      </c>
      <c r="AE5">
        <v>25.472862238132787</v>
      </c>
      <c r="AF5">
        <v>6.2689974464843559</v>
      </c>
      <c r="AG5">
        <v>31.567444408551932</v>
      </c>
      <c r="AH5">
        <v>47.334308693806243</v>
      </c>
      <c r="AI5">
        <v>7.8819578458710957</v>
      </c>
      <c r="AJ5">
        <v>0</v>
      </c>
      <c r="AK5">
        <v>29.08391573475178</v>
      </c>
      <c r="AL5">
        <v>60.338320709208254</v>
      </c>
      <c r="AM5">
        <v>8.0888040473074927</v>
      </c>
      <c r="AN5">
        <v>4.2234286014413112E-2</v>
      </c>
      <c r="AO5">
        <v>0</v>
      </c>
      <c r="AP5">
        <v>1.3052766049710025</v>
      </c>
      <c r="AQ5">
        <v>19.458953471116018</v>
      </c>
      <c r="AR5">
        <v>14.765714057155792</v>
      </c>
      <c r="AS5">
        <v>15.124433025627798</v>
      </c>
      <c r="AT5">
        <v>0</v>
      </c>
      <c r="AU5">
        <v>0</v>
      </c>
      <c r="AV5">
        <v>0</v>
      </c>
      <c r="AW5">
        <v>0</v>
      </c>
      <c r="AX5">
        <v>0</v>
      </c>
      <c r="AY5">
        <v>2.4678293382899628</v>
      </c>
      <c r="AZ5">
        <v>3.0820460000000001</v>
      </c>
      <c r="BA5">
        <v>1.8795672798053531</v>
      </c>
      <c r="BB5">
        <v>2.4598409073359075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1247.3513144675146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494.99869958983004</v>
      </c>
      <c r="L6">
        <v>16.8</v>
      </c>
      <c r="M6">
        <v>41.721240895571171</v>
      </c>
      <c r="N6">
        <v>53.009182630239522</v>
      </c>
      <c r="O6">
        <v>74.101046663233774</v>
      </c>
      <c r="P6">
        <v>31.420935730464169</v>
      </c>
      <c r="Q6">
        <v>9.6340200292370959</v>
      </c>
      <c r="R6">
        <v>19.151721009440479</v>
      </c>
      <c r="S6">
        <v>11.774977304152637</v>
      </c>
      <c r="T6">
        <v>1.41862416722408</v>
      </c>
      <c r="U6">
        <v>60.042534495245114</v>
      </c>
      <c r="V6">
        <v>5.3115007667493792</v>
      </c>
      <c r="W6">
        <v>19.697361183682567</v>
      </c>
      <c r="X6">
        <v>62.960707070312516</v>
      </c>
      <c r="Y6">
        <v>0</v>
      </c>
      <c r="Z6">
        <v>5.5369035240909081</v>
      </c>
      <c r="AA6">
        <v>17.896656332911395</v>
      </c>
      <c r="AB6">
        <v>20.911721553612367</v>
      </c>
      <c r="AC6">
        <v>14.995239899983421</v>
      </c>
      <c r="AD6">
        <v>9.3457355271036953</v>
      </c>
      <c r="AE6">
        <v>25.472862238132787</v>
      </c>
      <c r="AF6">
        <v>6.2689974464843559</v>
      </c>
      <c r="AG6">
        <v>31.567444408551932</v>
      </c>
      <c r="AH6">
        <v>47.334308693806243</v>
      </c>
      <c r="AI6">
        <v>7.8819578458710957</v>
      </c>
      <c r="AJ6">
        <v>0</v>
      </c>
      <c r="AK6">
        <v>29.08391573475178</v>
      </c>
      <c r="AL6">
        <v>60.338320709208254</v>
      </c>
      <c r="AM6">
        <v>8.0888040473074927</v>
      </c>
      <c r="AN6">
        <v>4.2234286014413112E-2</v>
      </c>
      <c r="AO6">
        <v>0</v>
      </c>
      <c r="AP6">
        <v>1.3052766049710025</v>
      </c>
      <c r="AQ6">
        <v>19.458953471116018</v>
      </c>
      <c r="AR6">
        <v>14.765714057155792</v>
      </c>
      <c r="AS6">
        <v>15.124433025627798</v>
      </c>
      <c r="AT6">
        <v>0</v>
      </c>
      <c r="AU6">
        <v>0</v>
      </c>
      <c r="AV6">
        <v>0</v>
      </c>
      <c r="AW6">
        <v>0</v>
      </c>
      <c r="AX6">
        <v>0</v>
      </c>
      <c r="AY6">
        <v>2.4678293382899628</v>
      </c>
      <c r="AZ6">
        <v>3.0820460000000001</v>
      </c>
      <c r="BA6">
        <v>1.8795672798053531</v>
      </c>
      <c r="BB6">
        <v>2.4598409073359075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1247.3513144675146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494.99869958983004</v>
      </c>
      <c r="L7">
        <v>16.8</v>
      </c>
      <c r="M7">
        <v>41.721240895571171</v>
      </c>
      <c r="N7">
        <v>53.009182630239522</v>
      </c>
      <c r="O7">
        <v>74.101046663233774</v>
      </c>
      <c r="P7">
        <v>31.420935730464169</v>
      </c>
      <c r="Q7">
        <v>9.6340200292370959</v>
      </c>
      <c r="R7">
        <v>19.151721009440479</v>
      </c>
      <c r="S7">
        <v>11.774977304152637</v>
      </c>
      <c r="T7">
        <v>1.41862416722408</v>
      </c>
      <c r="U7">
        <v>60.042534495245114</v>
      </c>
      <c r="V7">
        <v>5.3115007667493792</v>
      </c>
      <c r="W7">
        <v>19.697361183682567</v>
      </c>
      <c r="X7">
        <v>62.960707070312516</v>
      </c>
      <c r="Y7">
        <v>0</v>
      </c>
      <c r="Z7">
        <v>5.5369035240909081</v>
      </c>
      <c r="AA7">
        <v>17.896656332911395</v>
      </c>
      <c r="AB7">
        <v>20.911721553612367</v>
      </c>
      <c r="AC7">
        <v>14.995239899983421</v>
      </c>
      <c r="AD7">
        <v>9.3457355271036953</v>
      </c>
      <c r="AE7">
        <v>25.472862238132787</v>
      </c>
      <c r="AF7">
        <v>13.275523692883253</v>
      </c>
      <c r="AG7">
        <v>31.567444408551932</v>
      </c>
      <c r="AH7">
        <v>47.334308693806243</v>
      </c>
      <c r="AI7">
        <v>7.8819578458710957</v>
      </c>
      <c r="AJ7">
        <v>0</v>
      </c>
      <c r="AK7">
        <v>29.08391573475178</v>
      </c>
      <c r="AL7">
        <v>60.338320709208254</v>
      </c>
      <c r="AM7">
        <v>8.0888040473074927</v>
      </c>
      <c r="AN7">
        <v>4.2234286014413112E-2</v>
      </c>
      <c r="AO7">
        <v>0</v>
      </c>
      <c r="AP7">
        <v>1.3052766049710025</v>
      </c>
      <c r="AQ7">
        <v>12.972635647410677</v>
      </c>
      <c r="AR7">
        <v>14.765714057155792</v>
      </c>
      <c r="AS7">
        <v>15.124433025627798</v>
      </c>
      <c r="AT7">
        <v>0</v>
      </c>
      <c r="AU7">
        <v>0</v>
      </c>
      <c r="AV7">
        <v>0</v>
      </c>
      <c r="AW7">
        <v>0</v>
      </c>
      <c r="AX7">
        <v>0</v>
      </c>
      <c r="AY7">
        <v>2.4678293382899628</v>
      </c>
      <c r="AZ7">
        <v>3.0820460000000001</v>
      </c>
      <c r="BA7">
        <v>1.8795672798053531</v>
      </c>
      <c r="BB7">
        <v>2.4598409073359075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1247.8715228902081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494.99869958983004</v>
      </c>
      <c r="L8">
        <v>16.8</v>
      </c>
      <c r="M8">
        <v>41.721240895571171</v>
      </c>
      <c r="N8">
        <v>53.009182630239522</v>
      </c>
      <c r="O8">
        <v>74.101046663233774</v>
      </c>
      <c r="P8">
        <v>31.420935730464169</v>
      </c>
      <c r="Q8">
        <v>9.6340200292370959</v>
      </c>
      <c r="R8">
        <v>19.151721009440479</v>
      </c>
      <c r="S8">
        <v>11.774977304152637</v>
      </c>
      <c r="T8">
        <v>1.41862416722408</v>
      </c>
      <c r="U8">
        <v>60.042534495245114</v>
      </c>
      <c r="V8">
        <v>5.3115007667493792</v>
      </c>
      <c r="W8">
        <v>19.697361183682567</v>
      </c>
      <c r="X8">
        <v>62.960707070312516</v>
      </c>
      <c r="Y8">
        <v>0</v>
      </c>
      <c r="Z8">
        <v>5.5369035240909081</v>
      </c>
      <c r="AA8">
        <v>17.896656332911395</v>
      </c>
      <c r="AB8">
        <v>20.911721553612367</v>
      </c>
      <c r="AC8">
        <v>14.995239899983421</v>
      </c>
      <c r="AD8">
        <v>9.3457355271036953</v>
      </c>
      <c r="AE8">
        <v>25.472862238132787</v>
      </c>
      <c r="AF8">
        <v>13.275523692883253</v>
      </c>
      <c r="AG8">
        <v>31.567444408551932</v>
      </c>
      <c r="AH8">
        <v>47.334308693806243</v>
      </c>
      <c r="AI8">
        <v>1.6420750151050132</v>
      </c>
      <c r="AJ8">
        <v>0</v>
      </c>
      <c r="AK8">
        <v>29.08391573475178</v>
      </c>
      <c r="AL8">
        <v>60.338320709208254</v>
      </c>
      <c r="AM8">
        <v>8.0888040473074927</v>
      </c>
      <c r="AN8">
        <v>4.2234286014413112E-2</v>
      </c>
      <c r="AO8">
        <v>0</v>
      </c>
      <c r="AP8">
        <v>1.3052766049710025</v>
      </c>
      <c r="AQ8">
        <v>12.972635647410677</v>
      </c>
      <c r="AR8">
        <v>14.765714057155792</v>
      </c>
      <c r="AS8">
        <v>15.124433025627798</v>
      </c>
      <c r="AT8">
        <v>0</v>
      </c>
      <c r="AU8">
        <v>0</v>
      </c>
      <c r="AV8">
        <v>0</v>
      </c>
      <c r="AW8">
        <v>0</v>
      </c>
      <c r="AX8">
        <v>0</v>
      </c>
      <c r="AY8">
        <v>2.4678293382899628</v>
      </c>
      <c r="AZ8">
        <v>3.0820460000000001</v>
      </c>
      <c r="BA8">
        <v>1.8795672798053531</v>
      </c>
      <c r="BB8">
        <v>2.4598409073359075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1241.6316400594421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494.99869958983004</v>
      </c>
      <c r="L9">
        <v>16.8</v>
      </c>
      <c r="M9">
        <v>41.721240895571171</v>
      </c>
      <c r="N9">
        <v>53.009182630239522</v>
      </c>
      <c r="O9">
        <v>74.101046663233774</v>
      </c>
      <c r="P9">
        <v>31.420935730464169</v>
      </c>
      <c r="Q9">
        <v>9.6340200292370959</v>
      </c>
      <c r="R9">
        <v>19.151721009440479</v>
      </c>
      <c r="S9">
        <v>11.774977304152637</v>
      </c>
      <c r="T9">
        <v>1.41862416722408</v>
      </c>
      <c r="U9">
        <v>60.042534495245114</v>
      </c>
      <c r="V9">
        <v>5.3115007667493792</v>
      </c>
      <c r="W9">
        <v>19.697361183682567</v>
      </c>
      <c r="X9">
        <v>62.960707070312516</v>
      </c>
      <c r="Y9">
        <v>0</v>
      </c>
      <c r="Z9">
        <v>5.5369035240909081</v>
      </c>
      <c r="AA9">
        <v>17.896656332911395</v>
      </c>
      <c r="AB9">
        <v>20.911721553612367</v>
      </c>
      <c r="AC9">
        <v>14.995239899983421</v>
      </c>
      <c r="AD9">
        <v>9.3457355271036953</v>
      </c>
      <c r="AE9">
        <v>25.472862238132787</v>
      </c>
      <c r="AF9">
        <v>13.275523692883253</v>
      </c>
      <c r="AG9">
        <v>31.567444408551932</v>
      </c>
      <c r="AH9">
        <v>47.334308693806243</v>
      </c>
      <c r="AI9">
        <v>1.6420750151050132</v>
      </c>
      <c r="AJ9">
        <v>0</v>
      </c>
      <c r="AK9">
        <v>29.08391573475178</v>
      </c>
      <c r="AL9">
        <v>60.338320709208254</v>
      </c>
      <c r="AM9">
        <v>8.0888040473074927</v>
      </c>
      <c r="AN9">
        <v>4.2234286014413112E-2</v>
      </c>
      <c r="AO9">
        <v>0</v>
      </c>
      <c r="AP9">
        <v>1.3052766049710025</v>
      </c>
      <c r="AQ9">
        <v>6.4863178237053383</v>
      </c>
      <c r="AR9">
        <v>14.765714057155792</v>
      </c>
      <c r="AS9">
        <v>15.124433025627798</v>
      </c>
      <c r="AT9">
        <v>0</v>
      </c>
      <c r="AU9">
        <v>0</v>
      </c>
      <c r="AV9">
        <v>0</v>
      </c>
      <c r="AW9">
        <v>0</v>
      </c>
      <c r="AX9">
        <v>0</v>
      </c>
      <c r="AY9">
        <v>2.4678293382899628</v>
      </c>
      <c r="AZ9">
        <v>3.0820460000000001</v>
      </c>
      <c r="BA9">
        <v>1.8795672798053531</v>
      </c>
      <c r="BB9">
        <v>2.4598409073359075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1235.1453222357368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494.99869958983004</v>
      </c>
      <c r="L10">
        <v>16.8</v>
      </c>
      <c r="M10">
        <v>41.721240895571171</v>
      </c>
      <c r="N10">
        <v>53.009182630239522</v>
      </c>
      <c r="O10">
        <v>74.101046663233774</v>
      </c>
      <c r="P10">
        <v>31.420935730464169</v>
      </c>
      <c r="Q10">
        <v>9.6340200292370959</v>
      </c>
      <c r="R10">
        <v>19.151721009440479</v>
      </c>
      <c r="S10">
        <v>11.774977304152637</v>
      </c>
      <c r="T10">
        <v>1.41862416722408</v>
      </c>
      <c r="U10">
        <v>60.042534495245114</v>
      </c>
      <c r="V10">
        <v>5.3115007667493792</v>
      </c>
      <c r="W10">
        <v>19.697361183682567</v>
      </c>
      <c r="X10">
        <v>62.960707070312516</v>
      </c>
      <c r="Y10">
        <v>0</v>
      </c>
      <c r="Z10">
        <v>5.5369035240909081</v>
      </c>
      <c r="AA10">
        <v>17.896656332911395</v>
      </c>
      <c r="AB10">
        <v>20.911721553612367</v>
      </c>
      <c r="AC10">
        <v>14.995239899983421</v>
      </c>
      <c r="AD10">
        <v>9.3457355271036953</v>
      </c>
      <c r="AE10">
        <v>25.472862238132787</v>
      </c>
      <c r="AF10">
        <v>13.275523692883253</v>
      </c>
      <c r="AG10">
        <v>31.567444408551932</v>
      </c>
      <c r="AH10">
        <v>47.334308693806243</v>
      </c>
      <c r="AI10">
        <v>1.6420750151050132</v>
      </c>
      <c r="AJ10">
        <v>0</v>
      </c>
      <c r="AK10">
        <v>29.08391573475178</v>
      </c>
      <c r="AL10">
        <v>60.338320709208254</v>
      </c>
      <c r="AM10">
        <v>8.0888040473074927</v>
      </c>
      <c r="AN10">
        <v>4.2234286014413112E-2</v>
      </c>
      <c r="AO10">
        <v>0</v>
      </c>
      <c r="AP10">
        <v>1.3052766049710025</v>
      </c>
      <c r="AQ10">
        <v>0</v>
      </c>
      <c r="AR10">
        <v>14.765714057155792</v>
      </c>
      <c r="AS10">
        <v>15.124433025627798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2.4678293382899628</v>
      </c>
      <c r="AZ10">
        <v>3.0820460000000001</v>
      </c>
      <c r="BA10">
        <v>1.8795672798053531</v>
      </c>
      <c r="BB10">
        <v>2.4598409073359075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1228.6590044120314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425.34411399212672</v>
      </c>
      <c r="L11">
        <v>13.22</v>
      </c>
      <c r="M11">
        <v>41.721240895571171</v>
      </c>
      <c r="N11">
        <v>53.009182630239522</v>
      </c>
      <c r="O11">
        <v>74.101046663233774</v>
      </c>
      <c r="P11">
        <v>31.420935730464169</v>
      </c>
      <c r="Q11">
        <v>9.6340200292370959</v>
      </c>
      <c r="R11">
        <v>19.151721009440479</v>
      </c>
      <c r="S11">
        <v>11.774977304152637</v>
      </c>
      <c r="T11">
        <v>1.41862416722408</v>
      </c>
      <c r="U11">
        <v>60.042534495245114</v>
      </c>
      <c r="V11">
        <v>5.3115007667493792</v>
      </c>
      <c r="W11">
        <v>19.697361183682567</v>
      </c>
      <c r="X11">
        <v>62.960707070312516</v>
      </c>
      <c r="Y11">
        <v>0</v>
      </c>
      <c r="Z11">
        <v>5.5369035240909081</v>
      </c>
      <c r="AA11">
        <v>17.896656332911395</v>
      </c>
      <c r="AB11">
        <v>20.911721553612367</v>
      </c>
      <c r="AC11">
        <v>14.995239899983421</v>
      </c>
      <c r="AD11">
        <v>9.3457355271036953</v>
      </c>
      <c r="AE11">
        <v>25.472862238132787</v>
      </c>
      <c r="AF11">
        <v>13.275523692883253</v>
      </c>
      <c r="AG11">
        <v>31.567444408551932</v>
      </c>
      <c r="AH11">
        <v>47.334308693806243</v>
      </c>
      <c r="AI11">
        <v>1.6420750151050132</v>
      </c>
      <c r="AJ11">
        <v>0</v>
      </c>
      <c r="AK11">
        <v>29.08391573475178</v>
      </c>
      <c r="AL11">
        <v>60.338320709208254</v>
      </c>
      <c r="AM11">
        <v>8.0888040473074927</v>
      </c>
      <c r="AN11">
        <v>4.2234286014413112E-2</v>
      </c>
      <c r="AO11">
        <v>0</v>
      </c>
      <c r="AP11">
        <v>1.3052766049710025</v>
      </c>
      <c r="AQ11">
        <v>0</v>
      </c>
      <c r="AR11">
        <v>14.765714057155792</v>
      </c>
      <c r="AS11">
        <v>15.124433025627798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2.4678293382899628</v>
      </c>
      <c r="AZ11">
        <v>3.0820460000000001</v>
      </c>
      <c r="BA11">
        <v>1.8795672798053531</v>
      </c>
      <c r="BB11">
        <v>2.4598409073359075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1155.4244188143282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464.02015721063992</v>
      </c>
      <c r="L12">
        <v>13.8</v>
      </c>
      <c r="M12">
        <v>41.721240895571171</v>
      </c>
      <c r="N12">
        <v>53.009182630239522</v>
      </c>
      <c r="O12">
        <v>74.101046663233774</v>
      </c>
      <c r="P12">
        <v>31.420935730464169</v>
      </c>
      <c r="Q12">
        <v>8.48842624390244</v>
      </c>
      <c r="R12">
        <v>19.151721009440479</v>
      </c>
      <c r="S12">
        <v>11.774977304152637</v>
      </c>
      <c r="T12">
        <v>1.41862416722408</v>
      </c>
      <c r="U12">
        <v>60.042534495245114</v>
      </c>
      <c r="V12">
        <v>5.3115007667493792</v>
      </c>
      <c r="W12">
        <v>19.697361183682567</v>
      </c>
      <c r="X12">
        <v>62.960707070312516</v>
      </c>
      <c r="Y12">
        <v>0</v>
      </c>
      <c r="Z12">
        <v>5.5369035240909081</v>
      </c>
      <c r="AA12">
        <v>17.896656332911395</v>
      </c>
      <c r="AB12">
        <v>20.911721553612367</v>
      </c>
      <c r="AC12">
        <v>14.995239899983421</v>
      </c>
      <c r="AD12">
        <v>9.3457355271036953</v>
      </c>
      <c r="AE12">
        <v>25.472862238132787</v>
      </c>
      <c r="AF12">
        <v>13.275523692883253</v>
      </c>
      <c r="AG12">
        <v>31.567444408551932</v>
      </c>
      <c r="AH12">
        <v>58.928339613075359</v>
      </c>
      <c r="AI12">
        <v>1.6420750151050132</v>
      </c>
      <c r="AJ12">
        <v>0</v>
      </c>
      <c r="AK12">
        <v>29.08391573475178</v>
      </c>
      <c r="AL12">
        <v>60.338320709208254</v>
      </c>
      <c r="AM12">
        <v>8.0888040473074927</v>
      </c>
      <c r="AN12">
        <v>4.2234286014413112E-2</v>
      </c>
      <c r="AO12">
        <v>0</v>
      </c>
      <c r="AP12">
        <v>1.3052766049710025</v>
      </c>
      <c r="AQ12">
        <v>0</v>
      </c>
      <c r="AR12">
        <v>14.765714057155792</v>
      </c>
      <c r="AS12">
        <v>15.124433025627798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2.4678293382899628</v>
      </c>
      <c r="AZ12">
        <v>3.0820460000000001</v>
      </c>
      <c r="BA12">
        <v>2.4406814843749998</v>
      </c>
      <c r="BB12">
        <v>2.4598409073359075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1205.6900133713457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489.99788183342127</v>
      </c>
      <c r="L13">
        <v>17.489999999999998</v>
      </c>
      <c r="M13">
        <v>55.63058963355526</v>
      </c>
      <c r="N13">
        <v>53.009182630239522</v>
      </c>
      <c r="O13">
        <v>74.101046663233774</v>
      </c>
      <c r="P13">
        <v>31.420935730464169</v>
      </c>
      <c r="Q13">
        <v>8.5584132682926839</v>
      </c>
      <c r="R13">
        <v>19.151721009440479</v>
      </c>
      <c r="S13">
        <v>10.459330079898004</v>
      </c>
      <c r="T13">
        <v>1.41862416722408</v>
      </c>
      <c r="U13">
        <v>60.042534495245114</v>
      </c>
      <c r="V13">
        <v>5.3115007667493792</v>
      </c>
      <c r="W13">
        <v>19.697361183682567</v>
      </c>
      <c r="X13">
        <v>62.960707070312516</v>
      </c>
      <c r="Y13">
        <v>0</v>
      </c>
      <c r="Z13">
        <v>5.5369035240909081</v>
      </c>
      <c r="AA13">
        <v>17.896656332911395</v>
      </c>
      <c r="AB13">
        <v>20.911721553612367</v>
      </c>
      <c r="AC13">
        <v>14.995239899983421</v>
      </c>
      <c r="AD13">
        <v>9.3457355271036953</v>
      </c>
      <c r="AE13">
        <v>25.472862238132787</v>
      </c>
      <c r="AF13">
        <v>13.275523692883253</v>
      </c>
      <c r="AG13">
        <v>31.567444408551932</v>
      </c>
      <c r="AH13">
        <v>58.928339613075359</v>
      </c>
      <c r="AI13">
        <v>1.6420750151050132</v>
      </c>
      <c r="AJ13">
        <v>0</v>
      </c>
      <c r="AK13">
        <v>29.08391573475178</v>
      </c>
      <c r="AL13">
        <v>60.338320709208254</v>
      </c>
      <c r="AM13">
        <v>8.0888040473074927</v>
      </c>
      <c r="AN13">
        <v>4.2234286014413112E-2</v>
      </c>
      <c r="AO13">
        <v>0</v>
      </c>
      <c r="AP13">
        <v>0.54386547166528576</v>
      </c>
      <c r="AQ13">
        <v>0</v>
      </c>
      <c r="AR13">
        <v>14.765714057155792</v>
      </c>
      <c r="AS13">
        <v>15.124433025627798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2.4678293382899628</v>
      </c>
      <c r="AZ13">
        <v>2.0529769999999994</v>
      </c>
      <c r="BA13">
        <v>2.4406814843749998</v>
      </c>
      <c r="BB13">
        <v>2.4598409073359075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1246.2309463989409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489.99834559630284</v>
      </c>
      <c r="L14">
        <v>17.489999999999998</v>
      </c>
      <c r="M14">
        <v>55.63058963355526</v>
      </c>
      <c r="N14">
        <v>53.009182630239522</v>
      </c>
      <c r="O14">
        <v>74.101046663233774</v>
      </c>
      <c r="P14">
        <v>31.420935730464169</v>
      </c>
      <c r="Q14">
        <v>9.7184100603290666</v>
      </c>
      <c r="R14">
        <v>16.980469509355508</v>
      </c>
      <c r="S14">
        <v>11.879378878742516</v>
      </c>
      <c r="T14">
        <v>1.41862416722408</v>
      </c>
      <c r="U14">
        <v>60.042534495245114</v>
      </c>
      <c r="V14">
        <v>5.3115007667493792</v>
      </c>
      <c r="W14">
        <v>19.697361183682567</v>
      </c>
      <c r="X14">
        <v>62.960707070312516</v>
      </c>
      <c r="Y14">
        <v>0</v>
      </c>
      <c r="Z14">
        <v>5.5369035240909081</v>
      </c>
      <c r="AA14">
        <v>17.896656332911395</v>
      </c>
      <c r="AB14">
        <v>20.911721553612367</v>
      </c>
      <c r="AC14">
        <v>14.995239899983421</v>
      </c>
      <c r="AD14">
        <v>9.3457355271036953</v>
      </c>
      <c r="AE14">
        <v>25.472862238132787</v>
      </c>
      <c r="AF14">
        <v>13.275523692883253</v>
      </c>
      <c r="AG14">
        <v>31.567444408551932</v>
      </c>
      <c r="AH14">
        <v>58.928339613075359</v>
      </c>
      <c r="AI14">
        <v>1.6420750151050132</v>
      </c>
      <c r="AJ14">
        <v>0</v>
      </c>
      <c r="AK14">
        <v>29.08391573475178</v>
      </c>
      <c r="AL14">
        <v>60.338320709208254</v>
      </c>
      <c r="AM14">
        <v>8.0888040473074927</v>
      </c>
      <c r="AN14">
        <v>4.2234286014413112E-2</v>
      </c>
      <c r="AO14">
        <v>0</v>
      </c>
      <c r="AP14">
        <v>0.54386547166528576</v>
      </c>
      <c r="AQ14">
        <v>0</v>
      </c>
      <c r="AR14">
        <v>14.765714057155792</v>
      </c>
      <c r="AS14">
        <v>15.124433025627798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2.4678293382899628</v>
      </c>
      <c r="AZ14">
        <v>2.0529769999999994</v>
      </c>
      <c r="BA14">
        <v>2.4406814843749998</v>
      </c>
      <c r="BB14">
        <v>2.4598409073359075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1246.6402042526186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473.68576576933964</v>
      </c>
      <c r="L15">
        <v>17.489999999999998</v>
      </c>
      <c r="M15">
        <v>55.63058963355526</v>
      </c>
      <c r="N15">
        <v>53.009182630239522</v>
      </c>
      <c r="O15">
        <v>74.101046663233774</v>
      </c>
      <c r="P15">
        <v>31.420935730464169</v>
      </c>
      <c r="Q15">
        <v>9.6357306034085681</v>
      </c>
      <c r="R15">
        <v>19.151721009440479</v>
      </c>
      <c r="S15">
        <v>11.78607311199095</v>
      </c>
      <c r="T15">
        <v>1.41862416722408</v>
      </c>
      <c r="U15">
        <v>60.042534495245114</v>
      </c>
      <c r="V15">
        <v>5.3115007667493792</v>
      </c>
      <c r="W15">
        <v>19.697361183682567</v>
      </c>
      <c r="X15">
        <v>62.960707070312516</v>
      </c>
      <c r="Y15">
        <v>0</v>
      </c>
      <c r="Z15">
        <v>5.5369035240909081</v>
      </c>
      <c r="AA15">
        <v>17.896656332911395</v>
      </c>
      <c r="AB15">
        <v>20.911721553612367</v>
      </c>
      <c r="AC15">
        <v>14.995239899983421</v>
      </c>
      <c r="AD15">
        <v>9.3457355271036953</v>
      </c>
      <c r="AE15">
        <v>25.472862238132787</v>
      </c>
      <c r="AF15">
        <v>13.275523692883253</v>
      </c>
      <c r="AG15">
        <v>31.567444408551932</v>
      </c>
      <c r="AH15">
        <v>58.928339613075359</v>
      </c>
      <c r="AI15">
        <v>1.6420750151050132</v>
      </c>
      <c r="AJ15">
        <v>0</v>
      </c>
      <c r="AK15">
        <v>29.08391573475178</v>
      </c>
      <c r="AL15">
        <v>60.338320709208254</v>
      </c>
      <c r="AM15">
        <v>8.0888040473074927</v>
      </c>
      <c r="AN15">
        <v>4.2234286014413112E-2</v>
      </c>
      <c r="AO15">
        <v>0</v>
      </c>
      <c r="AP15">
        <v>0.54386547166528576</v>
      </c>
      <c r="AQ15">
        <v>0</v>
      </c>
      <c r="AR15">
        <v>14.765714057155792</v>
      </c>
      <c r="AS15">
        <v>15.124433025627798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2.4678293382899628</v>
      </c>
      <c r="AZ15">
        <v>2.0529769999999994</v>
      </c>
      <c r="BA15">
        <v>2.4406814843749998</v>
      </c>
      <c r="BB15">
        <v>2.4598409073359075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1232.3228907020682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473.68576576933964</v>
      </c>
      <c r="L16">
        <v>17.489999999999998</v>
      </c>
      <c r="M16">
        <v>55.63058963355526</v>
      </c>
      <c r="N16">
        <v>53.009182630239522</v>
      </c>
      <c r="O16">
        <v>74.101046663233774</v>
      </c>
      <c r="P16">
        <v>31.420935730464169</v>
      </c>
      <c r="Q16">
        <v>9.6357306034085681</v>
      </c>
      <c r="R16">
        <v>19.151721009440479</v>
      </c>
      <c r="S16">
        <v>11.78607311199095</v>
      </c>
      <c r="T16">
        <v>1.41862416722408</v>
      </c>
      <c r="U16">
        <v>60.042534495245114</v>
      </c>
      <c r="V16">
        <v>5.3115007667493792</v>
      </c>
      <c r="W16">
        <v>19.697361183682567</v>
      </c>
      <c r="X16">
        <v>62.960707070312516</v>
      </c>
      <c r="Y16">
        <v>0</v>
      </c>
      <c r="Z16">
        <v>5.5369035240909081</v>
      </c>
      <c r="AA16">
        <v>17.896656332911395</v>
      </c>
      <c r="AB16">
        <v>20.911721553612367</v>
      </c>
      <c r="AC16">
        <v>14.995239899983421</v>
      </c>
      <c r="AD16">
        <v>9.3457355271036953</v>
      </c>
      <c r="AE16">
        <v>25.472862238132787</v>
      </c>
      <c r="AF16">
        <v>13.275523692883253</v>
      </c>
      <c r="AG16">
        <v>31.567444408551932</v>
      </c>
      <c r="AH16">
        <v>58.928339613075359</v>
      </c>
      <c r="AI16">
        <v>1.6420750151050132</v>
      </c>
      <c r="AJ16">
        <v>0</v>
      </c>
      <c r="AK16">
        <v>29.08391573475178</v>
      </c>
      <c r="AL16">
        <v>60.338320709208254</v>
      </c>
      <c r="AM16">
        <v>8.0888040473074927</v>
      </c>
      <c r="AN16">
        <v>4.2234286014413112E-2</v>
      </c>
      <c r="AO16">
        <v>0</v>
      </c>
      <c r="AP16">
        <v>0.54386547166528576</v>
      </c>
      <c r="AQ16">
        <v>0</v>
      </c>
      <c r="AR16">
        <v>14.765714057155792</v>
      </c>
      <c r="AS16">
        <v>15.124433025627798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2.4678293382899628</v>
      </c>
      <c r="AZ16">
        <v>2.0529769999999994</v>
      </c>
      <c r="BA16">
        <v>2.4406814843749998</v>
      </c>
      <c r="BB16">
        <v>2.4598409073359075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1232.3228907020682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464.01997444415235</v>
      </c>
      <c r="L17">
        <v>9.6699007190198483</v>
      </c>
      <c r="M17">
        <v>55.63058963355526</v>
      </c>
      <c r="N17">
        <v>53.009182630239522</v>
      </c>
      <c r="O17">
        <v>74.101046663233774</v>
      </c>
      <c r="P17">
        <v>31.420935730464169</v>
      </c>
      <c r="Q17">
        <v>9.6345290643335044</v>
      </c>
      <c r="R17">
        <v>19.151721009440479</v>
      </c>
      <c r="S17">
        <v>11.777109478224805</v>
      </c>
      <c r="T17">
        <v>1.41862416722408</v>
      </c>
      <c r="U17">
        <v>60.042534495245114</v>
      </c>
      <c r="V17">
        <v>5.3115007667493792</v>
      </c>
      <c r="W17">
        <v>19.697361183682567</v>
      </c>
      <c r="X17">
        <v>62.960707070312516</v>
      </c>
      <c r="Y17">
        <v>0</v>
      </c>
      <c r="Z17">
        <v>5.5369035240909081</v>
      </c>
      <c r="AA17">
        <v>17.896656332911395</v>
      </c>
      <c r="AB17">
        <v>20.911721553612367</v>
      </c>
      <c r="AC17">
        <v>14.995239899983421</v>
      </c>
      <c r="AD17">
        <v>9.3457355271036953</v>
      </c>
      <c r="AE17">
        <v>25.472862238132787</v>
      </c>
      <c r="AF17">
        <v>6.2689974464843559</v>
      </c>
      <c r="AG17">
        <v>31.567444408551932</v>
      </c>
      <c r="AH17">
        <v>58.928339613075359</v>
      </c>
      <c r="AI17">
        <v>1.6420750151050132</v>
      </c>
      <c r="AJ17">
        <v>0</v>
      </c>
      <c r="AK17">
        <v>29.08391573475178</v>
      </c>
      <c r="AL17">
        <v>46.929804581583468</v>
      </c>
      <c r="AM17">
        <v>8.0888040473074927</v>
      </c>
      <c r="AN17">
        <v>4.2234286014413112E-2</v>
      </c>
      <c r="AO17">
        <v>0</v>
      </c>
      <c r="AP17">
        <v>0.54386547166528576</v>
      </c>
      <c r="AQ17">
        <v>0</v>
      </c>
      <c r="AR17">
        <v>14.765714057155792</v>
      </c>
      <c r="AS17">
        <v>15.124433025627798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2.4678293382899628</v>
      </c>
      <c r="AZ17">
        <v>2.0529769999999994</v>
      </c>
      <c r="BA17">
        <v>2.4406814843749998</v>
      </c>
      <c r="BB17">
        <v>2.4598409073359075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1194.4117925490359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435.01915989731589</v>
      </c>
      <c r="L18">
        <v>9.6699007190198483</v>
      </c>
      <c r="M18">
        <v>55.63058963355526</v>
      </c>
      <c r="N18">
        <v>53.009182630239522</v>
      </c>
      <c r="O18">
        <v>74.101046663233774</v>
      </c>
      <c r="P18">
        <v>31.420935730464169</v>
      </c>
      <c r="Q18">
        <v>9.6345290643335044</v>
      </c>
      <c r="R18">
        <v>19.151721009440479</v>
      </c>
      <c r="S18">
        <v>11.777109478224805</v>
      </c>
      <c r="T18">
        <v>1.41862416722408</v>
      </c>
      <c r="U18">
        <v>60.042534495245114</v>
      </c>
      <c r="V18">
        <v>5.3115007667493792</v>
      </c>
      <c r="W18">
        <v>19.697361183682567</v>
      </c>
      <c r="X18">
        <v>62.960707070312516</v>
      </c>
      <c r="Y18">
        <v>0</v>
      </c>
      <c r="Z18">
        <v>5.5369035240909081</v>
      </c>
      <c r="AA18">
        <v>17.896656332911395</v>
      </c>
      <c r="AB18">
        <v>20.911721553612367</v>
      </c>
      <c r="AC18">
        <v>14.995239899983421</v>
      </c>
      <c r="AD18">
        <v>9.3457355271036953</v>
      </c>
      <c r="AE18">
        <v>25.472862238132787</v>
      </c>
      <c r="AF18">
        <v>6.2689974464843559</v>
      </c>
      <c r="AG18">
        <v>31.567444408551932</v>
      </c>
      <c r="AH18">
        <v>58.928339613075359</v>
      </c>
      <c r="AI18">
        <v>1.6420750151050132</v>
      </c>
      <c r="AJ18">
        <v>0</v>
      </c>
      <c r="AK18">
        <v>29.08391573475178</v>
      </c>
      <c r="AL18">
        <v>46.929804581583468</v>
      </c>
      <c r="AM18">
        <v>8.0888040473074927</v>
      </c>
      <c r="AN18">
        <v>4.2234286014413112E-2</v>
      </c>
      <c r="AO18">
        <v>0</v>
      </c>
      <c r="AP18">
        <v>0.54386547166528576</v>
      </c>
      <c r="AQ18">
        <v>0</v>
      </c>
      <c r="AR18">
        <v>14.765714057155792</v>
      </c>
      <c r="AS18">
        <v>15.124433025627798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2.4678293382899628</v>
      </c>
      <c r="AZ18">
        <v>2.0529769999999994</v>
      </c>
      <c r="BA18">
        <v>2.4406814843749998</v>
      </c>
      <c r="BB18">
        <v>2.4598409073359075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1165.4109780021993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415.68401437024085</v>
      </c>
      <c r="L19">
        <v>9.6699007190198483</v>
      </c>
      <c r="M19">
        <v>55.63058963355526</v>
      </c>
      <c r="N19">
        <v>53.009182630239522</v>
      </c>
      <c r="O19">
        <v>74.101046663233774</v>
      </c>
      <c r="P19">
        <v>31.420935730464169</v>
      </c>
      <c r="Q19">
        <v>9.6345290643335044</v>
      </c>
      <c r="R19">
        <v>19.151721009440479</v>
      </c>
      <c r="S19">
        <v>11.777109478224805</v>
      </c>
      <c r="T19">
        <v>1.41862416722408</v>
      </c>
      <c r="U19">
        <v>60.042534495245114</v>
      </c>
      <c r="V19">
        <v>5.3115007667493792</v>
      </c>
      <c r="W19">
        <v>19.697361183682567</v>
      </c>
      <c r="X19">
        <v>62.960707070312516</v>
      </c>
      <c r="Y19">
        <v>0</v>
      </c>
      <c r="Z19">
        <v>5.5369035240909081</v>
      </c>
      <c r="AA19">
        <v>17.896656332911395</v>
      </c>
      <c r="AB19">
        <v>20.911721553612367</v>
      </c>
      <c r="AC19">
        <v>14.995239899983421</v>
      </c>
      <c r="AD19">
        <v>9.3457355271036953</v>
      </c>
      <c r="AE19">
        <v>25.472862238132787</v>
      </c>
      <c r="AF19">
        <v>6.2689974464843559</v>
      </c>
      <c r="AG19">
        <v>31.567444408551932</v>
      </c>
      <c r="AH19">
        <v>58.928339613075359</v>
      </c>
      <c r="AI19">
        <v>1.6420750151050132</v>
      </c>
      <c r="AJ19">
        <v>0</v>
      </c>
      <c r="AK19">
        <v>29.08391573475178</v>
      </c>
      <c r="AL19">
        <v>46.929804581583468</v>
      </c>
      <c r="AM19">
        <v>8.0888040473074927</v>
      </c>
      <c r="AN19">
        <v>4.2234286014413112E-2</v>
      </c>
      <c r="AO19">
        <v>0</v>
      </c>
      <c r="AP19">
        <v>0.54386547166528576</v>
      </c>
      <c r="AQ19">
        <v>0</v>
      </c>
      <c r="AR19">
        <v>14.531337817844198</v>
      </c>
      <c r="AS19">
        <v>15.124433025627798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2.4678293382899628</v>
      </c>
      <c r="AZ19">
        <v>2.0529769999999994</v>
      </c>
      <c r="BA19">
        <v>2.4406814843749998</v>
      </c>
      <c r="BB19">
        <v>2.4598409073359075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1145.8414562358125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386.68316094354623</v>
      </c>
      <c r="L20">
        <v>9.6699007190198483</v>
      </c>
      <c r="M20">
        <v>55.63058963355526</v>
      </c>
      <c r="N20">
        <v>53.009182630239522</v>
      </c>
      <c r="O20">
        <v>74.101046663233774</v>
      </c>
      <c r="P20">
        <v>31.420935730464169</v>
      </c>
      <c r="Q20">
        <v>9.6345290643335044</v>
      </c>
      <c r="R20">
        <v>19.151721009440479</v>
      </c>
      <c r="S20">
        <v>11.777109478224805</v>
      </c>
      <c r="T20">
        <v>1.41862416722408</v>
      </c>
      <c r="U20">
        <v>60.042534495245114</v>
      </c>
      <c r="V20">
        <v>5.3115007667493792</v>
      </c>
      <c r="W20">
        <v>19.697361183682567</v>
      </c>
      <c r="X20">
        <v>62.960707070312516</v>
      </c>
      <c r="Y20">
        <v>0</v>
      </c>
      <c r="Z20">
        <v>5.5369035240909081</v>
      </c>
      <c r="AA20">
        <v>17.896656332911395</v>
      </c>
      <c r="AB20">
        <v>20.911721553612367</v>
      </c>
      <c r="AC20">
        <v>14.995239899983421</v>
      </c>
      <c r="AD20">
        <v>9.3457355271036953</v>
      </c>
      <c r="AE20">
        <v>25.472862238132787</v>
      </c>
      <c r="AF20">
        <v>6.2689974464843559</v>
      </c>
      <c r="AG20">
        <v>31.567444408551932</v>
      </c>
      <c r="AH20">
        <v>58.928339613075359</v>
      </c>
      <c r="AI20">
        <v>1.6420750151050132</v>
      </c>
      <c r="AJ20">
        <v>0</v>
      </c>
      <c r="AK20">
        <v>29.08391573475178</v>
      </c>
      <c r="AL20">
        <v>46.929804581583468</v>
      </c>
      <c r="AM20">
        <v>8.0888040473074927</v>
      </c>
      <c r="AN20">
        <v>4.2234286014413112E-2</v>
      </c>
      <c r="AO20">
        <v>0</v>
      </c>
      <c r="AP20">
        <v>0.54386547166528576</v>
      </c>
      <c r="AQ20">
        <v>0</v>
      </c>
      <c r="AR20">
        <v>14.531337817844198</v>
      </c>
      <c r="AS20">
        <v>15.124433025627798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2.4678293382899628</v>
      </c>
      <c r="AZ20">
        <v>2.0529769999999994</v>
      </c>
      <c r="BA20">
        <v>2.4406814843749998</v>
      </c>
      <c r="BB20">
        <v>2.4598409073359075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1116.8406028091179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377.01552133545579</v>
      </c>
      <c r="L21">
        <v>9.6699007190198483</v>
      </c>
      <c r="M21">
        <v>55.63058963355526</v>
      </c>
      <c r="N21">
        <v>53.009182630239522</v>
      </c>
      <c r="O21">
        <v>74.101046663233774</v>
      </c>
      <c r="P21">
        <v>31.420935730464169</v>
      </c>
      <c r="Q21">
        <v>9.6345290643335044</v>
      </c>
      <c r="R21">
        <v>19.151721009440479</v>
      </c>
      <c r="S21">
        <v>11.777109478224805</v>
      </c>
      <c r="T21">
        <v>1.41862416722408</v>
      </c>
      <c r="U21">
        <v>60.042534495245114</v>
      </c>
      <c r="V21">
        <v>5.3115007667493792</v>
      </c>
      <c r="W21">
        <v>19.697361183682567</v>
      </c>
      <c r="X21">
        <v>62.960707070312516</v>
      </c>
      <c r="Y21">
        <v>0</v>
      </c>
      <c r="Z21">
        <v>5.5369035240909081</v>
      </c>
      <c r="AA21">
        <v>17.896656332911395</v>
      </c>
      <c r="AB21">
        <v>20.911721553612367</v>
      </c>
      <c r="AC21">
        <v>14.995239899983421</v>
      </c>
      <c r="AD21">
        <v>9.3457355271036953</v>
      </c>
      <c r="AE21">
        <v>25.472862238132787</v>
      </c>
      <c r="AF21">
        <v>6.2689974464843559</v>
      </c>
      <c r="AG21">
        <v>31.567444408551932</v>
      </c>
      <c r="AH21">
        <v>58.928339613075359</v>
      </c>
      <c r="AI21">
        <v>1.6420750151050132</v>
      </c>
      <c r="AJ21">
        <v>0</v>
      </c>
      <c r="AK21">
        <v>29.08391573475178</v>
      </c>
      <c r="AL21">
        <v>46.929804581583468</v>
      </c>
      <c r="AM21">
        <v>8.0888040473074927</v>
      </c>
      <c r="AN21">
        <v>4.2234286014413112E-2</v>
      </c>
      <c r="AO21">
        <v>0</v>
      </c>
      <c r="AP21">
        <v>0.54386547166528576</v>
      </c>
      <c r="AQ21">
        <v>0</v>
      </c>
      <c r="AR21">
        <v>14.531337817844198</v>
      </c>
      <c r="AS21">
        <v>15.124433025627798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2.4678293382899628</v>
      </c>
      <c r="AZ21">
        <v>2.0529769999999994</v>
      </c>
      <c r="BA21">
        <v>2.4406814843749998</v>
      </c>
      <c r="BB21">
        <v>2.4598409073359075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1107.1729632010274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357.68232613830412</v>
      </c>
      <c r="L22">
        <v>9.6699007190198483</v>
      </c>
      <c r="M22">
        <v>55.63058963355526</v>
      </c>
      <c r="N22">
        <v>53.009182630239522</v>
      </c>
      <c r="O22">
        <v>74.101046663233774</v>
      </c>
      <c r="P22">
        <v>31.420935730464169</v>
      </c>
      <c r="Q22">
        <v>9.6345290643335044</v>
      </c>
      <c r="R22">
        <v>19.151721009440479</v>
      </c>
      <c r="S22">
        <v>11.777109478224805</v>
      </c>
      <c r="T22">
        <v>1.41862416722408</v>
      </c>
      <c r="U22">
        <v>60.042534495245114</v>
      </c>
      <c r="V22">
        <v>5.3115007667493792</v>
      </c>
      <c r="W22">
        <v>19.697361183682567</v>
      </c>
      <c r="X22">
        <v>62.960707070312516</v>
      </c>
      <c r="Y22">
        <v>0</v>
      </c>
      <c r="Z22">
        <v>5.5369035240909081</v>
      </c>
      <c r="AA22">
        <v>11.931104368354433</v>
      </c>
      <c r="AB22">
        <v>20.911721553612367</v>
      </c>
      <c r="AC22">
        <v>14.995239899983421</v>
      </c>
      <c r="AD22">
        <v>9.3457355271036953</v>
      </c>
      <c r="AE22">
        <v>25.472862238132787</v>
      </c>
      <c r="AF22">
        <v>6.2689974464843559</v>
      </c>
      <c r="AG22">
        <v>31.567444408551932</v>
      </c>
      <c r="AH22">
        <v>58.928339613075359</v>
      </c>
      <c r="AI22">
        <v>7.8819578458710957</v>
      </c>
      <c r="AJ22">
        <v>0</v>
      </c>
      <c r="AK22">
        <v>29.08391573475178</v>
      </c>
      <c r="AL22">
        <v>46.929804581583468</v>
      </c>
      <c r="AM22">
        <v>8.0888040473074927</v>
      </c>
      <c r="AN22">
        <v>4.2234286014413112E-2</v>
      </c>
      <c r="AO22">
        <v>0</v>
      </c>
      <c r="AP22">
        <v>0.54386547166528576</v>
      </c>
      <c r="AQ22">
        <v>0</v>
      </c>
      <c r="AR22">
        <v>14.531337817844198</v>
      </c>
      <c r="AS22">
        <v>15.124433025627798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2.4678293382899628</v>
      </c>
      <c r="AZ22">
        <v>2.0529769999999994</v>
      </c>
      <c r="BA22">
        <v>2.4406814843749998</v>
      </c>
      <c r="BB22">
        <v>2.4598409073359075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1088.1140988700849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338.34998435395158</v>
      </c>
      <c r="L23">
        <v>9.6699007190198483</v>
      </c>
      <c r="M23">
        <v>55.63058963355526</v>
      </c>
      <c r="N23">
        <v>53.009182630239522</v>
      </c>
      <c r="O23">
        <v>74.101046663233774</v>
      </c>
      <c r="P23">
        <v>31.420935730464169</v>
      </c>
      <c r="Q23">
        <v>9.6345290643335044</v>
      </c>
      <c r="R23">
        <v>19.151721009440479</v>
      </c>
      <c r="S23">
        <v>11.777109478224805</v>
      </c>
      <c r="T23">
        <v>1.41862416722408</v>
      </c>
      <c r="U23">
        <v>60.042534495245114</v>
      </c>
      <c r="V23">
        <v>5.3115007667493792</v>
      </c>
      <c r="W23">
        <v>19.697361183682567</v>
      </c>
      <c r="X23">
        <v>62.960707070312516</v>
      </c>
      <c r="Y23">
        <v>0</v>
      </c>
      <c r="Z23">
        <v>5.5369035240909081</v>
      </c>
      <c r="AA23">
        <v>11.931104368354433</v>
      </c>
      <c r="AB23">
        <v>20.911721553612367</v>
      </c>
      <c r="AC23">
        <v>14.995239899983421</v>
      </c>
      <c r="AD23">
        <v>9.3457355271036953</v>
      </c>
      <c r="AE23">
        <v>25.472862238132787</v>
      </c>
      <c r="AF23">
        <v>6.2689974464843559</v>
      </c>
      <c r="AG23">
        <v>31.567444408551932</v>
      </c>
      <c r="AH23">
        <v>58.928339613075359</v>
      </c>
      <c r="AI23">
        <v>7.8819578458710957</v>
      </c>
      <c r="AJ23">
        <v>0</v>
      </c>
      <c r="AK23">
        <v>29.08391573475178</v>
      </c>
      <c r="AL23">
        <v>46.929804581583468</v>
      </c>
      <c r="AM23">
        <v>8.0888040473074927</v>
      </c>
      <c r="AN23">
        <v>4.2234286014413112E-2</v>
      </c>
      <c r="AO23">
        <v>0</v>
      </c>
      <c r="AP23">
        <v>0.54386547166528576</v>
      </c>
      <c r="AQ23">
        <v>0</v>
      </c>
      <c r="AR23">
        <v>14.531337817844198</v>
      </c>
      <c r="AS23">
        <v>15.124433025627798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2.4678293382899628</v>
      </c>
      <c r="AZ23">
        <v>2.0529769999999994</v>
      </c>
      <c r="BA23">
        <v>2.4406814843749998</v>
      </c>
      <c r="BB23">
        <v>2.4598409073359075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1068.7817570857324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299.6836323236912</v>
      </c>
      <c r="L24">
        <v>9.6699007190198483</v>
      </c>
      <c r="M24">
        <v>55.63058963355526</v>
      </c>
      <c r="N24">
        <v>53.009182630239522</v>
      </c>
      <c r="O24">
        <v>74.101046663233774</v>
      </c>
      <c r="P24">
        <v>31.420935730464169</v>
      </c>
      <c r="Q24">
        <v>9.6345290643335044</v>
      </c>
      <c r="R24">
        <v>19.151721009440479</v>
      </c>
      <c r="S24">
        <v>11.777109478224805</v>
      </c>
      <c r="T24">
        <v>1.41862416722408</v>
      </c>
      <c r="U24">
        <v>60.042534495245114</v>
      </c>
      <c r="V24">
        <v>5.3115007667493792</v>
      </c>
      <c r="W24">
        <v>19.697361183682567</v>
      </c>
      <c r="X24">
        <v>62.960707070312516</v>
      </c>
      <c r="Y24">
        <v>0</v>
      </c>
      <c r="Z24">
        <v>5.5369035240909081</v>
      </c>
      <c r="AA24">
        <v>11.931104368354433</v>
      </c>
      <c r="AB24">
        <v>20.911721553612367</v>
      </c>
      <c r="AC24">
        <v>14.995239899983421</v>
      </c>
      <c r="AD24">
        <v>9.3457355271036953</v>
      </c>
      <c r="AE24">
        <v>25.472862238132787</v>
      </c>
      <c r="AF24">
        <v>6.2689974464843559</v>
      </c>
      <c r="AG24">
        <v>31.567444408551932</v>
      </c>
      <c r="AH24">
        <v>58.928339613075359</v>
      </c>
      <c r="AI24">
        <v>7.8819578458710957</v>
      </c>
      <c r="AJ24">
        <v>0</v>
      </c>
      <c r="AK24">
        <v>29.08391573475178</v>
      </c>
      <c r="AL24">
        <v>46.929804581583468</v>
      </c>
      <c r="AM24">
        <v>8.0888040473074927</v>
      </c>
      <c r="AN24">
        <v>4.2234286014413112E-2</v>
      </c>
      <c r="AO24">
        <v>0</v>
      </c>
      <c r="AP24">
        <v>0.54386547166528576</v>
      </c>
      <c r="AQ24">
        <v>0</v>
      </c>
      <c r="AR24">
        <v>14.531337817844198</v>
      </c>
      <c r="AS24">
        <v>15.124433025627798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2.4678293382899628</v>
      </c>
      <c r="AZ24">
        <v>2.0529769999999994</v>
      </c>
      <c r="BA24">
        <v>2.4406814843749998</v>
      </c>
      <c r="BB24">
        <v>2.4598409073359075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1030.1154050554721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272.61532857643311</v>
      </c>
      <c r="L25">
        <v>9.67</v>
      </c>
      <c r="M25">
        <v>55.63058963355526</v>
      </c>
      <c r="N25">
        <v>53.009182630239522</v>
      </c>
      <c r="O25">
        <v>74.101046663233774</v>
      </c>
      <c r="P25">
        <v>31.420935730464169</v>
      </c>
      <c r="Q25">
        <v>9.63525368476542</v>
      </c>
      <c r="R25">
        <v>19.814371684339715</v>
      </c>
      <c r="S25">
        <v>11.776671706666669</v>
      </c>
      <c r="T25">
        <v>1.41862416722408</v>
      </c>
      <c r="U25">
        <v>60.042534495245114</v>
      </c>
      <c r="V25">
        <v>5.3115007667493792</v>
      </c>
      <c r="W25">
        <v>19.697361183682567</v>
      </c>
      <c r="X25">
        <v>62.960707070312516</v>
      </c>
      <c r="Y25">
        <v>0</v>
      </c>
      <c r="Z25">
        <v>5.5369035240909081</v>
      </c>
      <c r="AA25">
        <v>11.931104368354433</v>
      </c>
      <c r="AB25">
        <v>20.911721553612367</v>
      </c>
      <c r="AC25">
        <v>14.995239899983421</v>
      </c>
      <c r="AD25">
        <v>9.3457355271036953</v>
      </c>
      <c r="AE25">
        <v>25.472862238132787</v>
      </c>
      <c r="AF25">
        <v>6.2689974464843559</v>
      </c>
      <c r="AG25">
        <v>31.567444408551932</v>
      </c>
      <c r="AH25">
        <v>58.928339613075359</v>
      </c>
      <c r="AI25">
        <v>7.8819578458710957</v>
      </c>
      <c r="AJ25">
        <v>0</v>
      </c>
      <c r="AK25">
        <v>29.08391573475178</v>
      </c>
      <c r="AL25">
        <v>46.929804581583468</v>
      </c>
      <c r="AM25">
        <v>8.0888040473074927</v>
      </c>
      <c r="AN25">
        <v>4.2234286014413112E-2</v>
      </c>
      <c r="AO25">
        <v>0</v>
      </c>
      <c r="AP25">
        <v>4.29653604034797</v>
      </c>
      <c r="AQ25">
        <v>0</v>
      </c>
      <c r="AR25">
        <v>14.531337817844198</v>
      </c>
      <c r="AS25">
        <v>15.124433025627798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2.4678293382899628</v>
      </c>
      <c r="AZ25">
        <v>2.0529769999999994</v>
      </c>
      <c r="BA25">
        <v>2.4406814843749998</v>
      </c>
      <c r="BB25">
        <v>2.4598409073359075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1007.4628086816497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272.61532857643311</v>
      </c>
      <c r="L26">
        <v>9.67</v>
      </c>
      <c r="M26">
        <v>55.63058963355526</v>
      </c>
      <c r="N26">
        <v>53.009182630239522</v>
      </c>
      <c r="O26">
        <v>74.101046663233774</v>
      </c>
      <c r="P26">
        <v>31.420935730464169</v>
      </c>
      <c r="Q26">
        <v>5.3139786889952143</v>
      </c>
      <c r="R26">
        <v>10.627423005409584</v>
      </c>
      <c r="S26">
        <v>6.3810592802690582</v>
      </c>
      <c r="T26">
        <v>1.41862416722408</v>
      </c>
      <c r="U26">
        <v>60.042534495245114</v>
      </c>
      <c r="V26">
        <v>5.3115007667493792</v>
      </c>
      <c r="W26">
        <v>19.697361183682567</v>
      </c>
      <c r="X26">
        <v>62.960707070312516</v>
      </c>
      <c r="Y26">
        <v>0</v>
      </c>
      <c r="Z26">
        <v>5.5369035240909081</v>
      </c>
      <c r="AA26">
        <v>11.931104368354433</v>
      </c>
      <c r="AB26">
        <v>20.911721553612367</v>
      </c>
      <c r="AC26">
        <v>14.995239899983421</v>
      </c>
      <c r="AD26">
        <v>9.3457355271036953</v>
      </c>
      <c r="AE26">
        <v>25.472862238132787</v>
      </c>
      <c r="AF26">
        <v>6.2689974464843559</v>
      </c>
      <c r="AG26">
        <v>31.567444408551932</v>
      </c>
      <c r="AH26">
        <v>58.928339613075359</v>
      </c>
      <c r="AI26">
        <v>7.8819578458710957</v>
      </c>
      <c r="AJ26">
        <v>0</v>
      </c>
      <c r="AK26">
        <v>29.08391573475178</v>
      </c>
      <c r="AL26">
        <v>46.929804581583468</v>
      </c>
      <c r="AM26">
        <v>8.0888040473074927</v>
      </c>
      <c r="AN26">
        <v>4.2234286014413112E-2</v>
      </c>
      <c r="AO26">
        <v>0</v>
      </c>
      <c r="AP26">
        <v>4.29653604034797</v>
      </c>
      <c r="AQ26">
        <v>0</v>
      </c>
      <c r="AR26">
        <v>14.531337817844198</v>
      </c>
      <c r="AS26">
        <v>15.124433025627798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2.4678293382899628</v>
      </c>
      <c r="AZ26">
        <v>2.0529769999999994</v>
      </c>
      <c r="BA26">
        <v>2.4406814843749998</v>
      </c>
      <c r="BB26">
        <v>2.4598409073359075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988.55897258055177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272.61049875721346</v>
      </c>
      <c r="L27">
        <v>9.67</v>
      </c>
      <c r="M27">
        <v>35.087492377016133</v>
      </c>
      <c r="N27">
        <v>29.967807133333334</v>
      </c>
      <c r="O27">
        <v>74.101046663233774</v>
      </c>
      <c r="P27">
        <v>31.420935730464169</v>
      </c>
      <c r="Q27">
        <v>5.3139786889952143</v>
      </c>
      <c r="R27">
        <v>10.627423005409584</v>
      </c>
      <c r="S27">
        <v>6.3810592802690582</v>
      </c>
      <c r="T27">
        <v>0.78909551694915248</v>
      </c>
      <c r="U27">
        <v>60.042534495245114</v>
      </c>
      <c r="V27">
        <v>4.0495298780487801</v>
      </c>
      <c r="W27">
        <v>10.626525058938549</v>
      </c>
      <c r="X27">
        <v>34.703522160048657</v>
      </c>
      <c r="Y27">
        <v>0</v>
      </c>
      <c r="Z27">
        <v>5.5369035240909081</v>
      </c>
      <c r="AA27">
        <v>11.931104368354433</v>
      </c>
      <c r="AB27">
        <v>20.911721553612367</v>
      </c>
      <c r="AC27">
        <v>14.995239899983421</v>
      </c>
      <c r="AD27">
        <v>9.3457355271036953</v>
      </c>
      <c r="AE27">
        <v>25.472862238132787</v>
      </c>
      <c r="AF27">
        <v>6.2689974464843559</v>
      </c>
      <c r="AG27">
        <v>31.567444408551932</v>
      </c>
      <c r="AH27">
        <v>58.928339613075359</v>
      </c>
      <c r="AI27">
        <v>9.8524474186705167</v>
      </c>
      <c r="AJ27">
        <v>0</v>
      </c>
      <c r="AK27">
        <v>29.08391573475178</v>
      </c>
      <c r="AL27">
        <v>46.929804581583468</v>
      </c>
      <c r="AM27">
        <v>7.6821802818104024</v>
      </c>
      <c r="AN27">
        <v>4.2234286014413112E-2</v>
      </c>
      <c r="AO27">
        <v>0</v>
      </c>
      <c r="AP27">
        <v>0.54386547166528576</v>
      </c>
      <c r="AQ27">
        <v>0</v>
      </c>
      <c r="AR27">
        <v>14.531337817844198</v>
      </c>
      <c r="AS27">
        <v>15.124433025627798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2.4678293382899628</v>
      </c>
      <c r="AZ27">
        <v>2.0529769999999994</v>
      </c>
      <c r="BA27">
        <v>2.4406814843749998</v>
      </c>
      <c r="BB27">
        <v>2.2798525482625482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903.38135631344971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272.61114215993712</v>
      </c>
      <c r="L28">
        <v>9.67</v>
      </c>
      <c r="M28">
        <v>35.087492377016133</v>
      </c>
      <c r="N28">
        <v>29.967807133333334</v>
      </c>
      <c r="O28">
        <v>74.101046663233774</v>
      </c>
      <c r="P28">
        <v>31.420935730464169</v>
      </c>
      <c r="Q28">
        <v>5.3139786889952143</v>
      </c>
      <c r="R28">
        <v>10.627423005409584</v>
      </c>
      <c r="S28">
        <v>6.3810592802690582</v>
      </c>
      <c r="T28">
        <v>0.78909551694915248</v>
      </c>
      <c r="U28">
        <v>60.042534495245114</v>
      </c>
      <c r="V28">
        <v>4.0495298780487801</v>
      </c>
      <c r="W28">
        <v>10.626525058938549</v>
      </c>
      <c r="X28">
        <v>34.703522160048657</v>
      </c>
      <c r="Y28">
        <v>0</v>
      </c>
      <c r="Z28">
        <v>5.5369035240909081</v>
      </c>
      <c r="AA28">
        <v>11.931104368354433</v>
      </c>
      <c r="AB28">
        <v>20.911721553612367</v>
      </c>
      <c r="AC28">
        <v>14.995239899983421</v>
      </c>
      <c r="AD28">
        <v>9.3457355271036953</v>
      </c>
      <c r="AE28">
        <v>25.472862238132787</v>
      </c>
      <c r="AF28">
        <v>6.2689974464843559</v>
      </c>
      <c r="AG28">
        <v>31.567444408551932</v>
      </c>
      <c r="AH28">
        <v>58.928339613075359</v>
      </c>
      <c r="AI28">
        <v>13.136596558227357</v>
      </c>
      <c r="AJ28">
        <v>0</v>
      </c>
      <c r="AK28">
        <v>29.08391573475178</v>
      </c>
      <c r="AL28">
        <v>57.245981725301192</v>
      </c>
      <c r="AM28">
        <v>4.775778176413298</v>
      </c>
      <c r="AN28">
        <v>4.2234286014413112E-2</v>
      </c>
      <c r="AO28">
        <v>0</v>
      </c>
      <c r="AP28">
        <v>0.54386547166528576</v>
      </c>
      <c r="AQ28">
        <v>0</v>
      </c>
      <c r="AR28">
        <v>14.531337817844198</v>
      </c>
      <c r="AS28">
        <v>15.124433025627798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2.4678293382899628</v>
      </c>
      <c r="AZ28">
        <v>2.0529769999999994</v>
      </c>
      <c r="BA28">
        <v>2.4406814843749998</v>
      </c>
      <c r="BB28">
        <v>2.2798525482625482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914.07592389405079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272.61302289460281</v>
      </c>
      <c r="L29">
        <v>9.67</v>
      </c>
      <c r="M29">
        <v>35.087492377016133</v>
      </c>
      <c r="N29">
        <v>29.967807133333334</v>
      </c>
      <c r="O29">
        <v>40.597874125512192</v>
      </c>
      <c r="P29">
        <v>31.420935730464169</v>
      </c>
      <c r="Q29">
        <v>5.3181341395991701</v>
      </c>
      <c r="R29">
        <v>10.627423005409584</v>
      </c>
      <c r="S29">
        <v>6.3817999421112361</v>
      </c>
      <c r="T29">
        <v>0.78909551694915248</v>
      </c>
      <c r="U29">
        <v>60.042534495245114</v>
      </c>
      <c r="V29">
        <v>4.0495298780487801</v>
      </c>
      <c r="W29">
        <v>10.626525058938549</v>
      </c>
      <c r="X29">
        <v>34.703522160048657</v>
      </c>
      <c r="Y29">
        <v>0</v>
      </c>
      <c r="Z29">
        <v>5.5369035240909081</v>
      </c>
      <c r="AA29">
        <v>11.931104368354433</v>
      </c>
      <c r="AB29">
        <v>20.911721553612367</v>
      </c>
      <c r="AC29">
        <v>14.995239899983421</v>
      </c>
      <c r="AD29">
        <v>9.3457355271036953</v>
      </c>
      <c r="AE29">
        <v>25.472862238132787</v>
      </c>
      <c r="AF29">
        <v>6.2689974464843559</v>
      </c>
      <c r="AG29">
        <v>31.567444408551932</v>
      </c>
      <c r="AH29">
        <v>58.928339613075359</v>
      </c>
      <c r="AI29">
        <v>25.308967077285516</v>
      </c>
      <c r="AJ29">
        <v>0</v>
      </c>
      <c r="AK29">
        <v>29.08391573475178</v>
      </c>
      <c r="AL29">
        <v>57.245981725301192</v>
      </c>
      <c r="AM29">
        <v>4.775778176413298</v>
      </c>
      <c r="AN29">
        <v>4.2234286014413112E-2</v>
      </c>
      <c r="AO29">
        <v>0</v>
      </c>
      <c r="AP29">
        <v>0.54386547166528576</v>
      </c>
      <c r="AQ29">
        <v>0</v>
      </c>
      <c r="AR29">
        <v>14.531337817844198</v>
      </c>
      <c r="AS29">
        <v>15.124433025627798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2.4678293382899628</v>
      </c>
      <c r="AZ29">
        <v>2.0529769999999994</v>
      </c>
      <c r="BA29">
        <v>2.4406814843749998</v>
      </c>
      <c r="BB29">
        <v>2.2798525482625482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892.75189872249905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272.61049875721346</v>
      </c>
      <c r="L30">
        <v>9.67</v>
      </c>
      <c r="M30">
        <v>35.087492377016133</v>
      </c>
      <c r="N30">
        <v>29.967807133333334</v>
      </c>
      <c r="O30">
        <v>40.597874125512192</v>
      </c>
      <c r="P30">
        <v>31.420935730464169</v>
      </c>
      <c r="Q30">
        <v>5.3181341395991701</v>
      </c>
      <c r="R30">
        <v>10.627423005409584</v>
      </c>
      <c r="S30">
        <v>6.3782996322360939</v>
      </c>
      <c r="T30">
        <v>0.78909551694915248</v>
      </c>
      <c r="U30">
        <v>60.042534495245114</v>
      </c>
      <c r="V30">
        <v>4.0495298780487801</v>
      </c>
      <c r="W30">
        <v>10.626525058938549</v>
      </c>
      <c r="X30">
        <v>34.703522160048657</v>
      </c>
      <c r="Y30">
        <v>0</v>
      </c>
      <c r="Z30">
        <v>5.5369035240909081</v>
      </c>
      <c r="AA30">
        <v>11.931104368354433</v>
      </c>
      <c r="AB30">
        <v>20.911721553612367</v>
      </c>
      <c r="AC30">
        <v>14.995239899983421</v>
      </c>
      <c r="AD30">
        <v>9.3457355271036953</v>
      </c>
      <c r="AE30">
        <v>25.472862238132787</v>
      </c>
      <c r="AF30">
        <v>6.2689974464843559</v>
      </c>
      <c r="AG30">
        <v>31.567444408551932</v>
      </c>
      <c r="AH30">
        <v>58.928339613075359</v>
      </c>
      <c r="AI30">
        <v>25.308967077285516</v>
      </c>
      <c r="AJ30">
        <v>0</v>
      </c>
      <c r="AK30">
        <v>29.08391573475178</v>
      </c>
      <c r="AL30">
        <v>57.245981725301192</v>
      </c>
      <c r="AM30">
        <v>0</v>
      </c>
      <c r="AN30">
        <v>4.2234286014413112E-2</v>
      </c>
      <c r="AO30">
        <v>0</v>
      </c>
      <c r="AP30">
        <v>0.54386547166528576</v>
      </c>
      <c r="AQ30">
        <v>0</v>
      </c>
      <c r="AR30">
        <v>14.531337817844198</v>
      </c>
      <c r="AS30">
        <v>15.124433025627798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2.4678293382899628</v>
      </c>
      <c r="AZ30">
        <v>2.0529769999999994</v>
      </c>
      <c r="BA30">
        <v>2.4406814843749998</v>
      </c>
      <c r="BB30">
        <v>2.2798525482625482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887.9700960988215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272.61532857643311</v>
      </c>
      <c r="L31">
        <v>9.67</v>
      </c>
      <c r="M31">
        <v>35.087492377016133</v>
      </c>
      <c r="N31">
        <v>29.967807133333334</v>
      </c>
      <c r="O31">
        <v>40.597874125512192</v>
      </c>
      <c r="P31">
        <v>31.420935730464169</v>
      </c>
      <c r="Q31">
        <v>5.3181341395991701</v>
      </c>
      <c r="R31">
        <v>10.627423005409584</v>
      </c>
      <c r="S31">
        <v>6.3782996322360939</v>
      </c>
      <c r="T31">
        <v>0.78909551694915248</v>
      </c>
      <c r="U31">
        <v>60.042534495245114</v>
      </c>
      <c r="V31">
        <v>4.6452639666064979</v>
      </c>
      <c r="W31">
        <v>10.626525058938549</v>
      </c>
      <c r="X31">
        <v>34.703522160048657</v>
      </c>
      <c r="Y31">
        <v>0</v>
      </c>
      <c r="Z31">
        <v>5.5369035240909081</v>
      </c>
      <c r="AA31">
        <v>11.931104368354433</v>
      </c>
      <c r="AB31">
        <v>20.911721553612367</v>
      </c>
      <c r="AC31">
        <v>14.995239899983421</v>
      </c>
      <c r="AD31">
        <v>9.3457355271036953</v>
      </c>
      <c r="AE31">
        <v>25.472862238132787</v>
      </c>
      <c r="AF31">
        <v>6.2689974464843559</v>
      </c>
      <c r="AG31">
        <v>31.567444408551932</v>
      </c>
      <c r="AH31">
        <v>58.928339613075359</v>
      </c>
      <c r="AI31">
        <v>25.308967077285516</v>
      </c>
      <c r="AJ31">
        <v>0</v>
      </c>
      <c r="AK31">
        <v>29.08391573475178</v>
      </c>
      <c r="AL31">
        <v>57.245981725301192</v>
      </c>
      <c r="AM31">
        <v>0</v>
      </c>
      <c r="AN31">
        <v>4.2234286014413112E-2</v>
      </c>
      <c r="AO31">
        <v>0</v>
      </c>
      <c r="AP31">
        <v>0.54386547166528576</v>
      </c>
      <c r="AQ31">
        <v>0</v>
      </c>
      <c r="AR31">
        <v>14.531337817844198</v>
      </c>
      <c r="AS31">
        <v>15.124433025627798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2.4678293382899628</v>
      </c>
      <c r="AZ31">
        <v>2.0529769999999994</v>
      </c>
      <c r="BA31">
        <v>2.4406814843749998</v>
      </c>
      <c r="BB31">
        <v>2.2798525482625482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888.57066000659881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272.61532857643311</v>
      </c>
      <c r="L32">
        <v>9.67</v>
      </c>
      <c r="M32">
        <v>35.087492377016133</v>
      </c>
      <c r="N32">
        <v>29.967807133333334</v>
      </c>
      <c r="O32">
        <v>40.597874125512192</v>
      </c>
      <c r="P32">
        <v>31.420935730464169</v>
      </c>
      <c r="Q32">
        <v>5.3186108155500413</v>
      </c>
      <c r="R32">
        <v>10.998843802345061</v>
      </c>
      <c r="S32">
        <v>6.380937339960238</v>
      </c>
      <c r="T32">
        <v>0.78909551694915248</v>
      </c>
      <c r="U32">
        <v>60.042534495245114</v>
      </c>
      <c r="V32">
        <v>4.6452639666064979</v>
      </c>
      <c r="W32">
        <v>10.63214155609756</v>
      </c>
      <c r="X32">
        <v>34.703522160048657</v>
      </c>
      <c r="Y32">
        <v>0</v>
      </c>
      <c r="Z32">
        <v>5.5369035240909081</v>
      </c>
      <c r="AA32">
        <v>11.931104368354433</v>
      </c>
      <c r="AB32">
        <v>20.911721553612367</v>
      </c>
      <c r="AC32">
        <v>14.995239899983421</v>
      </c>
      <c r="AD32">
        <v>9.3457355271036953</v>
      </c>
      <c r="AE32">
        <v>25.472862238132787</v>
      </c>
      <c r="AF32">
        <v>6.2689974464843559</v>
      </c>
      <c r="AG32">
        <v>31.567444408551932</v>
      </c>
      <c r="AH32">
        <v>58.928339613075359</v>
      </c>
      <c r="AI32">
        <v>25.308967077285516</v>
      </c>
      <c r="AJ32">
        <v>0</v>
      </c>
      <c r="AK32">
        <v>29.08391573475178</v>
      </c>
      <c r="AL32">
        <v>57.245981725301192</v>
      </c>
      <c r="AM32">
        <v>0</v>
      </c>
      <c r="AN32">
        <v>4.2234286014413112E-2</v>
      </c>
      <c r="AO32">
        <v>0</v>
      </c>
      <c r="AP32">
        <v>0.54386547166528576</v>
      </c>
      <c r="AQ32">
        <v>0</v>
      </c>
      <c r="AR32">
        <v>17.343854885688398</v>
      </c>
      <c r="AS32">
        <v>15.124433025627798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2.4678293382899628</v>
      </c>
      <c r="AZ32">
        <v>2.0529769999999994</v>
      </c>
      <c r="BA32">
        <v>2.4406814843749998</v>
      </c>
      <c r="BB32">
        <v>2.2798525482625482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891.76332875221237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272.61532857643311</v>
      </c>
      <c r="L33">
        <v>9.67</v>
      </c>
      <c r="M33">
        <v>35.087492377016133</v>
      </c>
      <c r="N33">
        <v>29.967807133333334</v>
      </c>
      <c r="O33">
        <v>40.597874125512192</v>
      </c>
      <c r="P33">
        <v>31.420935730464169</v>
      </c>
      <c r="Q33">
        <v>5.3186108155500413</v>
      </c>
      <c r="R33">
        <v>10.998843802345061</v>
      </c>
      <c r="S33">
        <v>6.380937339960238</v>
      </c>
      <c r="T33">
        <v>0.78909551694915248</v>
      </c>
      <c r="U33">
        <v>60.042534495245114</v>
      </c>
      <c r="V33">
        <v>4.6452639666064979</v>
      </c>
      <c r="W33">
        <v>10.63214155609756</v>
      </c>
      <c r="X33">
        <v>34.703522160048657</v>
      </c>
      <c r="Y33">
        <v>0</v>
      </c>
      <c r="Z33">
        <v>5.5369035240909081</v>
      </c>
      <c r="AA33">
        <v>11.931104368354433</v>
      </c>
      <c r="AB33">
        <v>20.911721553612367</v>
      </c>
      <c r="AC33">
        <v>14.995239899983421</v>
      </c>
      <c r="AD33">
        <v>9.3457355271036953</v>
      </c>
      <c r="AE33">
        <v>25.472862238132787</v>
      </c>
      <c r="AF33">
        <v>6.2689974464843559</v>
      </c>
      <c r="AG33">
        <v>31.567444408551932</v>
      </c>
      <c r="AH33">
        <v>58.928339613075359</v>
      </c>
      <c r="AI33">
        <v>25.308967077285516</v>
      </c>
      <c r="AJ33">
        <v>0</v>
      </c>
      <c r="AK33">
        <v>29.08391573475178</v>
      </c>
      <c r="AL33">
        <v>57.245981725301192</v>
      </c>
      <c r="AM33">
        <v>0</v>
      </c>
      <c r="AN33">
        <v>4.2234286014413112E-2</v>
      </c>
      <c r="AO33">
        <v>0</v>
      </c>
      <c r="AP33">
        <v>0.54386547166528576</v>
      </c>
      <c r="AQ33">
        <v>0</v>
      </c>
      <c r="AR33">
        <v>17.343854885688398</v>
      </c>
      <c r="AS33">
        <v>15.124433025627798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2.4678293382899628</v>
      </c>
      <c r="AZ33">
        <v>2.0529769999999994</v>
      </c>
      <c r="BA33">
        <v>2.4406814843749998</v>
      </c>
      <c r="BB33">
        <v>2.2798525482625482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891.76332875221237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272.61532857643311</v>
      </c>
      <c r="L34">
        <v>9.67</v>
      </c>
      <c r="M34">
        <v>35.087492377016133</v>
      </c>
      <c r="N34">
        <v>29.967807133333334</v>
      </c>
      <c r="O34">
        <v>40.597874125512192</v>
      </c>
      <c r="P34">
        <v>31.420935730464169</v>
      </c>
      <c r="Q34">
        <v>5.3186108155500413</v>
      </c>
      <c r="R34">
        <v>10.998843802345061</v>
      </c>
      <c r="S34">
        <v>6.380937339960238</v>
      </c>
      <c r="T34">
        <v>0.78909551694915248</v>
      </c>
      <c r="U34">
        <v>60.042534495245114</v>
      </c>
      <c r="V34">
        <v>4.6452639666064979</v>
      </c>
      <c r="W34">
        <v>10.626525058938549</v>
      </c>
      <c r="X34">
        <v>34.709075975042545</v>
      </c>
      <c r="Y34">
        <v>0</v>
      </c>
      <c r="Z34">
        <v>5.5369035240909081</v>
      </c>
      <c r="AA34">
        <v>11.931104368354433</v>
      </c>
      <c r="AB34">
        <v>20.911721553612367</v>
      </c>
      <c r="AC34">
        <v>14.995239899983421</v>
      </c>
      <c r="AD34">
        <v>9.3457355271036953</v>
      </c>
      <c r="AE34">
        <v>25.472862238132787</v>
      </c>
      <c r="AF34">
        <v>6.2689974464843559</v>
      </c>
      <c r="AG34">
        <v>31.567444408551932</v>
      </c>
      <c r="AH34">
        <v>52.700141229476451</v>
      </c>
      <c r="AI34">
        <v>25.308967077285516</v>
      </c>
      <c r="AJ34">
        <v>0</v>
      </c>
      <c r="AK34">
        <v>29.08391573475178</v>
      </c>
      <c r="AL34">
        <v>57.245981725301192</v>
      </c>
      <c r="AM34">
        <v>0</v>
      </c>
      <c r="AN34">
        <v>4.2234286014413112E-2</v>
      </c>
      <c r="AO34">
        <v>0</v>
      </c>
      <c r="AP34">
        <v>0.54386547166528576</v>
      </c>
      <c r="AQ34">
        <v>0</v>
      </c>
      <c r="AR34">
        <v>17.343854885688398</v>
      </c>
      <c r="AS34">
        <v>15.124433025627798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2.4678293382899628</v>
      </c>
      <c r="AZ34">
        <v>1.0306842142857142</v>
      </c>
      <c r="BA34">
        <v>2.100265601750547</v>
      </c>
      <c r="BB34">
        <v>2.2798525482625482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884.17235901810966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272.61532857643311</v>
      </c>
      <c r="L35">
        <v>9.67</v>
      </c>
      <c r="M35">
        <v>35.087492377016133</v>
      </c>
      <c r="N35">
        <v>29.967807133333334</v>
      </c>
      <c r="O35">
        <v>40.597874125512192</v>
      </c>
      <c r="P35">
        <v>31.420935730464169</v>
      </c>
      <c r="Q35">
        <v>5.3186108155500413</v>
      </c>
      <c r="R35">
        <v>10.998843802345061</v>
      </c>
      <c r="S35">
        <v>6.380937339960238</v>
      </c>
      <c r="T35">
        <v>0.78909551694915248</v>
      </c>
      <c r="U35">
        <v>60.042534495245114</v>
      </c>
      <c r="V35">
        <v>4.6452639666064979</v>
      </c>
      <c r="W35">
        <v>10.626525058938549</v>
      </c>
      <c r="X35">
        <v>34.699542757896587</v>
      </c>
      <c r="Y35">
        <v>0</v>
      </c>
      <c r="Z35">
        <v>5.5369035240909081</v>
      </c>
      <c r="AA35">
        <v>11.931104368354433</v>
      </c>
      <c r="AB35">
        <v>20.911721553612367</v>
      </c>
      <c r="AC35">
        <v>14.995239899983421</v>
      </c>
      <c r="AD35">
        <v>9.3457355271036953</v>
      </c>
      <c r="AE35">
        <v>25.472862238132787</v>
      </c>
      <c r="AF35">
        <v>6.2689974464843559</v>
      </c>
      <c r="AG35">
        <v>31.567444408551932</v>
      </c>
      <c r="AH35">
        <v>52.700141229476451</v>
      </c>
      <c r="AI35">
        <v>9.8524474186705167</v>
      </c>
      <c r="AJ35">
        <v>0</v>
      </c>
      <c r="AK35">
        <v>29.08391573475178</v>
      </c>
      <c r="AL35">
        <v>57.245981725301192</v>
      </c>
      <c r="AM35">
        <v>0</v>
      </c>
      <c r="AN35">
        <v>4.2234286014413112E-2</v>
      </c>
      <c r="AO35">
        <v>0</v>
      </c>
      <c r="AP35">
        <v>0.54386547166528576</v>
      </c>
      <c r="AQ35">
        <v>0</v>
      </c>
      <c r="AR35">
        <v>14.765714057155792</v>
      </c>
      <c r="AS35">
        <v>15.124433025627798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2.4678293382899628</v>
      </c>
      <c r="AZ35">
        <v>1.0306842142857142</v>
      </c>
      <c r="BA35">
        <v>2.100265601750547</v>
      </c>
      <c r="BB35">
        <v>2.2798525482625482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866.128165313816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272.61532857643311</v>
      </c>
      <c r="L36">
        <v>9.67</v>
      </c>
      <c r="M36">
        <v>35.087492377016133</v>
      </c>
      <c r="N36">
        <v>29.967807133333334</v>
      </c>
      <c r="O36">
        <v>40.597874125512192</v>
      </c>
      <c r="P36">
        <v>31.420935730464169</v>
      </c>
      <c r="Q36">
        <v>5.3186108155500413</v>
      </c>
      <c r="R36">
        <v>10.998843802345061</v>
      </c>
      <c r="S36">
        <v>6.380937339960238</v>
      </c>
      <c r="T36">
        <v>0.78909551694915248</v>
      </c>
      <c r="U36">
        <v>60.042534495245114</v>
      </c>
      <c r="V36">
        <v>4.6452639666064979</v>
      </c>
      <c r="W36">
        <v>10.626525058938549</v>
      </c>
      <c r="X36">
        <v>34.703522160048657</v>
      </c>
      <c r="Y36">
        <v>0</v>
      </c>
      <c r="Z36">
        <v>5.5369035240909081</v>
      </c>
      <c r="AA36">
        <v>5.568385427848102</v>
      </c>
      <c r="AB36">
        <v>20.911721553612367</v>
      </c>
      <c r="AC36">
        <v>14.995239899983421</v>
      </c>
      <c r="AD36">
        <v>9.3457355271036953</v>
      </c>
      <c r="AE36">
        <v>25.472862238132787</v>
      </c>
      <c r="AF36">
        <v>6.2689974464843559</v>
      </c>
      <c r="AG36">
        <v>31.567444408551932</v>
      </c>
      <c r="AH36">
        <v>52.700141229476451</v>
      </c>
      <c r="AI36">
        <v>7.8819578458710957</v>
      </c>
      <c r="AJ36">
        <v>0</v>
      </c>
      <c r="AK36">
        <v>29.08391573475178</v>
      </c>
      <c r="AL36">
        <v>57.245981725301192</v>
      </c>
      <c r="AM36">
        <v>0</v>
      </c>
      <c r="AN36">
        <v>4.2234286014413112E-2</v>
      </c>
      <c r="AO36">
        <v>0</v>
      </c>
      <c r="AP36">
        <v>0.54386547166528576</v>
      </c>
      <c r="AQ36">
        <v>0</v>
      </c>
      <c r="AR36">
        <v>14.765714057155792</v>
      </c>
      <c r="AS36">
        <v>15.124433025627798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2.4678293382899628</v>
      </c>
      <c r="AZ36">
        <v>0</v>
      </c>
      <c r="BA36">
        <v>2.100265601750547</v>
      </c>
      <c r="BB36">
        <v>2.2798525482625482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856.76825198837662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272.61532857643311</v>
      </c>
      <c r="L37">
        <v>9.67</v>
      </c>
      <c r="M37">
        <v>32.051312180778922</v>
      </c>
      <c r="N37">
        <v>30.929870179706601</v>
      </c>
      <c r="O37">
        <v>41.570818090501596</v>
      </c>
      <c r="P37">
        <v>18.370249221615882</v>
      </c>
      <c r="Q37">
        <v>5.3186108155500413</v>
      </c>
      <c r="R37">
        <v>10.998843802345061</v>
      </c>
      <c r="S37">
        <v>6.380937339960238</v>
      </c>
      <c r="T37">
        <v>0.78909551694915248</v>
      </c>
      <c r="U37">
        <v>60.042534495245114</v>
      </c>
      <c r="V37">
        <v>4.9994196025293585</v>
      </c>
      <c r="W37">
        <v>11.598421251360175</v>
      </c>
      <c r="X37">
        <v>34.79950216666667</v>
      </c>
      <c r="Y37">
        <v>0</v>
      </c>
      <c r="Z37">
        <v>5.5369035240909081</v>
      </c>
      <c r="AA37">
        <v>0</v>
      </c>
      <c r="AB37">
        <v>20.911721553612367</v>
      </c>
      <c r="AC37">
        <v>14.995239899983421</v>
      </c>
      <c r="AD37">
        <v>9.3457355271036953</v>
      </c>
      <c r="AE37">
        <v>25.472862238132787</v>
      </c>
      <c r="AF37">
        <v>6.2689974464843559</v>
      </c>
      <c r="AG37">
        <v>31.567444408551932</v>
      </c>
      <c r="AH37">
        <v>52.700141229476451</v>
      </c>
      <c r="AI37">
        <v>7.8819578458710957</v>
      </c>
      <c r="AJ37">
        <v>0</v>
      </c>
      <c r="AK37">
        <v>29.08391573475178</v>
      </c>
      <c r="AL37">
        <v>57.245981725301192</v>
      </c>
      <c r="AM37">
        <v>0</v>
      </c>
      <c r="AN37">
        <v>4.2234286014413112E-2</v>
      </c>
      <c r="AO37">
        <v>0</v>
      </c>
      <c r="AP37">
        <v>0.54386547166528576</v>
      </c>
      <c r="AQ37">
        <v>0</v>
      </c>
      <c r="AR37">
        <v>14.765714057155792</v>
      </c>
      <c r="AS37">
        <v>15.124433025627798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2.4678293382899628</v>
      </c>
      <c r="AZ37">
        <v>0</v>
      </c>
      <c r="BA37">
        <v>2.100265601750547</v>
      </c>
      <c r="BB37">
        <v>2.2798525482625482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838.4700387017682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272.61532857643311</v>
      </c>
      <c r="L38">
        <v>9.67</v>
      </c>
      <c r="M38">
        <v>32.051312180778922</v>
      </c>
      <c r="N38">
        <v>30.929870179706601</v>
      </c>
      <c r="O38">
        <v>41.570818090501596</v>
      </c>
      <c r="P38">
        <v>18.370249221615882</v>
      </c>
      <c r="Q38">
        <v>5.3186108155500413</v>
      </c>
      <c r="R38">
        <v>10.998843802345061</v>
      </c>
      <c r="S38">
        <v>6.380937339960238</v>
      </c>
      <c r="T38">
        <v>0.78909551694915248</v>
      </c>
      <c r="U38">
        <v>60.042534495245114</v>
      </c>
      <c r="V38">
        <v>4.9994196025293585</v>
      </c>
      <c r="W38">
        <v>11.598421251360175</v>
      </c>
      <c r="X38">
        <v>34.79950216666667</v>
      </c>
      <c r="Y38">
        <v>0</v>
      </c>
      <c r="Z38">
        <v>5.5369035240909081</v>
      </c>
      <c r="AA38">
        <v>0</v>
      </c>
      <c r="AB38">
        <v>20.911721553612367</v>
      </c>
      <c r="AC38">
        <v>14.995239899983421</v>
      </c>
      <c r="AD38">
        <v>9.3457355271036953</v>
      </c>
      <c r="AE38">
        <v>25.472862238132787</v>
      </c>
      <c r="AF38">
        <v>6.2689974464843559</v>
      </c>
      <c r="AG38">
        <v>31.567444408551932</v>
      </c>
      <c r="AH38">
        <v>59.167885756069779</v>
      </c>
      <c r="AI38">
        <v>7.8819578458710957</v>
      </c>
      <c r="AJ38">
        <v>0</v>
      </c>
      <c r="AK38">
        <v>29.08391573475178</v>
      </c>
      <c r="AL38">
        <v>57.245981725301192</v>
      </c>
      <c r="AM38">
        <v>0</v>
      </c>
      <c r="AN38">
        <v>4.2234286014413112E-2</v>
      </c>
      <c r="AO38">
        <v>0</v>
      </c>
      <c r="AP38">
        <v>0.76141157249378622</v>
      </c>
      <c r="AQ38">
        <v>0</v>
      </c>
      <c r="AR38">
        <v>14.765714057155792</v>
      </c>
      <c r="AS38">
        <v>15.124433025627798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2.4678293382899628</v>
      </c>
      <c r="AZ38">
        <v>0</v>
      </c>
      <c r="BA38">
        <v>2.4482444844357976</v>
      </c>
      <c r="BB38">
        <v>2.2798525482625482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845.50330821187515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272.61532857643311</v>
      </c>
      <c r="L39">
        <v>9.67</v>
      </c>
      <c r="M39">
        <v>32.051312180778922</v>
      </c>
      <c r="N39">
        <v>30.929870179706601</v>
      </c>
      <c r="O39">
        <v>41.570818090501596</v>
      </c>
      <c r="P39">
        <v>18.370249221615882</v>
      </c>
      <c r="Q39">
        <v>5.3186108155500413</v>
      </c>
      <c r="R39">
        <v>10.998843802345061</v>
      </c>
      <c r="S39">
        <v>6.380937339960238</v>
      </c>
      <c r="T39">
        <v>0.78909551694915248</v>
      </c>
      <c r="U39">
        <v>60.042534495245114</v>
      </c>
      <c r="V39">
        <v>4.9994196025293585</v>
      </c>
      <c r="W39">
        <v>11.598421251360175</v>
      </c>
      <c r="X39">
        <v>34.79950216666667</v>
      </c>
      <c r="Y39">
        <v>0</v>
      </c>
      <c r="Z39">
        <v>5.5369035240909081</v>
      </c>
      <c r="AA39">
        <v>0</v>
      </c>
      <c r="AB39">
        <v>20.911721553612367</v>
      </c>
      <c r="AC39">
        <v>14.995239899983421</v>
      </c>
      <c r="AD39">
        <v>4.6728675409761369</v>
      </c>
      <c r="AE39">
        <v>25.472862238132787</v>
      </c>
      <c r="AF39">
        <v>6.2689974464843559</v>
      </c>
      <c r="AG39">
        <v>31.567444408551932</v>
      </c>
      <c r="AH39">
        <v>67.072907140629695</v>
      </c>
      <c r="AI39">
        <v>1.8391231262644274</v>
      </c>
      <c r="AJ39">
        <v>0</v>
      </c>
      <c r="AK39">
        <v>29.08391573475178</v>
      </c>
      <c r="AL39">
        <v>57.245981725301192</v>
      </c>
      <c r="AM39">
        <v>0</v>
      </c>
      <c r="AN39">
        <v>4.2234286014413112E-2</v>
      </c>
      <c r="AO39">
        <v>0</v>
      </c>
      <c r="AP39">
        <v>0.76141157249378622</v>
      </c>
      <c r="AQ39">
        <v>0</v>
      </c>
      <c r="AR39">
        <v>14.765714057155792</v>
      </c>
      <c r="AS39">
        <v>15.124433025627798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2.4678293382899628</v>
      </c>
      <c r="AZ39">
        <v>0</v>
      </c>
      <c r="BA39">
        <v>2.770552096219931</v>
      </c>
      <c r="BB39">
        <v>2.2798525482625482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843.01493450248518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272.61532857643311</v>
      </c>
      <c r="L40">
        <v>9.67</v>
      </c>
      <c r="M40">
        <v>32.051312180778922</v>
      </c>
      <c r="N40">
        <v>30.929870179706601</v>
      </c>
      <c r="O40">
        <v>41.570818090501596</v>
      </c>
      <c r="P40">
        <v>18.370249221615882</v>
      </c>
      <c r="Q40">
        <v>5.3186108155500413</v>
      </c>
      <c r="R40">
        <v>10.998843802345061</v>
      </c>
      <c r="S40">
        <v>6.380937339960238</v>
      </c>
      <c r="T40">
        <v>0.78909551694915248</v>
      </c>
      <c r="U40">
        <v>60.042534495245114</v>
      </c>
      <c r="V40">
        <v>4.9994196025293585</v>
      </c>
      <c r="W40">
        <v>11.598421251360175</v>
      </c>
      <c r="X40">
        <v>34.79950216666667</v>
      </c>
      <c r="Y40">
        <v>0</v>
      </c>
      <c r="Z40">
        <v>5.5369035240909081</v>
      </c>
      <c r="AA40">
        <v>0</v>
      </c>
      <c r="AB40">
        <v>20.911721553612367</v>
      </c>
      <c r="AC40">
        <v>14.995239899983421</v>
      </c>
      <c r="AD40">
        <v>4.6728675409761369</v>
      </c>
      <c r="AE40">
        <v>25.472862238132787</v>
      </c>
      <c r="AF40">
        <v>6.2689974464843559</v>
      </c>
      <c r="AG40">
        <v>31.567444408551932</v>
      </c>
      <c r="AH40">
        <v>67.072907140629695</v>
      </c>
      <c r="AI40">
        <v>1.8391231262644274</v>
      </c>
      <c r="AJ40">
        <v>0</v>
      </c>
      <c r="AK40">
        <v>29.08391573475178</v>
      </c>
      <c r="AL40">
        <v>57.245981725301192</v>
      </c>
      <c r="AM40">
        <v>0</v>
      </c>
      <c r="AN40">
        <v>4.2234286014413112E-2</v>
      </c>
      <c r="AO40">
        <v>0</v>
      </c>
      <c r="AP40">
        <v>0.76141157249378622</v>
      </c>
      <c r="AQ40">
        <v>0</v>
      </c>
      <c r="AR40">
        <v>14.765714057155792</v>
      </c>
      <c r="AS40">
        <v>15.124433025627798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2.4678293382899628</v>
      </c>
      <c r="AZ40">
        <v>0</v>
      </c>
      <c r="BA40">
        <v>2.770552096219931</v>
      </c>
      <c r="BB40">
        <v>2.2798525482625482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843.01493450248518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272.61532857643311</v>
      </c>
      <c r="L41">
        <v>9.67</v>
      </c>
      <c r="M41">
        <v>32.051312180778922</v>
      </c>
      <c r="N41">
        <v>30.929870179706601</v>
      </c>
      <c r="O41">
        <v>41.570818090501596</v>
      </c>
      <c r="P41">
        <v>18.370249221615882</v>
      </c>
      <c r="Q41">
        <v>5.3186108155500413</v>
      </c>
      <c r="R41">
        <v>10.998843802345061</v>
      </c>
      <c r="S41">
        <v>6.380937339960238</v>
      </c>
      <c r="T41">
        <v>0.78909551694915248</v>
      </c>
      <c r="U41">
        <v>60.042534495245114</v>
      </c>
      <c r="V41">
        <v>4.8322802093023265</v>
      </c>
      <c r="W41">
        <v>11.598421251360175</v>
      </c>
      <c r="X41">
        <v>34.801266829130057</v>
      </c>
      <c r="Y41">
        <v>0</v>
      </c>
      <c r="Z41">
        <v>5.5369035240909081</v>
      </c>
      <c r="AA41">
        <v>0</v>
      </c>
      <c r="AB41">
        <v>20.911721553612367</v>
      </c>
      <c r="AC41">
        <v>14.995239899983421</v>
      </c>
      <c r="AD41">
        <v>4.6728675409761369</v>
      </c>
      <c r="AE41">
        <v>25.472862238132787</v>
      </c>
      <c r="AF41">
        <v>6.2689974464843559</v>
      </c>
      <c r="AG41">
        <v>31.567444408551932</v>
      </c>
      <c r="AH41">
        <v>67.072907140629695</v>
      </c>
      <c r="AI41">
        <v>1.8391231262644274</v>
      </c>
      <c r="AJ41">
        <v>0</v>
      </c>
      <c r="AK41">
        <v>29.08391573475178</v>
      </c>
      <c r="AL41">
        <v>57.245981725301192</v>
      </c>
      <c r="AM41">
        <v>0</v>
      </c>
      <c r="AN41">
        <v>4.2234286014413112E-2</v>
      </c>
      <c r="AO41">
        <v>0</v>
      </c>
      <c r="AP41">
        <v>0.76141157249378622</v>
      </c>
      <c r="AQ41">
        <v>0</v>
      </c>
      <c r="AR41">
        <v>14.765714057155792</v>
      </c>
      <c r="AS41">
        <v>15.124433025627798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2.4678293382899628</v>
      </c>
      <c r="AZ41">
        <v>0</v>
      </c>
      <c r="BA41">
        <v>2.770552096219931</v>
      </c>
      <c r="BB41">
        <v>2.2798525482625482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842.84955977172149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272.61532857643311</v>
      </c>
      <c r="L42">
        <v>9.67</v>
      </c>
      <c r="M42">
        <v>32.051312180778922</v>
      </c>
      <c r="N42">
        <v>30.929870179706601</v>
      </c>
      <c r="O42">
        <v>41.570818090501596</v>
      </c>
      <c r="P42">
        <v>18.370249221615882</v>
      </c>
      <c r="Q42">
        <v>5.3186108155500413</v>
      </c>
      <c r="R42">
        <v>10.998843802345061</v>
      </c>
      <c r="S42">
        <v>6.3807960211920527</v>
      </c>
      <c r="T42">
        <v>0.78909551694915248</v>
      </c>
      <c r="U42">
        <v>60.042534495245114</v>
      </c>
      <c r="V42">
        <v>4.8322802093023265</v>
      </c>
      <c r="W42">
        <v>11.598421251360175</v>
      </c>
      <c r="X42">
        <v>34.79950216666667</v>
      </c>
      <c r="Y42">
        <v>0</v>
      </c>
      <c r="Z42">
        <v>5.5369035240909081</v>
      </c>
      <c r="AA42">
        <v>0</v>
      </c>
      <c r="AB42">
        <v>20.911721553612367</v>
      </c>
      <c r="AC42">
        <v>14.995239899983421</v>
      </c>
      <c r="AD42">
        <v>4.6728675409761369</v>
      </c>
      <c r="AE42">
        <v>25.472862238132787</v>
      </c>
      <c r="AF42">
        <v>6.2689974464843559</v>
      </c>
      <c r="AG42">
        <v>31.567444408551932</v>
      </c>
      <c r="AH42">
        <v>67.072907140629695</v>
      </c>
      <c r="AI42">
        <v>1.8391231262644274</v>
      </c>
      <c r="AJ42">
        <v>0</v>
      </c>
      <c r="AK42">
        <v>29.08391573475178</v>
      </c>
      <c r="AL42">
        <v>57.245981725301192</v>
      </c>
      <c r="AM42">
        <v>0</v>
      </c>
      <c r="AN42">
        <v>4.2234286014413112E-2</v>
      </c>
      <c r="AO42">
        <v>0</v>
      </c>
      <c r="AP42">
        <v>0.76141157249378622</v>
      </c>
      <c r="AQ42">
        <v>0</v>
      </c>
      <c r="AR42">
        <v>14.765714057155792</v>
      </c>
      <c r="AS42">
        <v>15.124433025627798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2.4678293382899628</v>
      </c>
      <c r="AZ42">
        <v>0</v>
      </c>
      <c r="BA42">
        <v>2.770552096219931</v>
      </c>
      <c r="BB42">
        <v>2.2798525482625482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842.84765379048986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272.61532857643311</v>
      </c>
      <c r="L43">
        <v>9.67</v>
      </c>
      <c r="M43">
        <v>32.051312180778922</v>
      </c>
      <c r="N43">
        <v>30.929870179706601</v>
      </c>
      <c r="O43">
        <v>41.570818090501596</v>
      </c>
      <c r="P43">
        <v>18.370249221615882</v>
      </c>
      <c r="Q43">
        <v>5.3186108155500413</v>
      </c>
      <c r="R43">
        <v>10.998843802345061</v>
      </c>
      <c r="S43">
        <v>6.3807960211920527</v>
      </c>
      <c r="T43">
        <v>0.78909551694915248</v>
      </c>
      <c r="U43">
        <v>60.042534495245114</v>
      </c>
      <c r="V43">
        <v>4.8322802093023265</v>
      </c>
      <c r="W43">
        <v>11.598421251360175</v>
      </c>
      <c r="X43">
        <v>34.801266829130057</v>
      </c>
      <c r="Y43">
        <v>0</v>
      </c>
      <c r="Z43">
        <v>5.5369035240909081</v>
      </c>
      <c r="AA43">
        <v>0</v>
      </c>
      <c r="AB43">
        <v>20.911721553612367</v>
      </c>
      <c r="AC43">
        <v>14.995239899983421</v>
      </c>
      <c r="AD43">
        <v>4.6728675409761369</v>
      </c>
      <c r="AE43">
        <v>25.472862238132787</v>
      </c>
      <c r="AF43">
        <v>0</v>
      </c>
      <c r="AG43">
        <v>31.567444408551932</v>
      </c>
      <c r="AH43">
        <v>67.072907140629695</v>
      </c>
      <c r="AI43">
        <v>0</v>
      </c>
      <c r="AJ43">
        <v>0</v>
      </c>
      <c r="AK43">
        <v>29.08391573475178</v>
      </c>
      <c r="AL43">
        <v>57.245981725301192</v>
      </c>
      <c r="AM43">
        <v>0</v>
      </c>
      <c r="AN43">
        <v>4.2234286014413112E-2</v>
      </c>
      <c r="AO43">
        <v>0</v>
      </c>
      <c r="AP43">
        <v>0.76141157249378622</v>
      </c>
      <c r="AQ43">
        <v>0</v>
      </c>
      <c r="AR43">
        <v>17.343854885688398</v>
      </c>
      <c r="AS43">
        <v>15.124433025627798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2.4678293382899628</v>
      </c>
      <c r="AZ43">
        <v>0</v>
      </c>
      <c r="BA43">
        <v>2.770552096219931</v>
      </c>
      <c r="BB43">
        <v>2.2798525482625482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837.31943870873704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272.61532857643311</v>
      </c>
      <c r="L44">
        <v>9.67</v>
      </c>
      <c r="M44">
        <v>32.051312180778922</v>
      </c>
      <c r="N44">
        <v>30.929870179706601</v>
      </c>
      <c r="O44">
        <v>41.570818090501596</v>
      </c>
      <c r="P44">
        <v>18.370249221615882</v>
      </c>
      <c r="Q44">
        <v>5.3186108155500413</v>
      </c>
      <c r="R44">
        <v>10.998843802345061</v>
      </c>
      <c r="S44">
        <v>6.3807960211920527</v>
      </c>
      <c r="T44">
        <v>0.78909551694915248</v>
      </c>
      <c r="U44">
        <v>60.042534495245114</v>
      </c>
      <c r="V44">
        <v>4.8322802093023265</v>
      </c>
      <c r="W44">
        <v>11.601136298489783</v>
      </c>
      <c r="X44">
        <v>34.802704342827276</v>
      </c>
      <c r="Y44">
        <v>0</v>
      </c>
      <c r="Z44">
        <v>5.5369035240909081</v>
      </c>
      <c r="AA44">
        <v>0</v>
      </c>
      <c r="AB44">
        <v>20.911721553612367</v>
      </c>
      <c r="AC44">
        <v>14.995239899983421</v>
      </c>
      <c r="AD44">
        <v>4.6728675409761369</v>
      </c>
      <c r="AE44">
        <v>25.472862238132787</v>
      </c>
      <c r="AF44">
        <v>0</v>
      </c>
      <c r="AG44">
        <v>31.567444408551932</v>
      </c>
      <c r="AH44">
        <v>67.072907140629695</v>
      </c>
      <c r="AI44">
        <v>0</v>
      </c>
      <c r="AJ44">
        <v>0</v>
      </c>
      <c r="AK44">
        <v>29.08391573475178</v>
      </c>
      <c r="AL44">
        <v>57.245981725301192</v>
      </c>
      <c r="AM44">
        <v>0</v>
      </c>
      <c r="AN44">
        <v>4.2234286014413112E-2</v>
      </c>
      <c r="AO44">
        <v>0</v>
      </c>
      <c r="AP44">
        <v>0.76141157249378622</v>
      </c>
      <c r="AQ44">
        <v>0</v>
      </c>
      <c r="AR44">
        <v>17.343854885688398</v>
      </c>
      <c r="AS44">
        <v>15.124433025627798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2.4678293382899628</v>
      </c>
      <c r="AZ44">
        <v>0</v>
      </c>
      <c r="BA44">
        <v>2.770552096219931</v>
      </c>
      <c r="BB44">
        <v>2.2798525482625482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837.32359126956396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272.61532857643311</v>
      </c>
      <c r="L45">
        <v>9.67</v>
      </c>
      <c r="M45">
        <v>32.051312180778922</v>
      </c>
      <c r="N45">
        <v>30.929870179706601</v>
      </c>
      <c r="O45">
        <v>41.570818090501596</v>
      </c>
      <c r="P45">
        <v>18.370249221615882</v>
      </c>
      <c r="Q45">
        <v>5.3186108155500413</v>
      </c>
      <c r="R45">
        <v>10.998843802345061</v>
      </c>
      <c r="S45">
        <v>6.3807960211920527</v>
      </c>
      <c r="T45">
        <v>0.78909551694915248</v>
      </c>
      <c r="U45">
        <v>59.562585885225197</v>
      </c>
      <c r="V45">
        <v>4.8322802093023265</v>
      </c>
      <c r="W45">
        <v>11.601136298489783</v>
      </c>
      <c r="X45">
        <v>34.79950216666667</v>
      </c>
      <c r="Y45">
        <v>0</v>
      </c>
      <c r="Z45">
        <v>5.5369035240909081</v>
      </c>
      <c r="AA45">
        <v>0</v>
      </c>
      <c r="AB45">
        <v>20.911721553612367</v>
      </c>
      <c r="AC45">
        <v>14.995239899983421</v>
      </c>
      <c r="AD45">
        <v>4.6728675409761369</v>
      </c>
      <c r="AE45">
        <v>25.472862238132787</v>
      </c>
      <c r="AF45">
        <v>0</v>
      </c>
      <c r="AG45">
        <v>31.567444408551932</v>
      </c>
      <c r="AH45">
        <v>67.072907140629695</v>
      </c>
      <c r="AI45">
        <v>0</v>
      </c>
      <c r="AJ45">
        <v>0</v>
      </c>
      <c r="AK45">
        <v>29.08391573475178</v>
      </c>
      <c r="AL45">
        <v>57.245981725301192</v>
      </c>
      <c r="AM45">
        <v>0</v>
      </c>
      <c r="AN45">
        <v>4.2234286014413112E-2</v>
      </c>
      <c r="AO45">
        <v>0</v>
      </c>
      <c r="AP45">
        <v>0.76141157249378622</v>
      </c>
      <c r="AQ45">
        <v>0</v>
      </c>
      <c r="AR45">
        <v>17.343854885688398</v>
      </c>
      <c r="AS45">
        <v>15.124433025627798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2.4678293382899628</v>
      </c>
      <c r="AZ45">
        <v>0</v>
      </c>
      <c r="BA45">
        <v>2.770552096219931</v>
      </c>
      <c r="BB45">
        <v>2.2798525482625482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836.8404404833833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272.61532857643311</v>
      </c>
      <c r="L46">
        <v>9.67</v>
      </c>
      <c r="M46">
        <v>32.051312180778922</v>
      </c>
      <c r="N46">
        <v>30.929870179706601</v>
      </c>
      <c r="O46">
        <v>41.570818090501596</v>
      </c>
      <c r="P46">
        <v>18.370249221615882</v>
      </c>
      <c r="Q46">
        <v>5.3186108155500413</v>
      </c>
      <c r="R46">
        <v>10.998843802345061</v>
      </c>
      <c r="S46">
        <v>6.3807960211920527</v>
      </c>
      <c r="T46">
        <v>0.78909551694915248</v>
      </c>
      <c r="U46">
        <v>59.562585885225197</v>
      </c>
      <c r="V46">
        <v>4.8322802093023265</v>
      </c>
      <c r="W46">
        <v>11.601136298489783</v>
      </c>
      <c r="X46">
        <v>34.79950216666667</v>
      </c>
      <c r="Y46">
        <v>0</v>
      </c>
      <c r="Z46">
        <v>5.5369035240909081</v>
      </c>
      <c r="AA46">
        <v>0</v>
      </c>
      <c r="AB46">
        <v>20.911721553612367</v>
      </c>
      <c r="AC46">
        <v>14.995239899983421</v>
      </c>
      <c r="AD46">
        <v>4.6728675409761369</v>
      </c>
      <c r="AE46">
        <v>25.472862238132787</v>
      </c>
      <c r="AF46">
        <v>0</v>
      </c>
      <c r="AG46">
        <v>31.567444408551932</v>
      </c>
      <c r="AH46">
        <v>67.072907140629695</v>
      </c>
      <c r="AI46">
        <v>0</v>
      </c>
      <c r="AJ46">
        <v>0</v>
      </c>
      <c r="AK46">
        <v>29.08391573475178</v>
      </c>
      <c r="AL46">
        <v>57.245981725301192</v>
      </c>
      <c r="AM46">
        <v>0</v>
      </c>
      <c r="AN46">
        <v>4.2234286014413112E-2</v>
      </c>
      <c r="AO46">
        <v>0</v>
      </c>
      <c r="AP46">
        <v>0.76141157249378622</v>
      </c>
      <c r="AQ46">
        <v>0</v>
      </c>
      <c r="AR46">
        <v>14.765714057155792</v>
      </c>
      <c r="AS46">
        <v>15.124433025627798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2.4678293382899628</v>
      </c>
      <c r="AZ46">
        <v>0</v>
      </c>
      <c r="BA46">
        <v>2.770552096219931</v>
      </c>
      <c r="BB46">
        <v>2.2798525482625482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834.26229965485072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272.61532857643311</v>
      </c>
      <c r="L47">
        <v>4.91</v>
      </c>
      <c r="M47">
        <v>32.051312180778922</v>
      </c>
      <c r="N47">
        <v>30.929870179706601</v>
      </c>
      <c r="O47">
        <v>41.570818090501596</v>
      </c>
      <c r="P47">
        <v>18.370249221615882</v>
      </c>
      <c r="Q47">
        <v>5.3186108155500413</v>
      </c>
      <c r="R47">
        <v>10.998843802345061</v>
      </c>
      <c r="S47">
        <v>6.3807960211920527</v>
      </c>
      <c r="T47">
        <v>0.78909551694915248</v>
      </c>
      <c r="U47">
        <v>59.562585885225197</v>
      </c>
      <c r="V47">
        <v>4.8322802093023265</v>
      </c>
      <c r="W47">
        <v>11.598421251360175</v>
      </c>
      <c r="X47">
        <v>34.801266829130057</v>
      </c>
      <c r="Y47">
        <v>0</v>
      </c>
      <c r="Z47">
        <v>5.5369035240909081</v>
      </c>
      <c r="AA47">
        <v>0</v>
      </c>
      <c r="AB47">
        <v>20.911721553612367</v>
      </c>
      <c r="AC47">
        <v>14.995239899983421</v>
      </c>
      <c r="AD47">
        <v>4.6728675409761369</v>
      </c>
      <c r="AE47">
        <v>25.472862238132787</v>
      </c>
      <c r="AF47">
        <v>0</v>
      </c>
      <c r="AG47">
        <v>31.567444408551932</v>
      </c>
      <c r="AH47">
        <v>67.072907140629695</v>
      </c>
      <c r="AI47">
        <v>0</v>
      </c>
      <c r="AJ47">
        <v>0</v>
      </c>
      <c r="AK47">
        <v>29.08391573475178</v>
      </c>
      <c r="AL47">
        <v>38.549482281583465</v>
      </c>
      <c r="AM47">
        <v>0</v>
      </c>
      <c r="AN47">
        <v>4.2234286014413112E-2</v>
      </c>
      <c r="AO47">
        <v>0</v>
      </c>
      <c r="AP47">
        <v>0.76141157249378622</v>
      </c>
      <c r="AQ47">
        <v>0</v>
      </c>
      <c r="AR47">
        <v>14.765714057155792</v>
      </c>
      <c r="AS47">
        <v>15.124433025627798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2.4678293382899628</v>
      </c>
      <c r="AZ47">
        <v>0</v>
      </c>
      <c r="BA47">
        <v>2.770552096219931</v>
      </c>
      <c r="BB47">
        <v>2.2798525482625482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810.80484982646681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272.61532857643311</v>
      </c>
      <c r="L48">
        <v>4.91</v>
      </c>
      <c r="M48">
        <v>32.051312180778922</v>
      </c>
      <c r="N48">
        <v>30.929870179706601</v>
      </c>
      <c r="O48">
        <v>41.570818090501596</v>
      </c>
      <c r="P48">
        <v>18.370249221615882</v>
      </c>
      <c r="Q48">
        <v>5.3186108155500413</v>
      </c>
      <c r="R48">
        <v>10.998843802345061</v>
      </c>
      <c r="S48">
        <v>6.3807960211920527</v>
      </c>
      <c r="T48">
        <v>0.78909551694915248</v>
      </c>
      <c r="U48">
        <v>59.562585885225197</v>
      </c>
      <c r="V48">
        <v>4.8322802093023265</v>
      </c>
      <c r="W48">
        <v>11.601136298489783</v>
      </c>
      <c r="X48">
        <v>34.798528780487807</v>
      </c>
      <c r="Y48">
        <v>0</v>
      </c>
      <c r="Z48">
        <v>5.5369035240909081</v>
      </c>
      <c r="AA48">
        <v>0</v>
      </c>
      <c r="AB48">
        <v>20.911721553612367</v>
      </c>
      <c r="AC48">
        <v>14.995239899983421</v>
      </c>
      <c r="AD48">
        <v>4.6728675409761369</v>
      </c>
      <c r="AE48">
        <v>25.472862238132787</v>
      </c>
      <c r="AF48">
        <v>0</v>
      </c>
      <c r="AG48">
        <v>31.567444408551932</v>
      </c>
      <c r="AH48">
        <v>67.072907140629695</v>
      </c>
      <c r="AI48">
        <v>0</v>
      </c>
      <c r="AJ48">
        <v>0</v>
      </c>
      <c r="AK48">
        <v>29.08391573475178</v>
      </c>
      <c r="AL48">
        <v>38.549482281583465</v>
      </c>
      <c r="AM48">
        <v>0</v>
      </c>
      <c r="AN48">
        <v>4.2234286014413112E-2</v>
      </c>
      <c r="AO48">
        <v>0</v>
      </c>
      <c r="AP48">
        <v>0.76141157249378622</v>
      </c>
      <c r="AQ48">
        <v>0</v>
      </c>
      <c r="AR48">
        <v>14.765714057155792</v>
      </c>
      <c r="AS48">
        <v>15.124433025627798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2.4678293382899628</v>
      </c>
      <c r="AZ48">
        <v>0</v>
      </c>
      <c r="BA48">
        <v>2.770552096219931</v>
      </c>
      <c r="BB48">
        <v>2.2798525482625482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810.80482682495426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272.61532857643311</v>
      </c>
      <c r="L49">
        <v>4.91</v>
      </c>
      <c r="M49">
        <v>32.051312180778922</v>
      </c>
      <c r="N49">
        <v>30.929870179706601</v>
      </c>
      <c r="O49">
        <v>41.570818090501596</v>
      </c>
      <c r="P49">
        <v>18.370249221615882</v>
      </c>
      <c r="Q49">
        <v>5.3186108155500413</v>
      </c>
      <c r="R49">
        <v>10.998843802345061</v>
      </c>
      <c r="S49">
        <v>6.3807960211920527</v>
      </c>
      <c r="T49">
        <v>0.78909551694915248</v>
      </c>
      <c r="U49">
        <v>59.354033275567758</v>
      </c>
      <c r="V49">
        <v>4.8322802093023265</v>
      </c>
      <c r="W49">
        <v>13.027418686796921</v>
      </c>
      <c r="X49">
        <v>34.79950216666667</v>
      </c>
      <c r="Y49">
        <v>0</v>
      </c>
      <c r="Z49">
        <v>5.5369035240909081</v>
      </c>
      <c r="AA49">
        <v>0</v>
      </c>
      <c r="AB49">
        <v>20.911721553612367</v>
      </c>
      <c r="AC49">
        <v>14.995239899983421</v>
      </c>
      <c r="AD49">
        <v>4.6728675409761369</v>
      </c>
      <c r="AE49">
        <v>25.472862238132787</v>
      </c>
      <c r="AF49">
        <v>0</v>
      </c>
      <c r="AG49">
        <v>31.567444408551932</v>
      </c>
      <c r="AH49">
        <v>67.072907140629695</v>
      </c>
      <c r="AI49">
        <v>0</v>
      </c>
      <c r="AJ49">
        <v>0</v>
      </c>
      <c r="AK49">
        <v>29.08391573475178</v>
      </c>
      <c r="AL49">
        <v>38.549482281583465</v>
      </c>
      <c r="AM49">
        <v>0</v>
      </c>
      <c r="AN49">
        <v>4.2234286014413112E-2</v>
      </c>
      <c r="AO49">
        <v>0</v>
      </c>
      <c r="AP49">
        <v>0.76141157249378622</v>
      </c>
      <c r="AQ49">
        <v>0</v>
      </c>
      <c r="AR49">
        <v>14.765714057155792</v>
      </c>
      <c r="AS49">
        <v>15.124433025627798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2.4678293382899628</v>
      </c>
      <c r="AZ49">
        <v>0</v>
      </c>
      <c r="BA49">
        <v>2.770552096219931</v>
      </c>
      <c r="BB49">
        <v>2.2798525482625482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812.02352998978279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272.61532857643311</v>
      </c>
      <c r="L50">
        <v>4.91</v>
      </c>
      <c r="M50">
        <v>32.051312180778922</v>
      </c>
      <c r="N50">
        <v>30.929870179706601</v>
      </c>
      <c r="O50">
        <v>57.99775877973488</v>
      </c>
      <c r="P50">
        <v>31.349763813243012</v>
      </c>
      <c r="Q50">
        <v>5.3186108155500413</v>
      </c>
      <c r="R50">
        <v>10.998843802345061</v>
      </c>
      <c r="S50">
        <v>6.3807960211920527</v>
      </c>
      <c r="T50">
        <v>0.78909551694915248</v>
      </c>
      <c r="U50">
        <v>59.354033275567758</v>
      </c>
      <c r="V50">
        <v>4.8322802093023265</v>
      </c>
      <c r="W50">
        <v>13.027418686796921</v>
      </c>
      <c r="X50">
        <v>34.79950216666667</v>
      </c>
      <c r="Y50">
        <v>0</v>
      </c>
      <c r="Z50">
        <v>5.5369035240909081</v>
      </c>
      <c r="AA50">
        <v>0</v>
      </c>
      <c r="AB50">
        <v>20.911721553612367</v>
      </c>
      <c r="AC50">
        <v>14.995239899983421</v>
      </c>
      <c r="AD50">
        <v>4.6728675409761369</v>
      </c>
      <c r="AE50">
        <v>25.472862238132787</v>
      </c>
      <c r="AF50">
        <v>0</v>
      </c>
      <c r="AG50">
        <v>31.567444408551932</v>
      </c>
      <c r="AH50">
        <v>67.072907140629695</v>
      </c>
      <c r="AI50">
        <v>0</v>
      </c>
      <c r="AJ50">
        <v>0</v>
      </c>
      <c r="AK50">
        <v>29.08391573475178</v>
      </c>
      <c r="AL50">
        <v>38.549482281583465</v>
      </c>
      <c r="AM50">
        <v>0</v>
      </c>
      <c r="AN50">
        <v>4.2234286014413112E-2</v>
      </c>
      <c r="AO50">
        <v>0</v>
      </c>
      <c r="AP50">
        <v>0.76141157249378622</v>
      </c>
      <c r="AQ50">
        <v>0</v>
      </c>
      <c r="AR50">
        <v>14.765714057155792</v>
      </c>
      <c r="AS50">
        <v>15.124433025627798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2.4678293382899628</v>
      </c>
      <c r="AZ50">
        <v>0</v>
      </c>
      <c r="BA50">
        <v>2.770552096219931</v>
      </c>
      <c r="BB50">
        <v>2.2798525482625482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841.4299852706431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272.61532857643311</v>
      </c>
      <c r="L51">
        <v>4.91</v>
      </c>
      <c r="M51">
        <v>59.106035011326043</v>
      </c>
      <c r="N51">
        <v>53.009182630239522</v>
      </c>
      <c r="O51">
        <v>74.101046663233774</v>
      </c>
      <c r="P51">
        <v>31.420935730464169</v>
      </c>
      <c r="Q51">
        <v>5.3186108155500413</v>
      </c>
      <c r="R51">
        <v>10.998843802345061</v>
      </c>
      <c r="S51">
        <v>6.3807960211920527</v>
      </c>
      <c r="T51">
        <v>0.78909551694915248</v>
      </c>
      <c r="U51">
        <v>59.354033275567758</v>
      </c>
      <c r="V51">
        <v>4.8322802093023265</v>
      </c>
      <c r="W51">
        <v>13.027418686796921</v>
      </c>
      <c r="X51">
        <v>34.801266829130057</v>
      </c>
      <c r="Y51">
        <v>0</v>
      </c>
      <c r="Z51">
        <v>5.5369035240909081</v>
      </c>
      <c r="AA51">
        <v>0</v>
      </c>
      <c r="AB51">
        <v>20.911721553612367</v>
      </c>
      <c r="AC51">
        <v>14.995239899983421</v>
      </c>
      <c r="AD51">
        <v>4.6728675409761369</v>
      </c>
      <c r="AE51">
        <v>25.472862238132787</v>
      </c>
      <c r="AF51">
        <v>0</v>
      </c>
      <c r="AG51">
        <v>31.567444408551932</v>
      </c>
      <c r="AH51">
        <v>58.880430473426884</v>
      </c>
      <c r="AI51">
        <v>0</v>
      </c>
      <c r="AJ51">
        <v>0</v>
      </c>
      <c r="AK51">
        <v>29.08391573475178</v>
      </c>
      <c r="AL51">
        <v>38.549482281583465</v>
      </c>
      <c r="AM51">
        <v>0</v>
      </c>
      <c r="AN51">
        <v>4.2234286014413112E-2</v>
      </c>
      <c r="AO51">
        <v>0</v>
      </c>
      <c r="AP51">
        <v>0.81579798790389391</v>
      </c>
      <c r="AQ51">
        <v>0</v>
      </c>
      <c r="AR51">
        <v>14.765714057155792</v>
      </c>
      <c r="AS51">
        <v>15.124433025627798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2.4678293382899628</v>
      </c>
      <c r="AZ51">
        <v>0</v>
      </c>
      <c r="BA51">
        <v>2.4283555890410962</v>
      </c>
      <c r="BB51">
        <v>2.2798525482625482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898.2599582559352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272.61532857643311</v>
      </c>
      <c r="L52">
        <v>4.91</v>
      </c>
      <c r="M52">
        <v>59.106035011326043</v>
      </c>
      <c r="N52">
        <v>53.009182630239522</v>
      </c>
      <c r="O52">
        <v>74.101046663233774</v>
      </c>
      <c r="P52">
        <v>31.420935730464169</v>
      </c>
      <c r="Q52">
        <v>5.3186108155500413</v>
      </c>
      <c r="R52">
        <v>10.998843802345061</v>
      </c>
      <c r="S52">
        <v>6.3807960211920527</v>
      </c>
      <c r="T52">
        <v>0.78909551694915248</v>
      </c>
      <c r="U52">
        <v>59.354033275567758</v>
      </c>
      <c r="V52">
        <v>4.8322802093023265</v>
      </c>
      <c r="W52">
        <v>12.923529071653627</v>
      </c>
      <c r="X52">
        <v>34.801266829130057</v>
      </c>
      <c r="Y52">
        <v>0</v>
      </c>
      <c r="Z52">
        <v>5.5369035240909081</v>
      </c>
      <c r="AA52">
        <v>0</v>
      </c>
      <c r="AB52">
        <v>20.911721553612367</v>
      </c>
      <c r="AC52">
        <v>14.995239899983421</v>
      </c>
      <c r="AD52">
        <v>4.6728675409761369</v>
      </c>
      <c r="AE52">
        <v>25.472862238132787</v>
      </c>
      <c r="AF52">
        <v>0</v>
      </c>
      <c r="AG52">
        <v>31.567444408551932</v>
      </c>
      <c r="AH52">
        <v>47.334308693806243</v>
      </c>
      <c r="AI52">
        <v>0</v>
      </c>
      <c r="AJ52">
        <v>0</v>
      </c>
      <c r="AK52">
        <v>29.08391573475178</v>
      </c>
      <c r="AL52">
        <v>38.549482281583465</v>
      </c>
      <c r="AM52">
        <v>0</v>
      </c>
      <c r="AN52">
        <v>4.2234286014413112E-2</v>
      </c>
      <c r="AO52">
        <v>0</v>
      </c>
      <c r="AP52">
        <v>0.81579798790389391</v>
      </c>
      <c r="AQ52">
        <v>0</v>
      </c>
      <c r="AR52">
        <v>17.343854885688398</v>
      </c>
      <c r="AS52">
        <v>15.124433025627798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2.4678293382899628</v>
      </c>
      <c r="AZ52">
        <v>0</v>
      </c>
      <c r="BA52">
        <v>1.8795672798053531</v>
      </c>
      <c r="BB52">
        <v>2.2798525482625482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888.63929938046817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272.61532857643311</v>
      </c>
      <c r="L53">
        <v>4.91</v>
      </c>
      <c r="M53">
        <v>59.106035011326043</v>
      </c>
      <c r="N53">
        <v>53.009182630239522</v>
      </c>
      <c r="O53">
        <v>74.101046663233774</v>
      </c>
      <c r="P53">
        <v>31.420935730464169</v>
      </c>
      <c r="Q53">
        <v>5.3186108155500413</v>
      </c>
      <c r="R53">
        <v>10.998843802345061</v>
      </c>
      <c r="S53">
        <v>6.3807960211920527</v>
      </c>
      <c r="T53">
        <v>0.78909551694915248</v>
      </c>
      <c r="U53">
        <v>59.354033275567758</v>
      </c>
      <c r="V53">
        <v>4.8322802093023265</v>
      </c>
      <c r="W53">
        <v>12.923529071653627</v>
      </c>
      <c r="X53">
        <v>34.801266829130057</v>
      </c>
      <c r="Y53">
        <v>0</v>
      </c>
      <c r="Z53">
        <v>5.5369035240909081</v>
      </c>
      <c r="AA53">
        <v>0</v>
      </c>
      <c r="AB53">
        <v>20.911721553612367</v>
      </c>
      <c r="AC53">
        <v>14.995239899983421</v>
      </c>
      <c r="AD53">
        <v>4.6728675409761369</v>
      </c>
      <c r="AE53">
        <v>25.472862238132787</v>
      </c>
      <c r="AF53">
        <v>0</v>
      </c>
      <c r="AG53">
        <v>31.567444408551932</v>
      </c>
      <c r="AH53">
        <v>47.334308693806243</v>
      </c>
      <c r="AI53">
        <v>0</v>
      </c>
      <c r="AJ53">
        <v>0</v>
      </c>
      <c r="AK53">
        <v>29.08391573475178</v>
      </c>
      <c r="AL53">
        <v>48.186852851979339</v>
      </c>
      <c r="AM53">
        <v>0</v>
      </c>
      <c r="AN53">
        <v>4.2234286014413112E-2</v>
      </c>
      <c r="AO53">
        <v>0</v>
      </c>
      <c r="AP53">
        <v>0.81579798790389391</v>
      </c>
      <c r="AQ53">
        <v>0</v>
      </c>
      <c r="AR53">
        <v>17.343854885688398</v>
      </c>
      <c r="AS53">
        <v>15.124433025627798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2.4678293382899628</v>
      </c>
      <c r="AZ53">
        <v>0</v>
      </c>
      <c r="BA53">
        <v>1.8795672798053531</v>
      </c>
      <c r="BB53">
        <v>2.2798525482625482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898.27666995086406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272.61532857643311</v>
      </c>
      <c r="L54">
        <v>4.91</v>
      </c>
      <c r="M54">
        <v>59.106035011326043</v>
      </c>
      <c r="N54">
        <v>53.009182630239522</v>
      </c>
      <c r="O54">
        <v>74.101046663233774</v>
      </c>
      <c r="P54">
        <v>31.420935730464169</v>
      </c>
      <c r="Q54">
        <v>5.3186108155500413</v>
      </c>
      <c r="R54">
        <v>10.998843802345061</v>
      </c>
      <c r="S54">
        <v>6.3807960211920527</v>
      </c>
      <c r="T54">
        <v>0.78909551694915248</v>
      </c>
      <c r="U54">
        <v>59.354033275567758</v>
      </c>
      <c r="V54">
        <v>4.8322802093023265</v>
      </c>
      <c r="W54">
        <v>12.923529071653627</v>
      </c>
      <c r="X54">
        <v>34.801266829130057</v>
      </c>
      <c r="Y54">
        <v>0</v>
      </c>
      <c r="Z54">
        <v>5.5369035240909081</v>
      </c>
      <c r="AA54">
        <v>0</v>
      </c>
      <c r="AB54">
        <v>20.911721553612367</v>
      </c>
      <c r="AC54">
        <v>14.995239899983421</v>
      </c>
      <c r="AD54">
        <v>4.6728675409761369</v>
      </c>
      <c r="AE54">
        <v>25.472862238132787</v>
      </c>
      <c r="AF54">
        <v>0</v>
      </c>
      <c r="AG54">
        <v>31.567444408551932</v>
      </c>
      <c r="AH54">
        <v>47.334308693806243</v>
      </c>
      <c r="AI54">
        <v>0</v>
      </c>
      <c r="AJ54">
        <v>0</v>
      </c>
      <c r="AK54">
        <v>29.08391573475178</v>
      </c>
      <c r="AL54">
        <v>57.245981725301192</v>
      </c>
      <c r="AM54">
        <v>0</v>
      </c>
      <c r="AN54">
        <v>4.2234286014413112E-2</v>
      </c>
      <c r="AO54">
        <v>0</v>
      </c>
      <c r="AP54">
        <v>0.81579798790389391</v>
      </c>
      <c r="AQ54">
        <v>0</v>
      </c>
      <c r="AR54">
        <v>17.343854885688398</v>
      </c>
      <c r="AS54">
        <v>15.124433025627798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2.4678293382899628</v>
      </c>
      <c r="AZ54">
        <v>0</v>
      </c>
      <c r="BA54">
        <v>1.8795672798053531</v>
      </c>
      <c r="BB54">
        <v>2.2798525482625482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907.33579882418587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275.51541749030463</v>
      </c>
      <c r="L55">
        <v>4.8899999999999997</v>
      </c>
      <c r="M55">
        <v>59.106035011326043</v>
      </c>
      <c r="N55">
        <v>53.009182630239522</v>
      </c>
      <c r="O55">
        <v>74.101046663233774</v>
      </c>
      <c r="P55">
        <v>31.420935730464169</v>
      </c>
      <c r="Q55">
        <v>5.3186108155500413</v>
      </c>
      <c r="R55">
        <v>10.998843802345061</v>
      </c>
      <c r="S55">
        <v>6.3807960211920527</v>
      </c>
      <c r="T55">
        <v>0.78909551694915248</v>
      </c>
      <c r="U55">
        <v>59.354033275567758</v>
      </c>
      <c r="V55">
        <v>4.8322802093023265</v>
      </c>
      <c r="W55">
        <v>11.598430785219399</v>
      </c>
      <c r="X55">
        <v>34.79950216666667</v>
      </c>
      <c r="Y55">
        <v>0</v>
      </c>
      <c r="Z55">
        <v>5.5369035240909081</v>
      </c>
      <c r="AA55">
        <v>0</v>
      </c>
      <c r="AB55">
        <v>20.911721553612367</v>
      </c>
      <c r="AC55">
        <v>14.995239899983421</v>
      </c>
      <c r="AD55">
        <v>4.6728675409761369</v>
      </c>
      <c r="AE55">
        <v>25.472862238132787</v>
      </c>
      <c r="AF55">
        <v>0</v>
      </c>
      <c r="AG55">
        <v>31.567444408551932</v>
      </c>
      <c r="AH55">
        <v>47.334308693806243</v>
      </c>
      <c r="AI55">
        <v>0</v>
      </c>
      <c r="AJ55">
        <v>0</v>
      </c>
      <c r="AK55">
        <v>29.08391573475178</v>
      </c>
      <c r="AL55">
        <v>57.245981725301192</v>
      </c>
      <c r="AM55">
        <v>0</v>
      </c>
      <c r="AN55">
        <v>4.2234286014413112E-2</v>
      </c>
      <c r="AO55">
        <v>0</v>
      </c>
      <c r="AP55">
        <v>4.0246035241093621</v>
      </c>
      <c r="AQ55">
        <v>0</v>
      </c>
      <c r="AR55">
        <v>14.765714057155792</v>
      </c>
      <c r="AS55">
        <v>15.124433025627798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2.4678293382899628</v>
      </c>
      <c r="AZ55">
        <v>0</v>
      </c>
      <c r="BA55">
        <v>1.8795672798053531</v>
      </c>
      <c r="BB55">
        <v>2.2798525482625482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909.51968949683248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275.51541749030463</v>
      </c>
      <c r="L56">
        <v>4.8899999999999997</v>
      </c>
      <c r="M56">
        <v>59.106035011326043</v>
      </c>
      <c r="N56">
        <v>53.009182630239522</v>
      </c>
      <c r="O56">
        <v>74.101046663233774</v>
      </c>
      <c r="P56">
        <v>31.420935730464169</v>
      </c>
      <c r="Q56">
        <v>5.3186108155500413</v>
      </c>
      <c r="R56">
        <v>10.998843802345061</v>
      </c>
      <c r="S56">
        <v>6.3807960211920527</v>
      </c>
      <c r="T56">
        <v>0.78909551694915248</v>
      </c>
      <c r="U56">
        <v>59.354033275567758</v>
      </c>
      <c r="V56">
        <v>4.8322802093023265</v>
      </c>
      <c r="W56">
        <v>11.598430785219399</v>
      </c>
      <c r="X56">
        <v>34.79950216666667</v>
      </c>
      <c r="Y56">
        <v>0</v>
      </c>
      <c r="Z56">
        <v>5.5369035240909081</v>
      </c>
      <c r="AA56">
        <v>0</v>
      </c>
      <c r="AB56">
        <v>20.911721553612367</v>
      </c>
      <c r="AC56">
        <v>14.995239899983421</v>
      </c>
      <c r="AD56">
        <v>4.6728675409761369</v>
      </c>
      <c r="AE56">
        <v>25.472862238132787</v>
      </c>
      <c r="AF56">
        <v>0</v>
      </c>
      <c r="AG56">
        <v>31.567444408551932</v>
      </c>
      <c r="AH56">
        <v>47.334308693806243</v>
      </c>
      <c r="AI56">
        <v>0</v>
      </c>
      <c r="AJ56">
        <v>0</v>
      </c>
      <c r="AK56">
        <v>29.08391573475178</v>
      </c>
      <c r="AL56">
        <v>57.245981725301192</v>
      </c>
      <c r="AM56">
        <v>0</v>
      </c>
      <c r="AN56">
        <v>4.2234286014413112E-2</v>
      </c>
      <c r="AO56">
        <v>0</v>
      </c>
      <c r="AP56">
        <v>4.0246035241093621</v>
      </c>
      <c r="AQ56">
        <v>0</v>
      </c>
      <c r="AR56">
        <v>14.765714057155792</v>
      </c>
      <c r="AS56">
        <v>15.124433025627798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2.4678293382899628</v>
      </c>
      <c r="AZ56">
        <v>1.0306842142857142</v>
      </c>
      <c r="BA56">
        <v>1.8795672798053531</v>
      </c>
      <c r="BB56">
        <v>2.2798525482625482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910.55037371111825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275.51541749030463</v>
      </c>
      <c r="L57">
        <v>4.8899999999999997</v>
      </c>
      <c r="M57">
        <v>59.106035011326043</v>
      </c>
      <c r="N57">
        <v>53.009182630239522</v>
      </c>
      <c r="O57">
        <v>74.101046663233774</v>
      </c>
      <c r="P57">
        <v>31.420935730464169</v>
      </c>
      <c r="Q57">
        <v>4.2788823854425146</v>
      </c>
      <c r="R57">
        <v>8.3856065759732097</v>
      </c>
      <c r="S57">
        <v>5.1906475470198679</v>
      </c>
      <c r="T57">
        <v>0.78909551694915248</v>
      </c>
      <c r="U57">
        <v>59.354033275567758</v>
      </c>
      <c r="V57">
        <v>4.8322802093023265</v>
      </c>
      <c r="W57">
        <v>17.959369708975299</v>
      </c>
      <c r="X57">
        <v>54.551333337090412</v>
      </c>
      <c r="Y57">
        <v>0</v>
      </c>
      <c r="Z57">
        <v>5.5369035240909081</v>
      </c>
      <c r="AA57">
        <v>0</v>
      </c>
      <c r="AB57">
        <v>20.911721553612367</v>
      </c>
      <c r="AC57">
        <v>14.995239899983421</v>
      </c>
      <c r="AD57">
        <v>4.6728675409761369</v>
      </c>
      <c r="AE57">
        <v>25.472862238132787</v>
      </c>
      <c r="AF57">
        <v>0</v>
      </c>
      <c r="AG57">
        <v>31.567444408551932</v>
      </c>
      <c r="AH57">
        <v>47.334308693806243</v>
      </c>
      <c r="AI57">
        <v>0</v>
      </c>
      <c r="AJ57">
        <v>0</v>
      </c>
      <c r="AK57">
        <v>29.08391573475178</v>
      </c>
      <c r="AL57">
        <v>57.245981725301192</v>
      </c>
      <c r="AM57">
        <v>0</v>
      </c>
      <c r="AN57">
        <v>4.2234286014413112E-2</v>
      </c>
      <c r="AO57">
        <v>0</v>
      </c>
      <c r="AP57">
        <v>4.0246035241093621</v>
      </c>
      <c r="AQ57">
        <v>0</v>
      </c>
      <c r="AR57">
        <v>14.765714057155792</v>
      </c>
      <c r="AS57">
        <v>15.124433025627798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2.4678293382899628</v>
      </c>
      <c r="AZ57">
        <v>1.0306842142857142</v>
      </c>
      <c r="BA57">
        <v>1.8795672798053531</v>
      </c>
      <c r="BB57">
        <v>2.2798525482625482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931.82002967464632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275.51541749030463</v>
      </c>
      <c r="L58">
        <v>4.8899999999999997</v>
      </c>
      <c r="M58">
        <v>59.106035011326043</v>
      </c>
      <c r="N58">
        <v>53.009182630239522</v>
      </c>
      <c r="O58">
        <v>74.101046663233774</v>
      </c>
      <c r="P58">
        <v>31.420935730464169</v>
      </c>
      <c r="Q58">
        <v>4.2788823854425146</v>
      </c>
      <c r="R58">
        <v>8.3856065759732097</v>
      </c>
      <c r="S58">
        <v>5.1906475470198679</v>
      </c>
      <c r="T58">
        <v>0.78909551694915248</v>
      </c>
      <c r="U58">
        <v>59.354033275567758</v>
      </c>
      <c r="V58">
        <v>4.8322802093023265</v>
      </c>
      <c r="W58">
        <v>15.704831994129156</v>
      </c>
      <c r="X58">
        <v>55.661919310344828</v>
      </c>
      <c r="Y58">
        <v>0</v>
      </c>
      <c r="Z58">
        <v>5.5369035240909081</v>
      </c>
      <c r="AA58">
        <v>0</v>
      </c>
      <c r="AB58">
        <v>20.911721553612367</v>
      </c>
      <c r="AC58">
        <v>14.995239899983421</v>
      </c>
      <c r="AD58">
        <v>4.6728675409761369</v>
      </c>
      <c r="AE58">
        <v>25.472862238132787</v>
      </c>
      <c r="AF58">
        <v>0</v>
      </c>
      <c r="AG58">
        <v>31.567444408551932</v>
      </c>
      <c r="AH58">
        <v>47.334308693806243</v>
      </c>
      <c r="AI58">
        <v>0</v>
      </c>
      <c r="AJ58">
        <v>0</v>
      </c>
      <c r="AK58">
        <v>29.08391573475178</v>
      </c>
      <c r="AL58">
        <v>57.245981725301192</v>
      </c>
      <c r="AM58">
        <v>0</v>
      </c>
      <c r="AN58">
        <v>4.2234286014413112E-2</v>
      </c>
      <c r="AO58">
        <v>0</v>
      </c>
      <c r="AP58">
        <v>0.76141157249378622</v>
      </c>
      <c r="AQ58">
        <v>0</v>
      </c>
      <c r="AR58">
        <v>14.765714057155792</v>
      </c>
      <c r="AS58">
        <v>15.124433025627798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2.4678293382899628</v>
      </c>
      <c r="AZ58">
        <v>1.0306842142857142</v>
      </c>
      <c r="BA58">
        <v>1.8795672798053531</v>
      </c>
      <c r="BB58">
        <v>2.2798525482625482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927.41288598143899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275.51255300830752</v>
      </c>
      <c r="L59">
        <v>4.8899999999999997</v>
      </c>
      <c r="M59">
        <v>59.106035011326043</v>
      </c>
      <c r="N59">
        <v>53.009182630239522</v>
      </c>
      <c r="O59">
        <v>74.101046663233774</v>
      </c>
      <c r="P59">
        <v>31.420935730464169</v>
      </c>
      <c r="Q59">
        <v>9.6361614547335748</v>
      </c>
      <c r="R59">
        <v>19.151919435342609</v>
      </c>
      <c r="S59">
        <v>11.784305513547311</v>
      </c>
      <c r="T59">
        <v>1.41862416722408</v>
      </c>
      <c r="U59">
        <v>59.354033275567758</v>
      </c>
      <c r="V59">
        <v>5.3115007667493792</v>
      </c>
      <c r="W59">
        <v>15.704831994129156</v>
      </c>
      <c r="X59">
        <v>55.661919310344828</v>
      </c>
      <c r="Y59">
        <v>0</v>
      </c>
      <c r="Z59">
        <v>5.5369035240909081</v>
      </c>
      <c r="AA59">
        <v>0</v>
      </c>
      <c r="AB59">
        <v>20.911721553612367</v>
      </c>
      <c r="AC59">
        <v>14.995239899983421</v>
      </c>
      <c r="AD59">
        <v>4.6728675409761369</v>
      </c>
      <c r="AE59">
        <v>25.472862238132787</v>
      </c>
      <c r="AF59">
        <v>0</v>
      </c>
      <c r="AG59">
        <v>31.567444408551932</v>
      </c>
      <c r="AH59">
        <v>47.334308693806243</v>
      </c>
      <c r="AI59">
        <v>0</v>
      </c>
      <c r="AJ59">
        <v>0</v>
      </c>
      <c r="AK59">
        <v>29.08391573475178</v>
      </c>
      <c r="AL59">
        <v>57.245981725301192</v>
      </c>
      <c r="AM59">
        <v>0</v>
      </c>
      <c r="AN59">
        <v>4.2234286014413112E-2</v>
      </c>
      <c r="AO59">
        <v>0</v>
      </c>
      <c r="AP59">
        <v>0.76141157249378622</v>
      </c>
      <c r="AQ59">
        <v>0</v>
      </c>
      <c r="AR59">
        <v>14.765714057155792</v>
      </c>
      <c r="AS59">
        <v>15.124433025627798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2.4678293382899628</v>
      </c>
      <c r="AZ59">
        <v>1.0306842142857142</v>
      </c>
      <c r="BA59">
        <v>1.8795672798053531</v>
      </c>
      <c r="BB59">
        <v>2.4598409073359075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951.41600896142529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319.01379352101179</v>
      </c>
      <c r="L60">
        <v>4.8899999999999997</v>
      </c>
      <c r="M60">
        <v>59.106035011326043</v>
      </c>
      <c r="N60">
        <v>53.009182630239522</v>
      </c>
      <c r="O60">
        <v>74.101046663233774</v>
      </c>
      <c r="P60">
        <v>31.420935730464169</v>
      </c>
      <c r="Q60">
        <v>9.6361614547335748</v>
      </c>
      <c r="R60">
        <v>19.151919435342609</v>
      </c>
      <c r="S60">
        <v>11.784305513547311</v>
      </c>
      <c r="T60">
        <v>1.41862416722408</v>
      </c>
      <c r="U60">
        <v>59.354033275567758</v>
      </c>
      <c r="V60">
        <v>5.3115007667493792</v>
      </c>
      <c r="W60">
        <v>15.704831994129156</v>
      </c>
      <c r="X60">
        <v>62.672161034482762</v>
      </c>
      <c r="Y60">
        <v>0</v>
      </c>
      <c r="Z60">
        <v>5.5369035240909081</v>
      </c>
      <c r="AA60">
        <v>5.9655519645569628</v>
      </c>
      <c r="AB60">
        <v>20.911721553612367</v>
      </c>
      <c r="AC60">
        <v>14.995239899983421</v>
      </c>
      <c r="AD60">
        <v>4.6728675409761369</v>
      </c>
      <c r="AE60">
        <v>25.472862238132787</v>
      </c>
      <c r="AF60">
        <v>0</v>
      </c>
      <c r="AG60">
        <v>31.567444408551932</v>
      </c>
      <c r="AH60">
        <v>47.334308693806243</v>
      </c>
      <c r="AI60">
        <v>0</v>
      </c>
      <c r="AJ60">
        <v>0</v>
      </c>
      <c r="AK60">
        <v>29.08391573475178</v>
      </c>
      <c r="AL60">
        <v>57.245981725301192</v>
      </c>
      <c r="AM60">
        <v>0</v>
      </c>
      <c r="AN60">
        <v>4.2234286014413112E-2</v>
      </c>
      <c r="AO60">
        <v>0</v>
      </c>
      <c r="AP60">
        <v>0.76141157249378622</v>
      </c>
      <c r="AQ60">
        <v>0</v>
      </c>
      <c r="AR60">
        <v>17.343854885688398</v>
      </c>
      <c r="AS60">
        <v>15.124433025627798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2.4678293382899628</v>
      </c>
      <c r="AZ60">
        <v>1.0306842142857142</v>
      </c>
      <c r="BA60">
        <v>1.8795672798053531</v>
      </c>
      <c r="BB60">
        <v>2.4598409073359075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1010.4711839913571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362.50974869324091</v>
      </c>
      <c r="L61">
        <v>4.8899999999999997</v>
      </c>
      <c r="M61">
        <v>59.220336374956474</v>
      </c>
      <c r="N61">
        <v>53.009182630239522</v>
      </c>
      <c r="O61">
        <v>74.101046663233774</v>
      </c>
      <c r="P61">
        <v>31.420935730464169</v>
      </c>
      <c r="Q61">
        <v>9.6340200292370959</v>
      </c>
      <c r="R61">
        <v>18.895723560588372</v>
      </c>
      <c r="S61">
        <v>11.774977304152637</v>
      </c>
      <c r="T61">
        <v>1.41862416722408</v>
      </c>
      <c r="U61">
        <v>59.354033275567758</v>
      </c>
      <c r="V61">
        <v>5.3115007667493792</v>
      </c>
      <c r="W61">
        <v>17.994911783361797</v>
      </c>
      <c r="X61">
        <v>62.960707070312516</v>
      </c>
      <c r="Y61">
        <v>0</v>
      </c>
      <c r="Z61">
        <v>5.5369035240909081</v>
      </c>
      <c r="AA61">
        <v>11.931104368354433</v>
      </c>
      <c r="AB61">
        <v>20.911721553612367</v>
      </c>
      <c r="AC61">
        <v>14.995239899983421</v>
      </c>
      <c r="AD61">
        <v>4.6728675409761369</v>
      </c>
      <c r="AE61">
        <v>25.472862238132787</v>
      </c>
      <c r="AF61">
        <v>0</v>
      </c>
      <c r="AG61">
        <v>31.567444408551932</v>
      </c>
      <c r="AH61">
        <v>47.334308693806243</v>
      </c>
      <c r="AI61">
        <v>0</v>
      </c>
      <c r="AJ61">
        <v>0</v>
      </c>
      <c r="AK61">
        <v>29.08391573475178</v>
      </c>
      <c r="AL61">
        <v>57.245981725301192</v>
      </c>
      <c r="AM61">
        <v>0</v>
      </c>
      <c r="AN61">
        <v>4.2234286014413112E-2</v>
      </c>
      <c r="AO61">
        <v>0</v>
      </c>
      <c r="AP61">
        <v>0.76141157249378622</v>
      </c>
      <c r="AQ61">
        <v>0</v>
      </c>
      <c r="AR61">
        <v>17.343854885688398</v>
      </c>
      <c r="AS61">
        <v>15.124433025627798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2.4678293382899628</v>
      </c>
      <c r="AZ61">
        <v>1.0306842142857142</v>
      </c>
      <c r="BA61">
        <v>1.8795672798053531</v>
      </c>
      <c r="BB61">
        <v>2.4598409073359075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1062.357953246431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415.68369769074638</v>
      </c>
      <c r="L62">
        <v>4.8899999999999997</v>
      </c>
      <c r="M62">
        <v>59.582952379195014</v>
      </c>
      <c r="N62">
        <v>53.009182630239522</v>
      </c>
      <c r="O62">
        <v>74.101046663233774</v>
      </c>
      <c r="P62">
        <v>31.420935730464169</v>
      </c>
      <c r="Q62">
        <v>9.6340200292370959</v>
      </c>
      <c r="R62">
        <v>19.151721009440479</v>
      </c>
      <c r="S62">
        <v>11.774977304152637</v>
      </c>
      <c r="T62">
        <v>1.41862416722408</v>
      </c>
      <c r="U62">
        <v>59.354033275567758</v>
      </c>
      <c r="V62">
        <v>5.3115007667493792</v>
      </c>
      <c r="W62">
        <v>18.037840733203506</v>
      </c>
      <c r="X62">
        <v>62.960707070312516</v>
      </c>
      <c r="Y62">
        <v>0</v>
      </c>
      <c r="Z62">
        <v>5.5369035240909081</v>
      </c>
      <c r="AA62">
        <v>11.931104368354433</v>
      </c>
      <c r="AB62">
        <v>20.911721553612367</v>
      </c>
      <c r="AC62">
        <v>14.995239899983421</v>
      </c>
      <c r="AD62">
        <v>4.6728675409761369</v>
      </c>
      <c r="AE62">
        <v>25.472862238132787</v>
      </c>
      <c r="AF62">
        <v>0</v>
      </c>
      <c r="AG62">
        <v>31.567444408551932</v>
      </c>
      <c r="AH62">
        <v>47.334308693806243</v>
      </c>
      <c r="AI62">
        <v>0</v>
      </c>
      <c r="AJ62">
        <v>0</v>
      </c>
      <c r="AK62">
        <v>29.08391573475178</v>
      </c>
      <c r="AL62">
        <v>57.245981725301192</v>
      </c>
      <c r="AM62">
        <v>0</v>
      </c>
      <c r="AN62">
        <v>4.2234286014413112E-2</v>
      </c>
      <c r="AO62">
        <v>0</v>
      </c>
      <c r="AP62">
        <v>0.76141157249378622</v>
      </c>
      <c r="AQ62">
        <v>0</v>
      </c>
      <c r="AR62">
        <v>17.343854885688398</v>
      </c>
      <c r="AS62">
        <v>15.124433025627798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2.4678293382899628</v>
      </c>
      <c r="AZ62">
        <v>2.0529769999999994</v>
      </c>
      <c r="BA62">
        <v>1.8795672798053531</v>
      </c>
      <c r="BB62">
        <v>2.4598409073359075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1117.2157374325834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464.02015721063992</v>
      </c>
      <c r="L63">
        <v>4.8899999999999997</v>
      </c>
      <c r="M63">
        <v>59.582952379195014</v>
      </c>
      <c r="N63">
        <v>53.009182630239522</v>
      </c>
      <c r="O63">
        <v>74.101046663233774</v>
      </c>
      <c r="P63">
        <v>31.420935730464169</v>
      </c>
      <c r="Q63">
        <v>9.6340200292370959</v>
      </c>
      <c r="R63">
        <v>19.151721009440479</v>
      </c>
      <c r="S63">
        <v>11.774977304152637</v>
      </c>
      <c r="T63">
        <v>1.41862416722408</v>
      </c>
      <c r="U63">
        <v>59.354033275567758</v>
      </c>
      <c r="V63">
        <v>5.3115007667493792</v>
      </c>
      <c r="W63">
        <v>18.037840733203506</v>
      </c>
      <c r="X63">
        <v>62.960707070312516</v>
      </c>
      <c r="Y63">
        <v>0</v>
      </c>
      <c r="Z63">
        <v>5.5369035240909081</v>
      </c>
      <c r="AA63">
        <v>11.931104368354433</v>
      </c>
      <c r="AB63">
        <v>20.911721553612367</v>
      </c>
      <c r="AC63">
        <v>14.995239899983421</v>
      </c>
      <c r="AD63">
        <v>4.6728675409761369</v>
      </c>
      <c r="AE63">
        <v>25.472862238132787</v>
      </c>
      <c r="AF63">
        <v>0</v>
      </c>
      <c r="AG63">
        <v>31.567444408551932</v>
      </c>
      <c r="AH63">
        <v>47.334308693806243</v>
      </c>
      <c r="AI63">
        <v>0</v>
      </c>
      <c r="AJ63">
        <v>0</v>
      </c>
      <c r="AK63">
        <v>29.08391573475178</v>
      </c>
      <c r="AL63">
        <v>57.245981725301192</v>
      </c>
      <c r="AM63">
        <v>2.0467622027662671</v>
      </c>
      <c r="AN63">
        <v>4.2234286014413112E-2</v>
      </c>
      <c r="AO63">
        <v>0</v>
      </c>
      <c r="AP63">
        <v>0.76141157249378622</v>
      </c>
      <c r="AQ63">
        <v>0</v>
      </c>
      <c r="AR63">
        <v>14.765714057155792</v>
      </c>
      <c r="AS63">
        <v>15.124433025627798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2.4678293382899628</v>
      </c>
      <c r="AZ63">
        <v>2.0529769999999994</v>
      </c>
      <c r="BA63">
        <v>1.8795672798053531</v>
      </c>
      <c r="BB63">
        <v>2.4598409073359075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1165.0208183267105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495.21126893006704</v>
      </c>
      <c r="L64">
        <v>9.67</v>
      </c>
      <c r="M64">
        <v>59.582952379195014</v>
      </c>
      <c r="N64">
        <v>53.009182630239522</v>
      </c>
      <c r="O64">
        <v>74.101046663233774</v>
      </c>
      <c r="P64">
        <v>31.420935730464169</v>
      </c>
      <c r="Q64">
        <v>9.6340200292370959</v>
      </c>
      <c r="R64">
        <v>19.151721009440479</v>
      </c>
      <c r="S64">
        <v>11.774977304152637</v>
      </c>
      <c r="T64">
        <v>1.41862416722408</v>
      </c>
      <c r="U64">
        <v>59.354033275567758</v>
      </c>
      <c r="V64">
        <v>5.3115007667493792</v>
      </c>
      <c r="W64">
        <v>18.037840733203506</v>
      </c>
      <c r="X64">
        <v>62.960707070312516</v>
      </c>
      <c r="Y64">
        <v>0</v>
      </c>
      <c r="Z64">
        <v>5.5369035240909081</v>
      </c>
      <c r="AA64">
        <v>11.931104368354433</v>
      </c>
      <c r="AB64">
        <v>20.911721553612367</v>
      </c>
      <c r="AC64">
        <v>14.995239899983421</v>
      </c>
      <c r="AD64">
        <v>4.6728675409761369</v>
      </c>
      <c r="AE64">
        <v>25.472862238132787</v>
      </c>
      <c r="AF64">
        <v>0</v>
      </c>
      <c r="AG64">
        <v>31.567444408551932</v>
      </c>
      <c r="AH64">
        <v>53.658325356702086</v>
      </c>
      <c r="AI64">
        <v>0</v>
      </c>
      <c r="AJ64">
        <v>0</v>
      </c>
      <c r="AK64">
        <v>29.08391573475178</v>
      </c>
      <c r="AL64">
        <v>57.245981725301192</v>
      </c>
      <c r="AM64">
        <v>4.775778176413298</v>
      </c>
      <c r="AN64">
        <v>4.2234286014413112E-2</v>
      </c>
      <c r="AO64">
        <v>0</v>
      </c>
      <c r="AP64">
        <v>0.76141157249378622</v>
      </c>
      <c r="AQ64">
        <v>0</v>
      </c>
      <c r="AR64">
        <v>14.765714057155792</v>
      </c>
      <c r="AS64">
        <v>15.124433025627798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2.4678293382899628</v>
      </c>
      <c r="AZ64">
        <v>2.0529769999999994</v>
      </c>
      <c r="BA64">
        <v>2.1399568326180258</v>
      </c>
      <c r="BB64">
        <v>2.4598409073359075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1210.305352235493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495.21126893006704</v>
      </c>
      <c r="L65">
        <v>9.6199999999999992</v>
      </c>
      <c r="M65">
        <v>59.582952379195014</v>
      </c>
      <c r="N65">
        <v>53.009182630239522</v>
      </c>
      <c r="O65">
        <v>74.101046663233774</v>
      </c>
      <c r="P65">
        <v>31.420935730464169</v>
      </c>
      <c r="Q65">
        <v>9.6340200292370959</v>
      </c>
      <c r="R65">
        <v>19.151721009440479</v>
      </c>
      <c r="S65">
        <v>11.774977304152637</v>
      </c>
      <c r="T65">
        <v>1.41862416722408</v>
      </c>
      <c r="U65">
        <v>59.354033275567758</v>
      </c>
      <c r="V65">
        <v>5.3115007667493792</v>
      </c>
      <c r="W65">
        <v>18.037840733203506</v>
      </c>
      <c r="X65">
        <v>62.960707070312516</v>
      </c>
      <c r="Y65">
        <v>0</v>
      </c>
      <c r="Z65">
        <v>5.5369035240909081</v>
      </c>
      <c r="AA65">
        <v>11.931104368354433</v>
      </c>
      <c r="AB65">
        <v>20.911721553612367</v>
      </c>
      <c r="AC65">
        <v>14.995239899983421</v>
      </c>
      <c r="AD65">
        <v>4.6728675409761369</v>
      </c>
      <c r="AE65">
        <v>25.472862238132787</v>
      </c>
      <c r="AF65">
        <v>0</v>
      </c>
      <c r="AG65">
        <v>31.567444408551932</v>
      </c>
      <c r="AH65">
        <v>53.658325356702086</v>
      </c>
      <c r="AI65">
        <v>0</v>
      </c>
      <c r="AJ65">
        <v>0</v>
      </c>
      <c r="AK65">
        <v>29.08391573475178</v>
      </c>
      <c r="AL65">
        <v>57.245981725301192</v>
      </c>
      <c r="AM65">
        <v>7.5047945951223172</v>
      </c>
      <c r="AN65">
        <v>4.2234286014413112E-2</v>
      </c>
      <c r="AO65">
        <v>0</v>
      </c>
      <c r="AP65">
        <v>0.76141157249378622</v>
      </c>
      <c r="AQ65">
        <v>0</v>
      </c>
      <c r="AR65">
        <v>14.765714057155792</v>
      </c>
      <c r="AS65">
        <v>15.124433025627798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2.4678293382899628</v>
      </c>
      <c r="AZ65">
        <v>2.0529769999999994</v>
      </c>
      <c r="BA65">
        <v>2.1399568326180258</v>
      </c>
      <c r="BB65">
        <v>2.4598409073359075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1212.9843686542022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495.21126893006704</v>
      </c>
      <c r="L66">
        <v>9.6199999999999992</v>
      </c>
      <c r="M66">
        <v>59.582952379195014</v>
      </c>
      <c r="N66">
        <v>53.009182630239522</v>
      </c>
      <c r="O66">
        <v>74.101046663233774</v>
      </c>
      <c r="P66">
        <v>31.420935730464169</v>
      </c>
      <c r="Q66">
        <v>9.6340200292370959</v>
      </c>
      <c r="R66">
        <v>19.151721009440479</v>
      </c>
      <c r="S66">
        <v>11.774977304152637</v>
      </c>
      <c r="T66">
        <v>1.41862416722408</v>
      </c>
      <c r="U66">
        <v>59.354033275567758</v>
      </c>
      <c r="V66">
        <v>5.3115007667493792</v>
      </c>
      <c r="W66">
        <v>18.037840733203506</v>
      </c>
      <c r="X66">
        <v>62.960707070312516</v>
      </c>
      <c r="Y66">
        <v>0</v>
      </c>
      <c r="Z66">
        <v>5.5369035240909081</v>
      </c>
      <c r="AA66">
        <v>11.931104368354433</v>
      </c>
      <c r="AB66">
        <v>20.911721553612367</v>
      </c>
      <c r="AC66">
        <v>14.995239899983421</v>
      </c>
      <c r="AD66">
        <v>4.6728675409761369</v>
      </c>
      <c r="AE66">
        <v>25.472862238132787</v>
      </c>
      <c r="AF66">
        <v>0</v>
      </c>
      <c r="AG66">
        <v>31.567444408551932</v>
      </c>
      <c r="AH66">
        <v>53.658325356702086</v>
      </c>
      <c r="AI66">
        <v>0</v>
      </c>
      <c r="AJ66">
        <v>0</v>
      </c>
      <c r="AK66">
        <v>29.08391573475178</v>
      </c>
      <c r="AL66">
        <v>57.245981725301192</v>
      </c>
      <c r="AM66">
        <v>7.5047945951223172</v>
      </c>
      <c r="AN66">
        <v>4.2234286014413112E-2</v>
      </c>
      <c r="AO66">
        <v>0</v>
      </c>
      <c r="AP66">
        <v>0.76141157249378622</v>
      </c>
      <c r="AQ66">
        <v>0</v>
      </c>
      <c r="AR66">
        <v>14.765714057155792</v>
      </c>
      <c r="AS66">
        <v>15.124433025627798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2.4678293382899628</v>
      </c>
      <c r="AZ66">
        <v>2.0529769999999994</v>
      </c>
      <c r="BA66">
        <v>2.1399568326180258</v>
      </c>
      <c r="BB66">
        <v>2.4598409073359075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1212.9843686542022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441.27940942502693</v>
      </c>
      <c r="L67">
        <v>9.6199999999999992</v>
      </c>
      <c r="M67">
        <v>59.582952379195014</v>
      </c>
      <c r="N67">
        <v>53.009182630239522</v>
      </c>
      <c r="O67">
        <v>74.101046663233774</v>
      </c>
      <c r="P67">
        <v>31.420935730464169</v>
      </c>
      <c r="Q67">
        <v>9.6340200292370959</v>
      </c>
      <c r="R67">
        <v>19.151721009440479</v>
      </c>
      <c r="S67">
        <v>11.774977304152637</v>
      </c>
      <c r="T67">
        <v>1.41862416722408</v>
      </c>
      <c r="U67">
        <v>59.354033275567758</v>
      </c>
      <c r="V67">
        <v>5.3115007667493792</v>
      </c>
      <c r="W67">
        <v>18.037840733203506</v>
      </c>
      <c r="X67">
        <v>62.960707070312516</v>
      </c>
      <c r="Y67">
        <v>0</v>
      </c>
      <c r="Z67">
        <v>5.5369035240909081</v>
      </c>
      <c r="AA67">
        <v>11.931104368354433</v>
      </c>
      <c r="AB67">
        <v>20.911721553612367</v>
      </c>
      <c r="AC67">
        <v>14.995239899983421</v>
      </c>
      <c r="AD67">
        <v>4.6728675409761369</v>
      </c>
      <c r="AE67">
        <v>25.472862238132787</v>
      </c>
      <c r="AF67">
        <v>0</v>
      </c>
      <c r="AG67">
        <v>31.567444408551932</v>
      </c>
      <c r="AH67">
        <v>53.658325356702086</v>
      </c>
      <c r="AI67">
        <v>0</v>
      </c>
      <c r="AJ67">
        <v>0</v>
      </c>
      <c r="AK67">
        <v>29.08391573475178</v>
      </c>
      <c r="AL67">
        <v>57.245981725301192</v>
      </c>
      <c r="AM67">
        <v>7.5047945951223172</v>
      </c>
      <c r="AN67">
        <v>4.2234286014413112E-2</v>
      </c>
      <c r="AO67">
        <v>0</v>
      </c>
      <c r="AP67">
        <v>4.0246035241093621</v>
      </c>
      <c r="AQ67">
        <v>0</v>
      </c>
      <c r="AR67">
        <v>14.765714057155792</v>
      </c>
      <c r="AS67">
        <v>15.124433025627798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2.4678293382899628</v>
      </c>
      <c r="AZ67">
        <v>2.0529769999999994</v>
      </c>
      <c r="BA67">
        <v>2.1399568326180258</v>
      </c>
      <c r="BB67">
        <v>2.4598409073359075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1162.3157011007777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441.27940942502693</v>
      </c>
      <c r="L68">
        <v>9.6199999999999992</v>
      </c>
      <c r="M68">
        <v>59.582952379195014</v>
      </c>
      <c r="N68">
        <v>53.009182630239522</v>
      </c>
      <c r="O68">
        <v>74.101046663233774</v>
      </c>
      <c r="P68">
        <v>31.420935730464169</v>
      </c>
      <c r="Q68">
        <v>9.6340200292370959</v>
      </c>
      <c r="R68">
        <v>19.151721009440479</v>
      </c>
      <c r="S68">
        <v>11.774977304152637</v>
      </c>
      <c r="T68">
        <v>1.41862416722408</v>
      </c>
      <c r="U68">
        <v>59.354033275567758</v>
      </c>
      <c r="V68">
        <v>5.3115007667493792</v>
      </c>
      <c r="W68">
        <v>18.037840733203506</v>
      </c>
      <c r="X68">
        <v>62.960707070312516</v>
      </c>
      <c r="Y68">
        <v>0</v>
      </c>
      <c r="Z68">
        <v>5.5369035240909081</v>
      </c>
      <c r="AA68">
        <v>11.931104368354433</v>
      </c>
      <c r="AB68">
        <v>20.911721553612367</v>
      </c>
      <c r="AC68">
        <v>14.995239899983421</v>
      </c>
      <c r="AD68">
        <v>4.6728675409761369</v>
      </c>
      <c r="AE68">
        <v>25.472862238132787</v>
      </c>
      <c r="AF68">
        <v>0</v>
      </c>
      <c r="AG68">
        <v>31.567444408551932</v>
      </c>
      <c r="AH68">
        <v>53.658325356702086</v>
      </c>
      <c r="AI68">
        <v>0</v>
      </c>
      <c r="AJ68">
        <v>0</v>
      </c>
      <c r="AK68">
        <v>29.08391573475178</v>
      </c>
      <c r="AL68">
        <v>57.245981725301192</v>
      </c>
      <c r="AM68">
        <v>7.8459217030936932</v>
      </c>
      <c r="AN68">
        <v>4.2234286014413112E-2</v>
      </c>
      <c r="AO68">
        <v>0</v>
      </c>
      <c r="AP68">
        <v>4.0246035241093621</v>
      </c>
      <c r="AQ68">
        <v>0</v>
      </c>
      <c r="AR68">
        <v>14.765714057155792</v>
      </c>
      <c r="AS68">
        <v>15.124433025627798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2.4678293382899628</v>
      </c>
      <c r="AZ68">
        <v>2.0529769999999994</v>
      </c>
      <c r="BA68">
        <v>2.1399568326180258</v>
      </c>
      <c r="BB68">
        <v>2.4598409073359075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1162.6568282087489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487.3511332335957</v>
      </c>
      <c r="L69">
        <v>9.6199999999999992</v>
      </c>
      <c r="M69">
        <v>59.582952379195014</v>
      </c>
      <c r="N69">
        <v>53.009182630239522</v>
      </c>
      <c r="O69">
        <v>74.101046663233774</v>
      </c>
      <c r="P69">
        <v>31.420935730464169</v>
      </c>
      <c r="Q69">
        <v>9.6340200292370959</v>
      </c>
      <c r="R69">
        <v>19.151721009440479</v>
      </c>
      <c r="S69">
        <v>11.774977304152637</v>
      </c>
      <c r="T69">
        <v>1.41862416722408</v>
      </c>
      <c r="U69">
        <v>59.354033275567758</v>
      </c>
      <c r="V69">
        <v>5.3115007667493792</v>
      </c>
      <c r="W69">
        <v>18.037840733203506</v>
      </c>
      <c r="X69">
        <v>62.960707070312516</v>
      </c>
      <c r="Y69">
        <v>0</v>
      </c>
      <c r="Z69">
        <v>5.5369035240909081</v>
      </c>
      <c r="AA69">
        <v>11.931104368354433</v>
      </c>
      <c r="AB69">
        <v>20.911721553612367</v>
      </c>
      <c r="AC69">
        <v>14.995239899983421</v>
      </c>
      <c r="AD69">
        <v>4.6728675409761369</v>
      </c>
      <c r="AE69">
        <v>25.472862238132787</v>
      </c>
      <c r="AF69">
        <v>0</v>
      </c>
      <c r="AG69">
        <v>31.567444408551932</v>
      </c>
      <c r="AH69">
        <v>59.167885756069779</v>
      </c>
      <c r="AI69">
        <v>1.6420750151050132</v>
      </c>
      <c r="AJ69">
        <v>0</v>
      </c>
      <c r="AK69">
        <v>29.08391573475178</v>
      </c>
      <c r="AL69">
        <v>57.245981725301192</v>
      </c>
      <c r="AM69">
        <v>8.0888040473074927</v>
      </c>
      <c r="AN69">
        <v>4.2234286014413112E-2</v>
      </c>
      <c r="AO69">
        <v>0</v>
      </c>
      <c r="AP69">
        <v>4.0246035241093621</v>
      </c>
      <c r="AQ69">
        <v>0</v>
      </c>
      <c r="AR69">
        <v>14.765714057155792</v>
      </c>
      <c r="AS69">
        <v>15.124433025627798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2.4678293382899628</v>
      </c>
      <c r="AZ69">
        <v>2.0529769999999994</v>
      </c>
      <c r="BA69">
        <v>2.4482444844357976</v>
      </c>
      <c r="BB69">
        <v>2.4598409073359075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1216.4313574278219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487.3511332335957</v>
      </c>
      <c r="L70">
        <v>8.9297607197898419</v>
      </c>
      <c r="M70">
        <v>59.582952379195014</v>
      </c>
      <c r="N70">
        <v>53.009182630239522</v>
      </c>
      <c r="O70">
        <v>74.101046663233774</v>
      </c>
      <c r="P70">
        <v>31.420935730464169</v>
      </c>
      <c r="Q70">
        <v>9.6340200292370959</v>
      </c>
      <c r="R70">
        <v>19.151721009440479</v>
      </c>
      <c r="S70">
        <v>11.774977304152637</v>
      </c>
      <c r="T70">
        <v>1.41862416722408</v>
      </c>
      <c r="U70">
        <v>59.354033275567758</v>
      </c>
      <c r="V70">
        <v>5.3115007667493792</v>
      </c>
      <c r="W70">
        <v>18.037840733203506</v>
      </c>
      <c r="X70">
        <v>62.960707070312516</v>
      </c>
      <c r="Y70">
        <v>0</v>
      </c>
      <c r="Z70">
        <v>5.5369035240909081</v>
      </c>
      <c r="AA70">
        <v>11.931104368354433</v>
      </c>
      <c r="AB70">
        <v>20.911721553612367</v>
      </c>
      <c r="AC70">
        <v>14.995239899983421</v>
      </c>
      <c r="AD70">
        <v>4.6728675409761369</v>
      </c>
      <c r="AE70">
        <v>25.472862238132787</v>
      </c>
      <c r="AF70">
        <v>0</v>
      </c>
      <c r="AG70">
        <v>31.567444408551932</v>
      </c>
      <c r="AH70">
        <v>59.167885756069779</v>
      </c>
      <c r="AI70">
        <v>1.8391231262644274</v>
      </c>
      <c r="AJ70">
        <v>0</v>
      </c>
      <c r="AK70">
        <v>29.08391573475178</v>
      </c>
      <c r="AL70">
        <v>57.245981725301192</v>
      </c>
      <c r="AM70">
        <v>8.0888040473074927</v>
      </c>
      <c r="AN70">
        <v>4.2234286014413112E-2</v>
      </c>
      <c r="AO70">
        <v>0</v>
      </c>
      <c r="AP70">
        <v>4.0246035241093621</v>
      </c>
      <c r="AQ70">
        <v>0</v>
      </c>
      <c r="AR70">
        <v>14.765714057155792</v>
      </c>
      <c r="AS70">
        <v>15.124433025627798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2.4678293382899628</v>
      </c>
      <c r="AZ70">
        <v>2.0529769999999994</v>
      </c>
      <c r="BA70">
        <v>2.4482444844357976</v>
      </c>
      <c r="BB70">
        <v>2.4598409073359075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1215.9381662587712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487.3511332335957</v>
      </c>
      <c r="L71">
        <v>8.9297607197898419</v>
      </c>
      <c r="M71">
        <v>59.582952379195014</v>
      </c>
      <c r="N71">
        <v>53.009182630239522</v>
      </c>
      <c r="O71">
        <v>74.101046663233774</v>
      </c>
      <c r="P71">
        <v>31.420935730464169</v>
      </c>
      <c r="Q71">
        <v>9.6340200292370959</v>
      </c>
      <c r="R71">
        <v>19.151721009440479</v>
      </c>
      <c r="S71">
        <v>11.774977304152637</v>
      </c>
      <c r="T71">
        <v>1.41862416722408</v>
      </c>
      <c r="U71">
        <v>59.354033275567758</v>
      </c>
      <c r="V71">
        <v>5.3115007667493792</v>
      </c>
      <c r="W71">
        <v>18.037840733203506</v>
      </c>
      <c r="X71">
        <v>62.960707070312516</v>
      </c>
      <c r="Y71">
        <v>0</v>
      </c>
      <c r="Z71">
        <v>5.5369035240909081</v>
      </c>
      <c r="AA71">
        <v>11.931104368354433</v>
      </c>
      <c r="AB71">
        <v>20.911721553612367</v>
      </c>
      <c r="AC71">
        <v>14.995239899983421</v>
      </c>
      <c r="AD71">
        <v>4.6728675409761369</v>
      </c>
      <c r="AE71">
        <v>25.472862238132787</v>
      </c>
      <c r="AF71">
        <v>0</v>
      </c>
      <c r="AG71">
        <v>31.567444408551932</v>
      </c>
      <c r="AH71">
        <v>59.167885756069779</v>
      </c>
      <c r="AI71">
        <v>1.8391231262644274</v>
      </c>
      <c r="AJ71">
        <v>0</v>
      </c>
      <c r="AK71">
        <v>29.08391573475178</v>
      </c>
      <c r="AL71">
        <v>57.245981725301192</v>
      </c>
      <c r="AM71">
        <v>8.0888040473074927</v>
      </c>
      <c r="AN71">
        <v>4.2234286014413112E-2</v>
      </c>
      <c r="AO71">
        <v>0</v>
      </c>
      <c r="AP71">
        <v>0.2175461008285004</v>
      </c>
      <c r="AQ71">
        <v>0</v>
      </c>
      <c r="AR71">
        <v>14.765714057155792</v>
      </c>
      <c r="AS71">
        <v>15.124433025627798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2.4678293382899628</v>
      </c>
      <c r="AZ71">
        <v>2.0529769999999994</v>
      </c>
      <c r="BA71">
        <v>2.4482444844357976</v>
      </c>
      <c r="BB71">
        <v>2.4598409073359075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1212.1311088354903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487.3511332335957</v>
      </c>
      <c r="L72">
        <v>8.9297607197898419</v>
      </c>
      <c r="M72">
        <v>59.582952379195014</v>
      </c>
      <c r="N72">
        <v>53.009182630239522</v>
      </c>
      <c r="O72">
        <v>74.101046663233774</v>
      </c>
      <c r="P72">
        <v>31.420935730464169</v>
      </c>
      <c r="Q72">
        <v>9.6340200292370959</v>
      </c>
      <c r="R72">
        <v>19.151721009440479</v>
      </c>
      <c r="S72">
        <v>11.774977304152637</v>
      </c>
      <c r="T72">
        <v>1.41862416722408</v>
      </c>
      <c r="U72">
        <v>59.354033275567758</v>
      </c>
      <c r="V72">
        <v>5.3115007667493792</v>
      </c>
      <c r="W72">
        <v>18.037840733203506</v>
      </c>
      <c r="X72">
        <v>62.960707070312516</v>
      </c>
      <c r="Y72">
        <v>0</v>
      </c>
      <c r="Z72">
        <v>5.5369035240909081</v>
      </c>
      <c r="AA72">
        <v>11.931104368354433</v>
      </c>
      <c r="AB72">
        <v>20.911721553612367</v>
      </c>
      <c r="AC72">
        <v>14.995239899983421</v>
      </c>
      <c r="AD72">
        <v>4.6728675409761369</v>
      </c>
      <c r="AE72">
        <v>25.472862238132787</v>
      </c>
      <c r="AF72">
        <v>0</v>
      </c>
      <c r="AG72">
        <v>31.567444408551932</v>
      </c>
      <c r="AH72">
        <v>59.167885756069779</v>
      </c>
      <c r="AI72">
        <v>1.8391231262644274</v>
      </c>
      <c r="AJ72">
        <v>0</v>
      </c>
      <c r="AK72">
        <v>29.08391573475178</v>
      </c>
      <c r="AL72">
        <v>57.245981725301192</v>
      </c>
      <c r="AM72">
        <v>8.0888040473074927</v>
      </c>
      <c r="AN72">
        <v>4.2234286014413112E-2</v>
      </c>
      <c r="AO72">
        <v>0</v>
      </c>
      <c r="AP72">
        <v>0.2175461008285004</v>
      </c>
      <c r="AQ72">
        <v>0</v>
      </c>
      <c r="AR72">
        <v>14.765714057155792</v>
      </c>
      <c r="AS72">
        <v>15.124433025627798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2.4678293382899628</v>
      </c>
      <c r="AZ72">
        <v>2.0529769999999994</v>
      </c>
      <c r="BA72">
        <v>2.4482444844357976</v>
      </c>
      <c r="BB72">
        <v>2.4598409073359075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1212.1311088354903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487.3511332335957</v>
      </c>
      <c r="L73">
        <v>8.9297607197898419</v>
      </c>
      <c r="M73">
        <v>59.582952379195014</v>
      </c>
      <c r="N73">
        <v>53.009182630239522</v>
      </c>
      <c r="O73">
        <v>74.101046663233774</v>
      </c>
      <c r="P73">
        <v>31.420935730464169</v>
      </c>
      <c r="Q73">
        <v>9.6340200292370959</v>
      </c>
      <c r="R73">
        <v>19.151721009440479</v>
      </c>
      <c r="S73">
        <v>11.774977304152637</v>
      </c>
      <c r="T73">
        <v>1.41862416722408</v>
      </c>
      <c r="U73">
        <v>59.354033275567758</v>
      </c>
      <c r="V73">
        <v>5.3115007667493792</v>
      </c>
      <c r="W73">
        <v>18.037840733203506</v>
      </c>
      <c r="X73">
        <v>62.960707070312516</v>
      </c>
      <c r="Y73">
        <v>0</v>
      </c>
      <c r="Z73">
        <v>5.5369035240909081</v>
      </c>
      <c r="AA73">
        <v>17.896656332911395</v>
      </c>
      <c r="AB73">
        <v>20.911721553612367</v>
      </c>
      <c r="AC73">
        <v>14.995239899983421</v>
      </c>
      <c r="AD73">
        <v>8.1267266420796087</v>
      </c>
      <c r="AE73">
        <v>25.472862238132787</v>
      </c>
      <c r="AF73">
        <v>0</v>
      </c>
      <c r="AG73">
        <v>31.567444408551932</v>
      </c>
      <c r="AH73">
        <v>59.167885756069779</v>
      </c>
      <c r="AI73">
        <v>1.8391231262644274</v>
      </c>
      <c r="AJ73">
        <v>0</v>
      </c>
      <c r="AK73">
        <v>29.08391573475178</v>
      </c>
      <c r="AL73">
        <v>57.245981725301192</v>
      </c>
      <c r="AM73">
        <v>8.0888040473074927</v>
      </c>
      <c r="AN73">
        <v>4.2234286014413112E-2</v>
      </c>
      <c r="AO73">
        <v>0</v>
      </c>
      <c r="AP73">
        <v>0.2175461008285004</v>
      </c>
      <c r="AQ73">
        <v>0</v>
      </c>
      <c r="AR73">
        <v>14.765714057155792</v>
      </c>
      <c r="AS73">
        <v>15.124433025627798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2.4678293382899628</v>
      </c>
      <c r="AZ73">
        <v>2.0529769999999994</v>
      </c>
      <c r="BA73">
        <v>2.4482444844357976</v>
      </c>
      <c r="BB73">
        <v>2.4598409073359075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1221.5505199011509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487.3511332335957</v>
      </c>
      <c r="L74">
        <v>9.6199999999999992</v>
      </c>
      <c r="M74">
        <v>59.582952379195014</v>
      </c>
      <c r="N74">
        <v>53.009182630239522</v>
      </c>
      <c r="O74">
        <v>74.101046663233774</v>
      </c>
      <c r="P74">
        <v>31.420935730464169</v>
      </c>
      <c r="Q74">
        <v>9.6340200292370959</v>
      </c>
      <c r="R74">
        <v>19.151721009440479</v>
      </c>
      <c r="S74">
        <v>11.774977304152637</v>
      </c>
      <c r="T74">
        <v>1.41862416722408</v>
      </c>
      <c r="U74">
        <v>59.354033275567758</v>
      </c>
      <c r="V74">
        <v>5.3115007667493792</v>
      </c>
      <c r="W74">
        <v>18.037840733203506</v>
      </c>
      <c r="X74">
        <v>62.960707070312516</v>
      </c>
      <c r="Y74">
        <v>0</v>
      </c>
      <c r="Z74">
        <v>5.5369035240909081</v>
      </c>
      <c r="AA74">
        <v>17.896656332911395</v>
      </c>
      <c r="AB74">
        <v>20.911721553612367</v>
      </c>
      <c r="AC74">
        <v>14.995239899983421</v>
      </c>
      <c r="AD74">
        <v>9.3660522379854321</v>
      </c>
      <c r="AE74">
        <v>25.472862238132787</v>
      </c>
      <c r="AF74">
        <v>0</v>
      </c>
      <c r="AG74">
        <v>31.567444408551932</v>
      </c>
      <c r="AH74">
        <v>59.167885756069779</v>
      </c>
      <c r="AI74">
        <v>1.8391231262644274</v>
      </c>
      <c r="AJ74">
        <v>0</v>
      </c>
      <c r="AK74">
        <v>29.08391573475178</v>
      </c>
      <c r="AL74">
        <v>47.767837259208257</v>
      </c>
      <c r="AM74">
        <v>8.0888040473074927</v>
      </c>
      <c r="AN74">
        <v>4.2234286014413112E-2</v>
      </c>
      <c r="AO74">
        <v>0</v>
      </c>
      <c r="AP74">
        <v>0.2175461008285004</v>
      </c>
      <c r="AQ74">
        <v>6.4863178237053383</v>
      </c>
      <c r="AR74">
        <v>14.765714057155792</v>
      </c>
      <c r="AS74">
        <v>15.124433025627798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2.4678293382899628</v>
      </c>
      <c r="AZ74">
        <v>3.0820460000000001</v>
      </c>
      <c r="BA74">
        <v>2.4482444844357976</v>
      </c>
      <c r="BB74">
        <v>2.4598409073359075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1221.5173271348792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495.20899205044253</v>
      </c>
      <c r="L75">
        <v>9.6199999999999992</v>
      </c>
      <c r="M75">
        <v>59.582952379195014</v>
      </c>
      <c r="N75">
        <v>53.009182630239522</v>
      </c>
      <c r="O75">
        <v>74.101046663233774</v>
      </c>
      <c r="P75">
        <v>31.420935730464169</v>
      </c>
      <c r="Q75">
        <v>9.6340200292370959</v>
      </c>
      <c r="R75">
        <v>19.151721009440479</v>
      </c>
      <c r="S75">
        <v>11.774977304152637</v>
      </c>
      <c r="T75">
        <v>1.41862416722408</v>
      </c>
      <c r="U75">
        <v>59.354033275567758</v>
      </c>
      <c r="V75">
        <v>5.3115007667493792</v>
      </c>
      <c r="W75">
        <v>18.037840733203506</v>
      </c>
      <c r="X75">
        <v>62.960707070312516</v>
      </c>
      <c r="Y75">
        <v>0</v>
      </c>
      <c r="Z75">
        <v>5.5369035240909081</v>
      </c>
      <c r="AA75">
        <v>17.896656332911395</v>
      </c>
      <c r="AB75">
        <v>20.911721553612367</v>
      </c>
      <c r="AC75">
        <v>14.995239899983421</v>
      </c>
      <c r="AD75">
        <v>9.3660522379854321</v>
      </c>
      <c r="AE75">
        <v>25.472862238132787</v>
      </c>
      <c r="AF75">
        <v>0</v>
      </c>
      <c r="AG75">
        <v>31.567444408551932</v>
      </c>
      <c r="AH75">
        <v>59.167885756069779</v>
      </c>
      <c r="AI75">
        <v>1.8391231262644274</v>
      </c>
      <c r="AJ75">
        <v>0</v>
      </c>
      <c r="AK75">
        <v>29.08391573475178</v>
      </c>
      <c r="AL75">
        <v>47.767837259208257</v>
      </c>
      <c r="AM75">
        <v>8.0888040473074927</v>
      </c>
      <c r="AN75">
        <v>4.2234286014413112E-2</v>
      </c>
      <c r="AO75">
        <v>0</v>
      </c>
      <c r="AP75">
        <v>0.2175461008285004</v>
      </c>
      <c r="AQ75">
        <v>12.972635647410677</v>
      </c>
      <c r="AR75">
        <v>14.765714057155792</v>
      </c>
      <c r="AS75">
        <v>15.124433025627798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2.4678293382899628</v>
      </c>
      <c r="AZ75">
        <v>3.0820460000000001</v>
      </c>
      <c r="BA75">
        <v>2.4482444844357976</v>
      </c>
      <c r="BB75">
        <v>2.4598409073359075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1235.8615037754314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495.20899205044253</v>
      </c>
      <c r="L76">
        <v>9.6199999999999992</v>
      </c>
      <c r="M76">
        <v>59.582952379195014</v>
      </c>
      <c r="N76">
        <v>53.009182630239522</v>
      </c>
      <c r="O76">
        <v>74.101046663233774</v>
      </c>
      <c r="P76">
        <v>31.420935730464169</v>
      </c>
      <c r="Q76">
        <v>9.6340200292370959</v>
      </c>
      <c r="R76">
        <v>19.151721009440479</v>
      </c>
      <c r="S76">
        <v>11.774977304152637</v>
      </c>
      <c r="T76">
        <v>1.41862416722408</v>
      </c>
      <c r="U76">
        <v>59.354033275567758</v>
      </c>
      <c r="V76">
        <v>5.3115007667493792</v>
      </c>
      <c r="W76">
        <v>18.037840733203506</v>
      </c>
      <c r="X76">
        <v>62.960707070312516</v>
      </c>
      <c r="Y76">
        <v>0</v>
      </c>
      <c r="Z76">
        <v>5.5369035240909081</v>
      </c>
      <c r="AA76">
        <v>17.896656332911395</v>
      </c>
      <c r="AB76">
        <v>20.911721553612367</v>
      </c>
      <c r="AC76">
        <v>14.995239899983421</v>
      </c>
      <c r="AD76">
        <v>18.734813667522712</v>
      </c>
      <c r="AE76">
        <v>25.472862238132787</v>
      </c>
      <c r="AF76">
        <v>0</v>
      </c>
      <c r="AG76">
        <v>31.567444408551932</v>
      </c>
      <c r="AH76">
        <v>71.001463263085412</v>
      </c>
      <c r="AI76">
        <v>1.8391231262644274</v>
      </c>
      <c r="AJ76">
        <v>0</v>
      </c>
      <c r="AK76">
        <v>29.08391573475178</v>
      </c>
      <c r="AL76">
        <v>47.767837259208257</v>
      </c>
      <c r="AM76">
        <v>8.0888040473074927</v>
      </c>
      <c r="AN76">
        <v>4.2234286014413112E-2</v>
      </c>
      <c r="AO76">
        <v>0</v>
      </c>
      <c r="AP76">
        <v>0.2175461008285004</v>
      </c>
      <c r="AQ76">
        <v>19.458953471116018</v>
      </c>
      <c r="AR76">
        <v>14.765714057155792</v>
      </c>
      <c r="AS76">
        <v>15.124433025627798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2.4678293382899628</v>
      </c>
      <c r="AZ76">
        <v>4.1081452307692308</v>
      </c>
      <c r="BA76">
        <v>2.7828995238095229</v>
      </c>
      <c r="BB76">
        <v>2.4598409073359075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1264.9109148058328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492.70163376923972</v>
      </c>
      <c r="L77">
        <v>8.9600000000000009</v>
      </c>
      <c r="M77">
        <v>59.582952379195014</v>
      </c>
      <c r="N77">
        <v>53.009182630239522</v>
      </c>
      <c r="O77">
        <v>74.101046663233774</v>
      </c>
      <c r="P77">
        <v>31.420935730464169</v>
      </c>
      <c r="Q77">
        <v>9.6340200292370959</v>
      </c>
      <c r="R77">
        <v>19.151721009440479</v>
      </c>
      <c r="S77">
        <v>11.774977304152637</v>
      </c>
      <c r="T77">
        <v>1.41862416722408</v>
      </c>
      <c r="U77">
        <v>59.354033275567758</v>
      </c>
      <c r="V77">
        <v>5.3115007667493792</v>
      </c>
      <c r="W77">
        <v>18.037840733203506</v>
      </c>
      <c r="X77">
        <v>62.960707070312516</v>
      </c>
      <c r="Y77">
        <v>0</v>
      </c>
      <c r="Z77">
        <v>5.5369035240909081</v>
      </c>
      <c r="AA77">
        <v>17.896656332911395</v>
      </c>
      <c r="AB77">
        <v>20.911721553612367</v>
      </c>
      <c r="AC77">
        <v>14.995239899983421</v>
      </c>
      <c r="AD77">
        <v>18.734813667522712</v>
      </c>
      <c r="AE77">
        <v>25.472862238132787</v>
      </c>
      <c r="AF77">
        <v>6.2689974464843559</v>
      </c>
      <c r="AG77">
        <v>31.567444408551932</v>
      </c>
      <c r="AH77">
        <v>71.001463263085412</v>
      </c>
      <c r="AI77">
        <v>3.940979145598845</v>
      </c>
      <c r="AJ77">
        <v>0</v>
      </c>
      <c r="AK77">
        <v>29.08391573475178</v>
      </c>
      <c r="AL77">
        <v>51.11996573158347</v>
      </c>
      <c r="AM77">
        <v>8.0888040473074927</v>
      </c>
      <c r="AN77">
        <v>4.2234286014413112E-2</v>
      </c>
      <c r="AO77">
        <v>0</v>
      </c>
      <c r="AP77">
        <v>0.2175461008285004</v>
      </c>
      <c r="AQ77">
        <v>25.945270647072459</v>
      </c>
      <c r="AR77">
        <v>14.765714057155792</v>
      </c>
      <c r="AS77">
        <v>15.124433025627798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2.4678293382899628</v>
      </c>
      <c r="AZ77">
        <v>4.1081452307692308</v>
      </c>
      <c r="BA77">
        <v>2.7828995238095229</v>
      </c>
      <c r="BB77">
        <v>2.4598409073359075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1279.9528556387804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487.04803109947886</v>
      </c>
      <c r="L78">
        <v>6.8198172574430815</v>
      </c>
      <c r="M78">
        <v>59.582952379195014</v>
      </c>
      <c r="N78">
        <v>53.009182630239522</v>
      </c>
      <c r="O78">
        <v>74.101046663233774</v>
      </c>
      <c r="P78">
        <v>31.420935730464169</v>
      </c>
      <c r="Q78">
        <v>9.6340200292370959</v>
      </c>
      <c r="R78">
        <v>19.151721009440479</v>
      </c>
      <c r="S78">
        <v>11.774977304152637</v>
      </c>
      <c r="T78">
        <v>1.41862416722408</v>
      </c>
      <c r="U78">
        <v>59.354033275567758</v>
      </c>
      <c r="V78">
        <v>5.3115007667493792</v>
      </c>
      <c r="W78">
        <v>18.037840733203506</v>
      </c>
      <c r="X78">
        <v>62.960707070312516</v>
      </c>
      <c r="Y78">
        <v>0</v>
      </c>
      <c r="Z78">
        <v>5.7213735023636341</v>
      </c>
      <c r="AA78">
        <v>17.896656332911395</v>
      </c>
      <c r="AB78">
        <v>20.911721553612367</v>
      </c>
      <c r="AC78">
        <v>14.995239899983421</v>
      </c>
      <c r="AD78">
        <v>18.734813667522712</v>
      </c>
      <c r="AE78">
        <v>25.472862238132787</v>
      </c>
      <c r="AF78">
        <v>6.2689974464843559</v>
      </c>
      <c r="AG78">
        <v>31.567444408551932</v>
      </c>
      <c r="AH78">
        <v>71.001463263085412</v>
      </c>
      <c r="AI78">
        <v>5.9114687183982664</v>
      </c>
      <c r="AJ78">
        <v>0</v>
      </c>
      <c r="AK78">
        <v>29.08391573475178</v>
      </c>
      <c r="AL78">
        <v>60.338320709208254</v>
      </c>
      <c r="AM78">
        <v>8.0888040473074927</v>
      </c>
      <c r="AN78">
        <v>4.2234286014413112E-2</v>
      </c>
      <c r="AO78">
        <v>0</v>
      </c>
      <c r="AP78">
        <v>3.3175783670256833</v>
      </c>
      <c r="AQ78">
        <v>25.945270647072459</v>
      </c>
      <c r="AR78">
        <v>14.765714057155792</v>
      </c>
      <c r="AS78">
        <v>16.30138893028278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2.5113784351005486</v>
      </c>
      <c r="AZ78">
        <v>4.1081452307692308</v>
      </c>
      <c r="BA78">
        <v>2.7828995238095229</v>
      </c>
      <c r="BB78">
        <v>2.4598409073359075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1287.8529220228227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494.99869958983004</v>
      </c>
      <c r="L79">
        <v>16.600000000000001</v>
      </c>
      <c r="M79">
        <v>59.111593960930236</v>
      </c>
      <c r="N79">
        <v>53.009182630239522</v>
      </c>
      <c r="O79">
        <v>74.101046663233774</v>
      </c>
      <c r="P79">
        <v>31.420935730464169</v>
      </c>
      <c r="Q79">
        <v>9.6340200292370959</v>
      </c>
      <c r="R79">
        <v>19.151721009440479</v>
      </c>
      <c r="S79">
        <v>11.774977304152637</v>
      </c>
      <c r="T79">
        <v>1.41862416722408</v>
      </c>
      <c r="U79">
        <v>59.354033275567758</v>
      </c>
      <c r="V79">
        <v>5.3115007667493792</v>
      </c>
      <c r="W79">
        <v>18.037840733203506</v>
      </c>
      <c r="X79">
        <v>62.960707070312516</v>
      </c>
      <c r="Y79">
        <v>0</v>
      </c>
      <c r="Z79">
        <v>5.7213735023636341</v>
      </c>
      <c r="AA79">
        <v>17.896656332911395</v>
      </c>
      <c r="AB79">
        <v>20.911721553612367</v>
      </c>
      <c r="AC79">
        <v>14.995239899983421</v>
      </c>
      <c r="AD79">
        <v>18.734813667522712</v>
      </c>
      <c r="AE79">
        <v>25.472862238132787</v>
      </c>
      <c r="AF79">
        <v>6.2689974464843559</v>
      </c>
      <c r="AG79">
        <v>31.567444408551932</v>
      </c>
      <c r="AH79">
        <v>71.001463263085412</v>
      </c>
      <c r="AI79">
        <v>25.308967077285516</v>
      </c>
      <c r="AJ79">
        <v>0</v>
      </c>
      <c r="AK79">
        <v>29.08391573475178</v>
      </c>
      <c r="AL79">
        <v>60.338320709208254</v>
      </c>
      <c r="AM79">
        <v>8.0888040473074927</v>
      </c>
      <c r="AN79">
        <v>4.2234286014413112E-2</v>
      </c>
      <c r="AO79">
        <v>0</v>
      </c>
      <c r="AP79">
        <v>4.0246035241093621</v>
      </c>
      <c r="AQ79">
        <v>25.945270647072459</v>
      </c>
      <c r="AR79">
        <v>14.531337817844198</v>
      </c>
      <c r="AS79">
        <v>16.30138893028278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2.5113784351005486</v>
      </c>
      <c r="AZ79">
        <v>4.1081452307692308</v>
      </c>
      <c r="BA79">
        <v>2.7828995238095229</v>
      </c>
      <c r="BB79">
        <v>2.4598409073359075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1324.9825621141254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494.99869958983004</v>
      </c>
      <c r="L80">
        <v>16.8</v>
      </c>
      <c r="M80">
        <v>59.111593960930236</v>
      </c>
      <c r="N80">
        <v>53.009182630239522</v>
      </c>
      <c r="O80">
        <v>74.101046663233774</v>
      </c>
      <c r="P80">
        <v>31.420935730464169</v>
      </c>
      <c r="Q80">
        <v>9.6340200292370959</v>
      </c>
      <c r="R80">
        <v>19.151721009440479</v>
      </c>
      <c r="S80">
        <v>11.774977304152637</v>
      </c>
      <c r="T80">
        <v>1.41862416722408</v>
      </c>
      <c r="U80">
        <v>59.354033275567758</v>
      </c>
      <c r="V80">
        <v>5.3115007667493792</v>
      </c>
      <c r="W80">
        <v>18.037840733203506</v>
      </c>
      <c r="X80">
        <v>62.960707070312516</v>
      </c>
      <c r="Y80">
        <v>0</v>
      </c>
      <c r="Z80">
        <v>5.7213735023636341</v>
      </c>
      <c r="AA80">
        <v>17.896656332911395</v>
      </c>
      <c r="AB80">
        <v>20.911721553612367</v>
      </c>
      <c r="AC80">
        <v>14.995239899983421</v>
      </c>
      <c r="AD80">
        <v>18.734813667522712</v>
      </c>
      <c r="AE80">
        <v>25.472862238132787</v>
      </c>
      <c r="AF80">
        <v>6.2689974464843559</v>
      </c>
      <c r="AG80">
        <v>31.567444408551932</v>
      </c>
      <c r="AH80">
        <v>71.001463263085412</v>
      </c>
      <c r="AI80">
        <v>25.308967077285516</v>
      </c>
      <c r="AJ80">
        <v>0</v>
      </c>
      <c r="AK80">
        <v>29.08391573475178</v>
      </c>
      <c r="AL80">
        <v>60.338320709208254</v>
      </c>
      <c r="AM80">
        <v>8.0888040473074927</v>
      </c>
      <c r="AN80">
        <v>4.2234286014413112E-2</v>
      </c>
      <c r="AO80">
        <v>0</v>
      </c>
      <c r="AP80">
        <v>4.0246035241093621</v>
      </c>
      <c r="AQ80">
        <v>25.945270647072459</v>
      </c>
      <c r="AR80">
        <v>14.531337817844198</v>
      </c>
      <c r="AS80">
        <v>16.30138893028278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2.5113784351005486</v>
      </c>
      <c r="AZ80">
        <v>4.1081452307692308</v>
      </c>
      <c r="BA80">
        <v>2.7828995238095229</v>
      </c>
      <c r="BB80">
        <v>2.4598409073359075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1325.1825621141254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494.99869958983004</v>
      </c>
      <c r="L81">
        <v>16.8</v>
      </c>
      <c r="M81">
        <v>59.111593960930236</v>
      </c>
      <c r="N81">
        <v>53.009182630239522</v>
      </c>
      <c r="O81">
        <v>74.101046663233774</v>
      </c>
      <c r="P81">
        <v>31.420935730464169</v>
      </c>
      <c r="Q81">
        <v>9.6340200292370959</v>
      </c>
      <c r="R81">
        <v>19.151721009440479</v>
      </c>
      <c r="S81">
        <v>11.774977304152637</v>
      </c>
      <c r="T81">
        <v>1.41862416722408</v>
      </c>
      <c r="U81">
        <v>59.354033275567758</v>
      </c>
      <c r="V81">
        <v>5.3115007667493792</v>
      </c>
      <c r="W81">
        <v>18.037840733203506</v>
      </c>
      <c r="X81">
        <v>62.960707070312516</v>
      </c>
      <c r="Y81">
        <v>0</v>
      </c>
      <c r="Z81">
        <v>5.7213735023636341</v>
      </c>
      <c r="AA81">
        <v>17.896656332911395</v>
      </c>
      <c r="AB81">
        <v>20.911721553612367</v>
      </c>
      <c r="AC81">
        <v>14.995239899983421</v>
      </c>
      <c r="AD81">
        <v>18.734813667522712</v>
      </c>
      <c r="AE81">
        <v>25.472862238132787</v>
      </c>
      <c r="AF81">
        <v>6.2689974464843559</v>
      </c>
      <c r="AG81">
        <v>31.567444408551932</v>
      </c>
      <c r="AH81">
        <v>71.001463263085412</v>
      </c>
      <c r="AI81">
        <v>25.308967077285516</v>
      </c>
      <c r="AJ81">
        <v>0</v>
      </c>
      <c r="AK81">
        <v>29.08391573475178</v>
      </c>
      <c r="AL81">
        <v>60.338320709208254</v>
      </c>
      <c r="AM81">
        <v>8.0888040473074927</v>
      </c>
      <c r="AN81">
        <v>4.2234286014413112E-2</v>
      </c>
      <c r="AO81">
        <v>0</v>
      </c>
      <c r="AP81">
        <v>1.3052766049710025</v>
      </c>
      <c r="AQ81">
        <v>25.945270647072459</v>
      </c>
      <c r="AR81">
        <v>14.531337817844198</v>
      </c>
      <c r="AS81">
        <v>16.30138893028278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2.5113784351005486</v>
      </c>
      <c r="AZ81">
        <v>4.1081452307692308</v>
      </c>
      <c r="BA81">
        <v>2.7828995238095229</v>
      </c>
      <c r="BB81">
        <v>2.4598409073359075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1322.463235194987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494.99869958983004</v>
      </c>
      <c r="L82">
        <v>16.8</v>
      </c>
      <c r="M82">
        <v>59.111593960930236</v>
      </c>
      <c r="N82">
        <v>53.009182630239522</v>
      </c>
      <c r="O82">
        <v>74.101046663233774</v>
      </c>
      <c r="P82">
        <v>31.420935730464169</v>
      </c>
      <c r="Q82">
        <v>9.6340200292370959</v>
      </c>
      <c r="R82">
        <v>19.151721009440479</v>
      </c>
      <c r="S82">
        <v>11.774977304152637</v>
      </c>
      <c r="T82">
        <v>1.41862416722408</v>
      </c>
      <c r="U82">
        <v>59.354033275567758</v>
      </c>
      <c r="V82">
        <v>5.3115007667493792</v>
      </c>
      <c r="W82">
        <v>18.037840733203506</v>
      </c>
      <c r="X82">
        <v>62.960707070312516</v>
      </c>
      <c r="Y82">
        <v>0</v>
      </c>
      <c r="Z82">
        <v>5.7213735023636341</v>
      </c>
      <c r="AA82">
        <v>17.896656332911395</v>
      </c>
      <c r="AB82">
        <v>20.911721553612367</v>
      </c>
      <c r="AC82">
        <v>14.995239899983421</v>
      </c>
      <c r="AD82">
        <v>18.734813667522712</v>
      </c>
      <c r="AE82">
        <v>25.472862238132787</v>
      </c>
      <c r="AF82">
        <v>6.2689974464843559</v>
      </c>
      <c r="AG82">
        <v>31.567444408551932</v>
      </c>
      <c r="AH82">
        <v>71.001463263085412</v>
      </c>
      <c r="AI82">
        <v>25.308967077285516</v>
      </c>
      <c r="AJ82">
        <v>0</v>
      </c>
      <c r="AK82">
        <v>29.08391573475178</v>
      </c>
      <c r="AL82">
        <v>60.338320709208254</v>
      </c>
      <c r="AM82">
        <v>8.0888040473074927</v>
      </c>
      <c r="AN82">
        <v>4.2234286014413112E-2</v>
      </c>
      <c r="AO82">
        <v>0</v>
      </c>
      <c r="AP82">
        <v>1.3052766049710025</v>
      </c>
      <c r="AQ82">
        <v>25.945270647072459</v>
      </c>
      <c r="AR82">
        <v>14.531337817844198</v>
      </c>
      <c r="AS82">
        <v>16.30138893028278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2.5113784351005486</v>
      </c>
      <c r="AZ82">
        <v>4.1081452307692308</v>
      </c>
      <c r="BA82">
        <v>2.7828995238095229</v>
      </c>
      <c r="BB82">
        <v>2.4598409073359075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1322.463235194987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494.99869958983004</v>
      </c>
      <c r="L83">
        <v>16.8</v>
      </c>
      <c r="M83">
        <v>59.111593960930236</v>
      </c>
      <c r="N83">
        <v>53.009182630239522</v>
      </c>
      <c r="O83">
        <v>74.101046663233774</v>
      </c>
      <c r="P83">
        <v>31.420935730464169</v>
      </c>
      <c r="Q83">
        <v>9.6340200292370959</v>
      </c>
      <c r="R83">
        <v>19.151721009440479</v>
      </c>
      <c r="S83">
        <v>11.774977304152637</v>
      </c>
      <c r="T83">
        <v>1.41862416722408</v>
      </c>
      <c r="U83">
        <v>59.354033275567758</v>
      </c>
      <c r="V83">
        <v>5.3115007667493792</v>
      </c>
      <c r="W83">
        <v>18.037840733203506</v>
      </c>
      <c r="X83">
        <v>62.960707070312516</v>
      </c>
      <c r="Y83">
        <v>0</v>
      </c>
      <c r="Z83">
        <v>5.7213735023636341</v>
      </c>
      <c r="AA83">
        <v>17.896656332911395</v>
      </c>
      <c r="AB83">
        <v>20.911721553612367</v>
      </c>
      <c r="AC83">
        <v>14.995239899983421</v>
      </c>
      <c r="AD83">
        <v>18.734813667522712</v>
      </c>
      <c r="AE83">
        <v>25.472862238132787</v>
      </c>
      <c r="AF83">
        <v>6.2689974464843559</v>
      </c>
      <c r="AG83">
        <v>31.567444408551932</v>
      </c>
      <c r="AH83">
        <v>71.001463263085412</v>
      </c>
      <c r="AI83">
        <v>25.308967077285516</v>
      </c>
      <c r="AJ83">
        <v>0</v>
      </c>
      <c r="AK83">
        <v>29.08391573475178</v>
      </c>
      <c r="AL83">
        <v>60.338320709208254</v>
      </c>
      <c r="AM83">
        <v>8.0888040473074927</v>
      </c>
      <c r="AN83">
        <v>4.2234286014413112E-2</v>
      </c>
      <c r="AO83">
        <v>0</v>
      </c>
      <c r="AP83">
        <v>1.3052766049710025</v>
      </c>
      <c r="AQ83">
        <v>25.945270647072459</v>
      </c>
      <c r="AR83">
        <v>14.531337817844198</v>
      </c>
      <c r="AS83">
        <v>16.30138893028278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2.5113784351005486</v>
      </c>
      <c r="AZ83">
        <v>4.1081452307692308</v>
      </c>
      <c r="BA83">
        <v>2.7828995238095229</v>
      </c>
      <c r="BB83">
        <v>2.4598409073359075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1322.463235194987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494.99869958983004</v>
      </c>
      <c r="L84">
        <v>16.8</v>
      </c>
      <c r="M84">
        <v>59.111593960930236</v>
      </c>
      <c r="N84">
        <v>53.009182630239522</v>
      </c>
      <c r="O84">
        <v>74.101046663233774</v>
      </c>
      <c r="P84">
        <v>31.420935730464169</v>
      </c>
      <c r="Q84">
        <v>9.6340200292370959</v>
      </c>
      <c r="R84">
        <v>19.151721009440479</v>
      </c>
      <c r="S84">
        <v>11.774977304152637</v>
      </c>
      <c r="T84">
        <v>1.41862416722408</v>
      </c>
      <c r="U84">
        <v>59.354033275567758</v>
      </c>
      <c r="V84">
        <v>5.3115007667493792</v>
      </c>
      <c r="W84">
        <v>18.037840733203506</v>
      </c>
      <c r="X84">
        <v>62.960707070312516</v>
      </c>
      <c r="Y84">
        <v>0</v>
      </c>
      <c r="Z84">
        <v>5.7213735023636341</v>
      </c>
      <c r="AA84">
        <v>17.896656332911395</v>
      </c>
      <c r="AB84">
        <v>20.911721553612367</v>
      </c>
      <c r="AC84">
        <v>14.995239899983421</v>
      </c>
      <c r="AD84">
        <v>18.734813667522712</v>
      </c>
      <c r="AE84">
        <v>25.472862238132787</v>
      </c>
      <c r="AF84">
        <v>6.2689974464843559</v>
      </c>
      <c r="AG84">
        <v>31.567444408551932</v>
      </c>
      <c r="AH84">
        <v>71.001463263085412</v>
      </c>
      <c r="AI84">
        <v>25.308967077285516</v>
      </c>
      <c r="AJ84">
        <v>0</v>
      </c>
      <c r="AK84">
        <v>29.08391573475178</v>
      </c>
      <c r="AL84">
        <v>60.338320709208254</v>
      </c>
      <c r="AM84">
        <v>8.0888040473074927</v>
      </c>
      <c r="AN84">
        <v>4.2234286014413112E-2</v>
      </c>
      <c r="AO84">
        <v>0</v>
      </c>
      <c r="AP84">
        <v>1.3052766049710025</v>
      </c>
      <c r="AQ84">
        <v>25.945270647072459</v>
      </c>
      <c r="AR84">
        <v>14.531337817844198</v>
      </c>
      <c r="AS84">
        <v>16.30138893028278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2.5113784351005486</v>
      </c>
      <c r="AZ84">
        <v>4.1081452307692308</v>
      </c>
      <c r="BA84">
        <v>2.7828995238095229</v>
      </c>
      <c r="BB84">
        <v>2.4598409073359075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1322.463235194987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494.99869958983004</v>
      </c>
      <c r="L85">
        <v>16.8</v>
      </c>
      <c r="M85">
        <v>59.111593960930236</v>
      </c>
      <c r="N85">
        <v>53.009182630239522</v>
      </c>
      <c r="O85">
        <v>74.101046663233774</v>
      </c>
      <c r="P85">
        <v>31.420935730464169</v>
      </c>
      <c r="Q85">
        <v>9.6340200292370959</v>
      </c>
      <c r="R85">
        <v>19.151721009440479</v>
      </c>
      <c r="S85">
        <v>11.774977304152637</v>
      </c>
      <c r="T85">
        <v>1.41862416722408</v>
      </c>
      <c r="U85">
        <v>59.354033275567758</v>
      </c>
      <c r="V85">
        <v>5.3115007667493792</v>
      </c>
      <c r="W85">
        <v>18.037840733203506</v>
      </c>
      <c r="X85">
        <v>62.960707070312516</v>
      </c>
      <c r="Y85">
        <v>0</v>
      </c>
      <c r="Z85">
        <v>5.7213735023636341</v>
      </c>
      <c r="AA85">
        <v>17.896656332911395</v>
      </c>
      <c r="AB85">
        <v>20.911721553612367</v>
      </c>
      <c r="AC85">
        <v>14.995239899983421</v>
      </c>
      <c r="AD85">
        <v>18.734813667522712</v>
      </c>
      <c r="AE85">
        <v>25.472862238132787</v>
      </c>
      <c r="AF85">
        <v>6.2689974464843559</v>
      </c>
      <c r="AG85">
        <v>31.567444408551932</v>
      </c>
      <c r="AH85">
        <v>71.001463263085412</v>
      </c>
      <c r="AI85">
        <v>7.8819578458710957</v>
      </c>
      <c r="AJ85">
        <v>0</v>
      </c>
      <c r="AK85">
        <v>29.08391573475178</v>
      </c>
      <c r="AL85">
        <v>60.338320709208254</v>
      </c>
      <c r="AM85">
        <v>8.0888040473074927</v>
      </c>
      <c r="AN85">
        <v>4.2234286014413112E-2</v>
      </c>
      <c r="AO85">
        <v>0</v>
      </c>
      <c r="AP85">
        <v>1.7403692458160729</v>
      </c>
      <c r="AQ85">
        <v>25.945270647072459</v>
      </c>
      <c r="AR85">
        <v>14.531337817844198</v>
      </c>
      <c r="AS85">
        <v>16.30138893028278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2.5113784351005486</v>
      </c>
      <c r="AZ85">
        <v>4.1081452307692308</v>
      </c>
      <c r="BA85">
        <v>2.7828995238095229</v>
      </c>
      <c r="BB85">
        <v>2.4598409073359075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1305.4713186044175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494.99869958983004</v>
      </c>
      <c r="L86">
        <v>16.8</v>
      </c>
      <c r="M86">
        <v>59.111593960930236</v>
      </c>
      <c r="N86">
        <v>53.009182630239522</v>
      </c>
      <c r="O86">
        <v>74.101046663233774</v>
      </c>
      <c r="P86">
        <v>31.420935730464169</v>
      </c>
      <c r="Q86">
        <v>9.6340200292370959</v>
      </c>
      <c r="R86">
        <v>19.151721009440479</v>
      </c>
      <c r="S86">
        <v>11.774977304152637</v>
      </c>
      <c r="T86">
        <v>1.41862416722408</v>
      </c>
      <c r="U86">
        <v>59.354033275567758</v>
      </c>
      <c r="V86">
        <v>5.3115007667493792</v>
      </c>
      <c r="W86">
        <v>18.037840733203506</v>
      </c>
      <c r="X86">
        <v>62.960707070312516</v>
      </c>
      <c r="Y86">
        <v>0</v>
      </c>
      <c r="Z86">
        <v>5.5369035240909081</v>
      </c>
      <c r="AA86">
        <v>17.896656332911395</v>
      </c>
      <c r="AB86">
        <v>20.911721553612367</v>
      </c>
      <c r="AC86">
        <v>14.995239899983421</v>
      </c>
      <c r="AD86">
        <v>18.734813667522712</v>
      </c>
      <c r="AE86">
        <v>25.472862238132787</v>
      </c>
      <c r="AF86">
        <v>6.2689974464843559</v>
      </c>
      <c r="AG86">
        <v>31.567444408551932</v>
      </c>
      <c r="AH86">
        <v>71.001463263085412</v>
      </c>
      <c r="AI86">
        <v>7.8819578458710957</v>
      </c>
      <c r="AJ86">
        <v>0</v>
      </c>
      <c r="AK86">
        <v>29.08391573475178</v>
      </c>
      <c r="AL86">
        <v>57.824224168416514</v>
      </c>
      <c r="AM86">
        <v>8.0888040473074927</v>
      </c>
      <c r="AN86">
        <v>4.2234286014413112E-2</v>
      </c>
      <c r="AO86">
        <v>0</v>
      </c>
      <c r="AP86">
        <v>0.65263830248550125</v>
      </c>
      <c r="AQ86">
        <v>25.945270647072459</v>
      </c>
      <c r="AR86">
        <v>14.531337817844198</v>
      </c>
      <c r="AS86">
        <v>15.124433025627798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2.4678293382899628</v>
      </c>
      <c r="AZ86">
        <v>4.1081452307692308</v>
      </c>
      <c r="BA86">
        <v>2.8920249044481054</v>
      </c>
      <c r="BB86">
        <v>2.4598409073359075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1300.5736415211952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494.99869958983004</v>
      </c>
      <c r="L87">
        <v>16.8</v>
      </c>
      <c r="M87">
        <v>59.111593960930236</v>
      </c>
      <c r="N87">
        <v>53.009182630239522</v>
      </c>
      <c r="O87">
        <v>74.101046663233774</v>
      </c>
      <c r="P87">
        <v>31.420935730464169</v>
      </c>
      <c r="Q87">
        <v>9.6340200292370959</v>
      </c>
      <c r="R87">
        <v>19.151721009440479</v>
      </c>
      <c r="S87">
        <v>11.774977304152637</v>
      </c>
      <c r="T87">
        <v>1.41862416722408</v>
      </c>
      <c r="U87">
        <v>59.354033275567758</v>
      </c>
      <c r="V87">
        <v>5.3115007667493792</v>
      </c>
      <c r="W87">
        <v>18.037840733203506</v>
      </c>
      <c r="X87">
        <v>62.960707070312516</v>
      </c>
      <c r="Y87">
        <v>0</v>
      </c>
      <c r="Z87">
        <v>5.5369035240909081</v>
      </c>
      <c r="AA87">
        <v>17.896656332911395</v>
      </c>
      <c r="AB87">
        <v>20.911721553612367</v>
      </c>
      <c r="AC87">
        <v>14.995239899983421</v>
      </c>
      <c r="AD87">
        <v>18.734813667522712</v>
      </c>
      <c r="AE87">
        <v>25.472862238132787</v>
      </c>
      <c r="AF87">
        <v>6.2689974464843559</v>
      </c>
      <c r="AG87">
        <v>31.567444408551932</v>
      </c>
      <c r="AH87">
        <v>71.001463263085412</v>
      </c>
      <c r="AI87">
        <v>7.8819578458710957</v>
      </c>
      <c r="AJ87">
        <v>0</v>
      </c>
      <c r="AK87">
        <v>29.08391573475178</v>
      </c>
      <c r="AL87">
        <v>57.824224168416514</v>
      </c>
      <c r="AM87">
        <v>8.0888040473074927</v>
      </c>
      <c r="AN87">
        <v>4.2234286014413112E-2</v>
      </c>
      <c r="AO87">
        <v>0</v>
      </c>
      <c r="AP87">
        <v>0.65263830248550125</v>
      </c>
      <c r="AQ87">
        <v>25.945270647072459</v>
      </c>
      <c r="AR87">
        <v>14.531337817844198</v>
      </c>
      <c r="AS87">
        <v>15.124433025627798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2.4678293382899628</v>
      </c>
      <c r="AZ87">
        <v>4.1081452307692308</v>
      </c>
      <c r="BA87">
        <v>2.8920249044481054</v>
      </c>
      <c r="BB87">
        <v>2.4598409073359075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1300.5736415211952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494.99869958983004</v>
      </c>
      <c r="L88">
        <v>16.8</v>
      </c>
      <c r="M88">
        <v>59.111593960930236</v>
      </c>
      <c r="N88">
        <v>53.009182630239522</v>
      </c>
      <c r="O88">
        <v>74.101046663233774</v>
      </c>
      <c r="P88">
        <v>31.420935730464169</v>
      </c>
      <c r="Q88">
        <v>9.6340200292370959</v>
      </c>
      <c r="R88">
        <v>19.151721009440479</v>
      </c>
      <c r="S88">
        <v>11.774977304152637</v>
      </c>
      <c r="T88">
        <v>1.41862416722408</v>
      </c>
      <c r="U88">
        <v>59.354033275567758</v>
      </c>
      <c r="V88">
        <v>5.3115007667493792</v>
      </c>
      <c r="W88">
        <v>18.037840733203506</v>
      </c>
      <c r="X88">
        <v>62.960707070312516</v>
      </c>
      <c r="Y88">
        <v>0</v>
      </c>
      <c r="Z88">
        <v>5.5369035240909081</v>
      </c>
      <c r="AA88">
        <v>17.896656332911395</v>
      </c>
      <c r="AB88">
        <v>20.911721553612367</v>
      </c>
      <c r="AC88">
        <v>14.995239899983421</v>
      </c>
      <c r="AD88">
        <v>18.734813667522712</v>
      </c>
      <c r="AE88">
        <v>25.472862238132787</v>
      </c>
      <c r="AF88">
        <v>6.2689974464843559</v>
      </c>
      <c r="AG88">
        <v>31.567444408551932</v>
      </c>
      <c r="AH88">
        <v>71.001463263085412</v>
      </c>
      <c r="AI88">
        <v>7.8819578458710957</v>
      </c>
      <c r="AJ88">
        <v>0</v>
      </c>
      <c r="AK88">
        <v>29.08391573475178</v>
      </c>
      <c r="AL88">
        <v>57.824224168416514</v>
      </c>
      <c r="AM88">
        <v>8.0888040473074927</v>
      </c>
      <c r="AN88">
        <v>4.2234286014413112E-2</v>
      </c>
      <c r="AO88">
        <v>0</v>
      </c>
      <c r="AP88">
        <v>0.65263830248550125</v>
      </c>
      <c r="AQ88">
        <v>25.945270647072459</v>
      </c>
      <c r="AR88">
        <v>14.531337817844198</v>
      </c>
      <c r="AS88">
        <v>15.124433025627798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2.4678293382899628</v>
      </c>
      <c r="AZ88">
        <v>4.1081452307692308</v>
      </c>
      <c r="BA88">
        <v>2.8920249044481054</v>
      </c>
      <c r="BB88">
        <v>2.4598409073359075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1300.5736415211952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494.99869958983004</v>
      </c>
      <c r="L89">
        <v>16.8</v>
      </c>
      <c r="M89">
        <v>59.111593960930236</v>
      </c>
      <c r="N89">
        <v>53.009182630239522</v>
      </c>
      <c r="O89">
        <v>74.101046663233774</v>
      </c>
      <c r="P89">
        <v>31.420935730464169</v>
      </c>
      <c r="Q89">
        <v>9.6340200292370959</v>
      </c>
      <c r="R89">
        <v>19.151721009440479</v>
      </c>
      <c r="S89">
        <v>11.774977304152637</v>
      </c>
      <c r="T89">
        <v>1.41862416722408</v>
      </c>
      <c r="U89">
        <v>59.354033275567758</v>
      </c>
      <c r="V89">
        <v>5.3115007667493792</v>
      </c>
      <c r="W89">
        <v>18.179071474940333</v>
      </c>
      <c r="X89">
        <v>62.960707070312516</v>
      </c>
      <c r="Y89">
        <v>0</v>
      </c>
      <c r="Z89">
        <v>5.5369035240909081</v>
      </c>
      <c r="AA89">
        <v>17.896656332911395</v>
      </c>
      <c r="AB89">
        <v>20.911721553612367</v>
      </c>
      <c r="AC89">
        <v>14.995239899983421</v>
      </c>
      <c r="AD89">
        <v>18.734813667522712</v>
      </c>
      <c r="AE89">
        <v>25.472862238132787</v>
      </c>
      <c r="AF89">
        <v>6.2689974464843559</v>
      </c>
      <c r="AG89">
        <v>31.567444408551932</v>
      </c>
      <c r="AH89">
        <v>71.001463263085412</v>
      </c>
      <c r="AI89">
        <v>7.8819578458710957</v>
      </c>
      <c r="AJ89">
        <v>0</v>
      </c>
      <c r="AK89">
        <v>29.08391573475178</v>
      </c>
      <c r="AL89">
        <v>57.824224168416514</v>
      </c>
      <c r="AM89">
        <v>8.0888040473074927</v>
      </c>
      <c r="AN89">
        <v>4.2234286014413112E-2</v>
      </c>
      <c r="AO89">
        <v>0</v>
      </c>
      <c r="AP89">
        <v>0.65263830248550125</v>
      </c>
      <c r="AQ89">
        <v>25.945270647072459</v>
      </c>
      <c r="AR89">
        <v>14.531337817844198</v>
      </c>
      <c r="AS89">
        <v>15.124433025627798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2.4678293382899628</v>
      </c>
      <c r="AZ89">
        <v>4.1081452307692308</v>
      </c>
      <c r="BA89">
        <v>2.8920249044481054</v>
      </c>
      <c r="BB89">
        <v>2.4598409073359075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1300.714872262932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494.99869958983004</v>
      </c>
      <c r="L90">
        <v>16.8</v>
      </c>
      <c r="M90">
        <v>59.111593960930236</v>
      </c>
      <c r="N90">
        <v>53.009182630239522</v>
      </c>
      <c r="O90">
        <v>74.101046663233774</v>
      </c>
      <c r="P90">
        <v>31.420935730464169</v>
      </c>
      <c r="Q90">
        <v>9.6340200292370959</v>
      </c>
      <c r="R90">
        <v>19.151721009440479</v>
      </c>
      <c r="S90">
        <v>11.774977304152637</v>
      </c>
      <c r="T90">
        <v>1.41862416722408</v>
      </c>
      <c r="U90">
        <v>59.354033275567758</v>
      </c>
      <c r="V90">
        <v>5.3115007667493792</v>
      </c>
      <c r="W90">
        <v>18.207944214251668</v>
      </c>
      <c r="X90">
        <v>62.960707070312516</v>
      </c>
      <c r="Y90">
        <v>0</v>
      </c>
      <c r="Z90">
        <v>5.7213735023636341</v>
      </c>
      <c r="AA90">
        <v>17.896656332911395</v>
      </c>
      <c r="AB90">
        <v>20.911721553612367</v>
      </c>
      <c r="AC90">
        <v>14.995239899983421</v>
      </c>
      <c r="AD90">
        <v>18.734813667522712</v>
      </c>
      <c r="AE90">
        <v>25.472862238132787</v>
      </c>
      <c r="AF90">
        <v>13.275523692883253</v>
      </c>
      <c r="AG90">
        <v>31.567444408551932</v>
      </c>
      <c r="AH90">
        <v>71.001463263085412</v>
      </c>
      <c r="AI90">
        <v>7.8819578458710957</v>
      </c>
      <c r="AJ90">
        <v>0</v>
      </c>
      <c r="AK90">
        <v>29.08391573475178</v>
      </c>
      <c r="AL90">
        <v>60.338320709208254</v>
      </c>
      <c r="AM90">
        <v>8.0888040473074927</v>
      </c>
      <c r="AN90">
        <v>4.2234286014413112E-2</v>
      </c>
      <c r="AO90">
        <v>0</v>
      </c>
      <c r="AP90">
        <v>4.0246035241093621</v>
      </c>
      <c r="AQ90">
        <v>25.945270647072459</v>
      </c>
      <c r="AR90">
        <v>14.531337817844198</v>
      </c>
      <c r="AS90">
        <v>16.30138893028278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2.5113784351005486</v>
      </c>
      <c r="AZ90">
        <v>4.1081452307692308</v>
      </c>
      <c r="BA90">
        <v>2.7828995238095229</v>
      </c>
      <c r="BB90">
        <v>2.4598409073359075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1314.932182610158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494.99869958983004</v>
      </c>
      <c r="L91">
        <v>16.8</v>
      </c>
      <c r="M91">
        <v>59.111593960930236</v>
      </c>
      <c r="N91">
        <v>53.009182630239522</v>
      </c>
      <c r="O91">
        <v>74.101046663233774</v>
      </c>
      <c r="P91">
        <v>31.420935730464169</v>
      </c>
      <c r="Q91">
        <v>9.6340200292370959</v>
      </c>
      <c r="R91">
        <v>19.151721009440479</v>
      </c>
      <c r="S91">
        <v>11.774977304152637</v>
      </c>
      <c r="T91">
        <v>1.41862416722408</v>
      </c>
      <c r="U91">
        <v>59.354033275567758</v>
      </c>
      <c r="V91">
        <v>5.3115007667493792</v>
      </c>
      <c r="W91">
        <v>18.207944214251668</v>
      </c>
      <c r="X91">
        <v>62.960707070312516</v>
      </c>
      <c r="Y91">
        <v>0</v>
      </c>
      <c r="Z91">
        <v>5.7213735023636341</v>
      </c>
      <c r="AA91">
        <v>17.896656332911395</v>
      </c>
      <c r="AB91">
        <v>20.911721553612367</v>
      </c>
      <c r="AC91">
        <v>14.995239899983421</v>
      </c>
      <c r="AD91">
        <v>18.734813667522712</v>
      </c>
      <c r="AE91">
        <v>25.472862238132787</v>
      </c>
      <c r="AF91">
        <v>13.275523692883253</v>
      </c>
      <c r="AG91">
        <v>31.567444408551932</v>
      </c>
      <c r="AH91">
        <v>71.001463263085412</v>
      </c>
      <c r="AI91">
        <v>7.8819578458710957</v>
      </c>
      <c r="AJ91">
        <v>0</v>
      </c>
      <c r="AK91">
        <v>29.08391573475178</v>
      </c>
      <c r="AL91">
        <v>60.338320709208254</v>
      </c>
      <c r="AM91">
        <v>8.0888040473074927</v>
      </c>
      <c r="AN91">
        <v>4.2234286014413112E-2</v>
      </c>
      <c r="AO91">
        <v>0</v>
      </c>
      <c r="AP91">
        <v>1.3052766049710025</v>
      </c>
      <c r="AQ91">
        <v>25.945270647072459</v>
      </c>
      <c r="AR91">
        <v>14.531337817844198</v>
      </c>
      <c r="AS91">
        <v>16.30138893028278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2.5113784351005486</v>
      </c>
      <c r="AZ91">
        <v>4.1081452307692308</v>
      </c>
      <c r="BA91">
        <v>2.7828995238095229</v>
      </c>
      <c r="BB91">
        <v>2.4598409073359075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1312.2128556910195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494.99869958983004</v>
      </c>
      <c r="L92">
        <v>16.8</v>
      </c>
      <c r="M92">
        <v>59.111593960930236</v>
      </c>
      <c r="N92">
        <v>53.009182630239522</v>
      </c>
      <c r="O92">
        <v>74.101046663233774</v>
      </c>
      <c r="P92">
        <v>31.420935730464169</v>
      </c>
      <c r="Q92">
        <v>9.6340200292370959</v>
      </c>
      <c r="R92">
        <v>19.151721009440479</v>
      </c>
      <c r="S92">
        <v>11.774977304152637</v>
      </c>
      <c r="T92">
        <v>1.41862416722408</v>
      </c>
      <c r="U92">
        <v>59.354033275567758</v>
      </c>
      <c r="V92">
        <v>5.3115007667493792</v>
      </c>
      <c r="W92">
        <v>18.207944214251668</v>
      </c>
      <c r="X92">
        <v>62.960707070312516</v>
      </c>
      <c r="Y92">
        <v>0</v>
      </c>
      <c r="Z92">
        <v>5.7213735023636341</v>
      </c>
      <c r="AA92">
        <v>17.896656332911395</v>
      </c>
      <c r="AB92">
        <v>20.911721553612367</v>
      </c>
      <c r="AC92">
        <v>14.995239899983421</v>
      </c>
      <c r="AD92">
        <v>18.734813667522712</v>
      </c>
      <c r="AE92">
        <v>25.472862238132787</v>
      </c>
      <c r="AF92">
        <v>13.275523692883253</v>
      </c>
      <c r="AG92">
        <v>31.567444408551932</v>
      </c>
      <c r="AH92">
        <v>71.001463263085412</v>
      </c>
      <c r="AI92">
        <v>7.8819578458710957</v>
      </c>
      <c r="AJ92">
        <v>0</v>
      </c>
      <c r="AK92">
        <v>29.08391573475178</v>
      </c>
      <c r="AL92">
        <v>60.338320709208254</v>
      </c>
      <c r="AM92">
        <v>8.0888040473074927</v>
      </c>
      <c r="AN92">
        <v>4.2234286014413112E-2</v>
      </c>
      <c r="AO92">
        <v>0</v>
      </c>
      <c r="AP92">
        <v>1.3052766049710025</v>
      </c>
      <c r="AQ92">
        <v>25.945270647072459</v>
      </c>
      <c r="AR92">
        <v>14.531337817844198</v>
      </c>
      <c r="AS92">
        <v>16.30138893028278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2.5113784351005486</v>
      </c>
      <c r="AZ92">
        <v>4.1081452307692308</v>
      </c>
      <c r="BA92">
        <v>2.7828995238095229</v>
      </c>
      <c r="BB92">
        <v>2.4598409073359075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1312.2128556910195</v>
      </c>
    </row>
    <row r="93" spans="1:117">
      <c r="A93" t="s">
        <v>135</v>
      </c>
      <c r="B93">
        <v>0</v>
      </c>
      <c r="C93">
        <v>0</v>
      </c>
      <c r="D93">
        <v>17.438300999999999</v>
      </c>
      <c r="E93">
        <v>0</v>
      </c>
      <c r="F93">
        <v>0</v>
      </c>
      <c r="G93">
        <v>31.9011</v>
      </c>
      <c r="H93">
        <v>0</v>
      </c>
      <c r="I93">
        <v>0</v>
      </c>
      <c r="J93">
        <v>20.300699999999999</v>
      </c>
      <c r="K93">
        <v>494.99869958983004</v>
      </c>
      <c r="L93">
        <v>16.8</v>
      </c>
      <c r="M93">
        <v>59.111593960930236</v>
      </c>
      <c r="N93">
        <v>53.009182630239522</v>
      </c>
      <c r="O93">
        <v>74.101046663233774</v>
      </c>
      <c r="P93">
        <v>31.420935730464169</v>
      </c>
      <c r="Q93">
        <v>9.6340200292370959</v>
      </c>
      <c r="R93">
        <v>19.151721009440479</v>
      </c>
      <c r="S93">
        <v>11.774977304152637</v>
      </c>
      <c r="T93">
        <v>1.41862416722408</v>
      </c>
      <c r="U93">
        <v>59.354033275567758</v>
      </c>
      <c r="V93">
        <v>5.3115007667493792</v>
      </c>
      <c r="W93">
        <v>18.207944214251668</v>
      </c>
      <c r="X93">
        <v>62.960707070312516</v>
      </c>
      <c r="Y93">
        <v>0</v>
      </c>
      <c r="Z93">
        <v>5.7213735023636341</v>
      </c>
      <c r="AA93">
        <v>17.896656332911395</v>
      </c>
      <c r="AB93">
        <v>20.911721553612367</v>
      </c>
      <c r="AC93">
        <v>14.995239899983421</v>
      </c>
      <c r="AD93">
        <v>18.734813667522712</v>
      </c>
      <c r="AE93">
        <v>25.472862238132787</v>
      </c>
      <c r="AF93">
        <v>13.275523692883253</v>
      </c>
      <c r="AG93">
        <v>31.567444408551932</v>
      </c>
      <c r="AH93">
        <v>71.001463263085412</v>
      </c>
      <c r="AI93">
        <v>7.8819578458710957</v>
      </c>
      <c r="AJ93">
        <v>0</v>
      </c>
      <c r="AK93">
        <v>29.08391573475178</v>
      </c>
      <c r="AL93">
        <v>60.338320709208254</v>
      </c>
      <c r="AM93">
        <v>8.0888040473074927</v>
      </c>
      <c r="AN93">
        <v>4.2234286014413112E-2</v>
      </c>
      <c r="AO93">
        <v>0</v>
      </c>
      <c r="AP93">
        <v>0.76141157249378622</v>
      </c>
      <c r="AQ93">
        <v>25.945270647072459</v>
      </c>
      <c r="AR93">
        <v>14.531337817844198</v>
      </c>
      <c r="AS93">
        <v>16.30138893028278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2.5113784351005486</v>
      </c>
      <c r="AZ93">
        <v>4.1081452307692308</v>
      </c>
      <c r="BA93">
        <v>2.7828995238095229</v>
      </c>
      <c r="BB93">
        <v>2.4598409073359075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1381.3090916585427</v>
      </c>
    </row>
    <row r="94" spans="1:117">
      <c r="A94" t="s">
        <v>136</v>
      </c>
      <c r="B94">
        <v>0</v>
      </c>
      <c r="C94">
        <v>0</v>
      </c>
      <c r="D94">
        <v>17.436977109553673</v>
      </c>
      <c r="E94">
        <v>0</v>
      </c>
      <c r="F94">
        <v>0</v>
      </c>
      <c r="G94">
        <v>33.460471701878838</v>
      </c>
      <c r="H94">
        <v>0</v>
      </c>
      <c r="I94">
        <v>0</v>
      </c>
      <c r="J94">
        <v>39.171350689655171</v>
      </c>
      <c r="K94">
        <v>494.99869958983004</v>
      </c>
      <c r="L94">
        <v>16.8</v>
      </c>
      <c r="M94">
        <v>59.111593960930236</v>
      </c>
      <c r="N94">
        <v>53.009182630239522</v>
      </c>
      <c r="O94">
        <v>74.101046663233774</v>
      </c>
      <c r="P94">
        <v>31.420935730464169</v>
      </c>
      <c r="Q94">
        <v>9.6340200292370959</v>
      </c>
      <c r="R94">
        <v>19.151721009440479</v>
      </c>
      <c r="S94">
        <v>11.774977304152637</v>
      </c>
      <c r="T94">
        <v>1.41862416722408</v>
      </c>
      <c r="U94">
        <v>59.354033275567758</v>
      </c>
      <c r="V94">
        <v>5.3115007667493792</v>
      </c>
      <c r="W94">
        <v>18.207944214251668</v>
      </c>
      <c r="X94">
        <v>62.960707070312516</v>
      </c>
      <c r="Y94">
        <v>0</v>
      </c>
      <c r="Z94">
        <v>5.5369035240909081</v>
      </c>
      <c r="AA94">
        <v>17.896656332911395</v>
      </c>
      <c r="AB94">
        <v>20.911721553612367</v>
      </c>
      <c r="AC94">
        <v>14.995239899983421</v>
      </c>
      <c r="AD94">
        <v>18.734813667522712</v>
      </c>
      <c r="AE94">
        <v>25.472862238132787</v>
      </c>
      <c r="AF94">
        <v>12.537994231166024</v>
      </c>
      <c r="AG94">
        <v>31.567444408551932</v>
      </c>
      <c r="AH94">
        <v>59.167885756069779</v>
      </c>
      <c r="AI94">
        <v>7.8819578458710957</v>
      </c>
      <c r="AJ94">
        <v>0</v>
      </c>
      <c r="AK94">
        <v>29.08391573475178</v>
      </c>
      <c r="AL94">
        <v>57.824224168416514</v>
      </c>
      <c r="AM94">
        <v>8.0888040473074927</v>
      </c>
      <c r="AN94">
        <v>4.2234286014413112E-2</v>
      </c>
      <c r="AO94">
        <v>0</v>
      </c>
      <c r="AP94">
        <v>0.65263830248550125</v>
      </c>
      <c r="AQ94">
        <v>25.945270647072459</v>
      </c>
      <c r="AR94">
        <v>14.531337817844198</v>
      </c>
      <c r="AS94">
        <v>15.124433025627798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2.4678293382899628</v>
      </c>
      <c r="AZ94">
        <v>4.1081452307692308</v>
      </c>
      <c r="BA94">
        <v>2.3583089727626461</v>
      </c>
      <c r="BB94">
        <v>2.4598409073359075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1384.7142478493117</v>
      </c>
    </row>
    <row r="95" spans="1:117">
      <c r="A95" t="s">
        <v>137</v>
      </c>
      <c r="B95">
        <v>0</v>
      </c>
      <c r="C95">
        <v>0</v>
      </c>
      <c r="D95">
        <v>17.436977109553673</v>
      </c>
      <c r="E95">
        <v>0</v>
      </c>
      <c r="F95">
        <v>0</v>
      </c>
      <c r="G95">
        <v>33.460471701878838</v>
      </c>
      <c r="H95">
        <v>0</v>
      </c>
      <c r="I95">
        <v>0</v>
      </c>
      <c r="J95">
        <v>42.769109869473688</v>
      </c>
      <c r="K95">
        <v>494.99869958983004</v>
      </c>
      <c r="L95">
        <v>16.8</v>
      </c>
      <c r="M95">
        <v>59.111593960930236</v>
      </c>
      <c r="N95">
        <v>53.009182630239522</v>
      </c>
      <c r="O95">
        <v>74.101046663233774</v>
      </c>
      <c r="P95">
        <v>31.420935730464169</v>
      </c>
      <c r="Q95">
        <v>9.6340200292370959</v>
      </c>
      <c r="R95">
        <v>19.151721009440479</v>
      </c>
      <c r="S95">
        <v>11.774977304152637</v>
      </c>
      <c r="T95">
        <v>1.41862416722408</v>
      </c>
      <c r="U95">
        <v>59.354033275567758</v>
      </c>
      <c r="V95">
        <v>5.3115007667493792</v>
      </c>
      <c r="W95">
        <v>18.207944214251668</v>
      </c>
      <c r="X95">
        <v>62.960707070312516</v>
      </c>
      <c r="Y95">
        <v>0</v>
      </c>
      <c r="Z95">
        <v>5.5369035240909081</v>
      </c>
      <c r="AA95">
        <v>17.896656332911395</v>
      </c>
      <c r="AB95">
        <v>20.911721553612367</v>
      </c>
      <c r="AC95">
        <v>14.995239899983421</v>
      </c>
      <c r="AD95">
        <v>14.018603068079834</v>
      </c>
      <c r="AE95">
        <v>25.472862238132787</v>
      </c>
      <c r="AF95">
        <v>12.537994231166024</v>
      </c>
      <c r="AG95">
        <v>31.567444408551932</v>
      </c>
      <c r="AH95">
        <v>59.167885756069779</v>
      </c>
      <c r="AI95">
        <v>1.8391231262644274</v>
      </c>
      <c r="AJ95">
        <v>0</v>
      </c>
      <c r="AK95">
        <v>29.08391573475178</v>
      </c>
      <c r="AL95">
        <v>57.824224168416514</v>
      </c>
      <c r="AM95">
        <v>8.0888040473074927</v>
      </c>
      <c r="AN95">
        <v>4.2234286014413112E-2</v>
      </c>
      <c r="AO95">
        <v>0</v>
      </c>
      <c r="AP95">
        <v>0.65263830248550125</v>
      </c>
      <c r="AQ95">
        <v>25.945270647072459</v>
      </c>
      <c r="AR95">
        <v>14.531337817844198</v>
      </c>
      <c r="AS95">
        <v>15.124433025627798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2.4678293382899628</v>
      </c>
      <c r="AZ95">
        <v>4.1081452307692308</v>
      </c>
      <c r="BA95">
        <v>2.4482444844357976</v>
      </c>
      <c r="BB95">
        <v>2.4598409073359075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1377.6428972217536</v>
      </c>
    </row>
    <row r="96" spans="1:117">
      <c r="A96" t="s">
        <v>138</v>
      </c>
      <c r="B96">
        <v>0</v>
      </c>
      <c r="C96">
        <v>0</v>
      </c>
      <c r="D96">
        <v>17.436977109553673</v>
      </c>
      <c r="E96">
        <v>0</v>
      </c>
      <c r="F96">
        <v>0</v>
      </c>
      <c r="G96">
        <v>33.460471701878838</v>
      </c>
      <c r="H96">
        <v>0</v>
      </c>
      <c r="I96">
        <v>0</v>
      </c>
      <c r="J96">
        <v>42.769109869473688</v>
      </c>
      <c r="K96">
        <v>494.99869958983004</v>
      </c>
      <c r="L96">
        <v>16.8</v>
      </c>
      <c r="M96">
        <v>59.111593960930236</v>
      </c>
      <c r="N96">
        <v>53.009182630239522</v>
      </c>
      <c r="O96">
        <v>74.101046663233774</v>
      </c>
      <c r="P96">
        <v>31.420935730464169</v>
      </c>
      <c r="Q96">
        <v>9.6340200292370959</v>
      </c>
      <c r="R96">
        <v>19.151721009440479</v>
      </c>
      <c r="S96">
        <v>11.774977304152637</v>
      </c>
      <c r="T96">
        <v>1.41862416722408</v>
      </c>
      <c r="U96">
        <v>59.354033275567758</v>
      </c>
      <c r="V96">
        <v>5.3115007667493792</v>
      </c>
      <c r="W96">
        <v>18.207944214251668</v>
      </c>
      <c r="X96">
        <v>62.960707070312516</v>
      </c>
      <c r="Y96">
        <v>0</v>
      </c>
      <c r="Z96">
        <v>5.5369035240909081</v>
      </c>
      <c r="AA96">
        <v>17.896656332911395</v>
      </c>
      <c r="AB96">
        <v>20.911721553612367</v>
      </c>
      <c r="AC96">
        <v>14.995239899983421</v>
      </c>
      <c r="AD96">
        <v>9.3457355271036953</v>
      </c>
      <c r="AE96">
        <v>25.472862238132787</v>
      </c>
      <c r="AF96">
        <v>12.537994231166024</v>
      </c>
      <c r="AG96">
        <v>31.567444408551932</v>
      </c>
      <c r="AH96">
        <v>59.167885756069779</v>
      </c>
      <c r="AI96">
        <v>1.8391231262644274</v>
      </c>
      <c r="AJ96">
        <v>0</v>
      </c>
      <c r="AK96">
        <v>29.08391573475178</v>
      </c>
      <c r="AL96">
        <v>57.824224168416514</v>
      </c>
      <c r="AM96">
        <v>8.0888040473074927</v>
      </c>
      <c r="AN96">
        <v>4.2234286014413112E-2</v>
      </c>
      <c r="AO96">
        <v>0</v>
      </c>
      <c r="AP96">
        <v>0.65263830248550125</v>
      </c>
      <c r="AQ96">
        <v>25.945270647072459</v>
      </c>
      <c r="AR96">
        <v>14.531337817844198</v>
      </c>
      <c r="AS96">
        <v>15.124433025627798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2.4678293382899628</v>
      </c>
      <c r="AZ96">
        <v>4.1081452307692308</v>
      </c>
      <c r="BA96">
        <v>2.4482444844357976</v>
      </c>
      <c r="BB96">
        <v>2.4598409073359075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1372.9700296807775</v>
      </c>
    </row>
    <row r="97" spans="1:117">
      <c r="A97" t="s">
        <v>139</v>
      </c>
      <c r="B97">
        <v>0</v>
      </c>
      <c r="C97">
        <v>0</v>
      </c>
      <c r="D97">
        <v>17.436977109553673</v>
      </c>
      <c r="E97">
        <v>0</v>
      </c>
      <c r="F97">
        <v>0</v>
      </c>
      <c r="G97">
        <v>33.460471701878838</v>
      </c>
      <c r="H97">
        <v>0</v>
      </c>
      <c r="I97">
        <v>0</v>
      </c>
      <c r="J97">
        <v>42.769109869473688</v>
      </c>
      <c r="K97">
        <v>494.99869958983004</v>
      </c>
      <c r="L97">
        <v>16.8</v>
      </c>
      <c r="M97">
        <v>59.111593960930236</v>
      </c>
      <c r="N97">
        <v>53.009182630239522</v>
      </c>
      <c r="O97">
        <v>74.101046663233774</v>
      </c>
      <c r="P97">
        <v>31.420935730464169</v>
      </c>
      <c r="Q97">
        <v>9.6340200292370959</v>
      </c>
      <c r="R97">
        <v>19.151721009440479</v>
      </c>
      <c r="S97">
        <v>11.774977304152637</v>
      </c>
      <c r="T97">
        <v>1.41862416722408</v>
      </c>
      <c r="U97">
        <v>59.354033275567758</v>
      </c>
      <c r="V97">
        <v>5.3115007667493792</v>
      </c>
      <c r="W97">
        <v>18.207944214251668</v>
      </c>
      <c r="X97">
        <v>62.960707070312516</v>
      </c>
      <c r="Y97">
        <v>0</v>
      </c>
      <c r="Z97">
        <v>5.5369035240909081</v>
      </c>
      <c r="AA97">
        <v>17.896656332911395</v>
      </c>
      <c r="AB97">
        <v>20.911721553612367</v>
      </c>
      <c r="AC97">
        <v>14.995239899983421</v>
      </c>
      <c r="AD97">
        <v>9.3457355271036953</v>
      </c>
      <c r="AE97">
        <v>25.472862238132787</v>
      </c>
      <c r="AF97">
        <v>12.537994231166024</v>
      </c>
      <c r="AG97">
        <v>31.567444408551932</v>
      </c>
      <c r="AH97">
        <v>59.167885756069779</v>
      </c>
      <c r="AI97">
        <v>1.8391231262644274</v>
      </c>
      <c r="AJ97">
        <v>0</v>
      </c>
      <c r="AK97">
        <v>29.08391573475178</v>
      </c>
      <c r="AL97">
        <v>57.824224168416514</v>
      </c>
      <c r="AM97">
        <v>8.0888040473074927</v>
      </c>
      <c r="AN97">
        <v>4.2234286014413112E-2</v>
      </c>
      <c r="AO97">
        <v>0</v>
      </c>
      <c r="AP97">
        <v>0.65263830248550125</v>
      </c>
      <c r="AQ97">
        <v>25.945270647072459</v>
      </c>
      <c r="AR97">
        <v>14.531337817844198</v>
      </c>
      <c r="AS97">
        <v>15.124433025627798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2.4678293382899628</v>
      </c>
      <c r="AZ97">
        <v>4.1081452307692308</v>
      </c>
      <c r="BA97">
        <v>2.4482444844357976</v>
      </c>
      <c r="BB97">
        <v>2.4598409073359075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1372.9700296807775</v>
      </c>
    </row>
    <row r="98" spans="1:117">
      <c r="A98" t="s">
        <v>140</v>
      </c>
      <c r="B98">
        <v>0</v>
      </c>
      <c r="C98">
        <v>0</v>
      </c>
      <c r="D98">
        <v>17.436977109553673</v>
      </c>
      <c r="E98">
        <v>0</v>
      </c>
      <c r="F98">
        <v>0</v>
      </c>
      <c r="G98">
        <v>33.460471701878838</v>
      </c>
      <c r="H98">
        <v>0</v>
      </c>
      <c r="I98">
        <v>0</v>
      </c>
      <c r="J98">
        <v>33.769126820000004</v>
      </c>
      <c r="K98">
        <v>494.99869958983004</v>
      </c>
      <c r="L98">
        <v>16.8</v>
      </c>
      <c r="M98">
        <v>59.111593960930236</v>
      </c>
      <c r="N98">
        <v>53.009182630239522</v>
      </c>
      <c r="O98">
        <v>74.101046663233774</v>
      </c>
      <c r="P98">
        <v>31.420935730464169</v>
      </c>
      <c r="Q98">
        <v>9.6340200292370959</v>
      </c>
      <c r="R98">
        <v>19.151721009440479</v>
      </c>
      <c r="S98">
        <v>11.774977304152637</v>
      </c>
      <c r="T98">
        <v>1.41862416722408</v>
      </c>
      <c r="U98">
        <v>59.354033275567758</v>
      </c>
      <c r="V98">
        <v>5.3115007667493792</v>
      </c>
      <c r="W98">
        <v>18.207944214251668</v>
      </c>
      <c r="X98">
        <v>62.960707070312516</v>
      </c>
      <c r="Y98">
        <v>0</v>
      </c>
      <c r="Z98">
        <v>5.5369035240909081</v>
      </c>
      <c r="AA98">
        <v>17.896656332911395</v>
      </c>
      <c r="AB98">
        <v>20.911721553612367</v>
      </c>
      <c r="AC98">
        <v>14.995239899983421</v>
      </c>
      <c r="AD98">
        <v>9.3457355271036953</v>
      </c>
      <c r="AE98">
        <v>25.472862238132787</v>
      </c>
      <c r="AF98">
        <v>12.537994231166024</v>
      </c>
      <c r="AG98">
        <v>31.567444408551932</v>
      </c>
      <c r="AH98">
        <v>59.167885756069779</v>
      </c>
      <c r="AI98">
        <v>1.8391231262644274</v>
      </c>
      <c r="AJ98">
        <v>0</v>
      </c>
      <c r="AK98">
        <v>29.08391573475178</v>
      </c>
      <c r="AL98">
        <v>57.824224168416514</v>
      </c>
      <c r="AM98">
        <v>8.0888040473074927</v>
      </c>
      <c r="AN98">
        <v>4.2234286014413112E-2</v>
      </c>
      <c r="AO98">
        <v>0</v>
      </c>
      <c r="AP98">
        <v>0.65263830248550125</v>
      </c>
      <c r="AQ98">
        <v>19.458953471116018</v>
      </c>
      <c r="AR98">
        <v>14.531337817844198</v>
      </c>
      <c r="AS98">
        <v>15.124433025627798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2.4678293382899628</v>
      </c>
      <c r="AZ98">
        <v>4.1081452307692308</v>
      </c>
      <c r="BA98">
        <v>2.4482444844357976</v>
      </c>
      <c r="BB98">
        <v>2.4598409073359075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1357.4837294553474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2.6176099342824444E-2</v>
      </c>
      <c r="E99">
        <f t="shared" si="2"/>
        <v>0</v>
      </c>
      <c r="F99">
        <f t="shared" si="2"/>
        <v>0</v>
      </c>
      <c r="G99">
        <f t="shared" si="2"/>
        <v>5.0270727423073022E-2</v>
      </c>
      <c r="H99">
        <f t="shared" si="2"/>
        <v>0</v>
      </c>
      <c r="I99">
        <f t="shared" si="2"/>
        <v>0</v>
      </c>
      <c r="J99">
        <f t="shared" si="2"/>
        <v>5.6620731100054771E-2</v>
      </c>
      <c r="K99">
        <f t="shared" si="2"/>
        <v>9.532636448036472</v>
      </c>
      <c r="L99">
        <f t="shared" si="2"/>
        <v>0.26967451647219015</v>
      </c>
      <c r="M99">
        <f t="shared" si="2"/>
        <v>1.2105041133179089</v>
      </c>
      <c r="N99">
        <f t="shared" si="2"/>
        <v>1.1373393508066183</v>
      </c>
      <c r="O99">
        <f t="shared" si="2"/>
        <v>1.6016697100099169</v>
      </c>
      <c r="P99">
        <f t="shared" si="2"/>
        <v>0.71166993339807672</v>
      </c>
      <c r="Q99">
        <f t="shared" si="2"/>
        <v>0.19455970872695133</v>
      </c>
      <c r="R99">
        <f t="shared" si="2"/>
        <v>0.39007526710388696</v>
      </c>
      <c r="S99">
        <f t="shared" si="2"/>
        <v>0.23721402755010601</v>
      </c>
      <c r="T99">
        <f t="shared" si="2"/>
        <v>2.9010750811178519E-2</v>
      </c>
      <c r="U99">
        <f t="shared" si="2"/>
        <v>1.4319291237511762</v>
      </c>
      <c r="V99">
        <f t="shared" si="2"/>
        <v>0.12274611864033827</v>
      </c>
      <c r="W99">
        <f t="shared" si="2"/>
        <v>0.39278111653164643</v>
      </c>
      <c r="X99">
        <f t="shared" si="2"/>
        <v>1.2935582833083994</v>
      </c>
      <c r="Y99">
        <f t="shared" si="2"/>
        <v>0</v>
      </c>
      <c r="Z99">
        <f t="shared" si="2"/>
        <v>0.13343909451300007</v>
      </c>
      <c r="AA99">
        <f t="shared" si="2"/>
        <v>0.28177304648765855</v>
      </c>
      <c r="AB99">
        <f t="shared" si="2"/>
        <v>0.50188131728669616</v>
      </c>
      <c r="AC99">
        <f t="shared" si="2"/>
        <v>0.35988575759960256</v>
      </c>
      <c r="AD99">
        <f t="shared" si="2"/>
        <v>0.23005001895482385</v>
      </c>
      <c r="AE99">
        <f t="shared" si="2"/>
        <v>0.61134869371518663</v>
      </c>
      <c r="AF99">
        <f t="shared" si="2"/>
        <v>0.12952854826375584</v>
      </c>
      <c r="AG99">
        <f t="shared" si="2"/>
        <v>0.75761866580524728</v>
      </c>
      <c r="AH99">
        <f t="shared" si="2"/>
        <v>1.4201250788711077</v>
      </c>
      <c r="AI99">
        <f t="shared" si="2"/>
        <v>0.1449761366906421</v>
      </c>
      <c r="AJ99">
        <f t="shared" si="2"/>
        <v>0</v>
      </c>
      <c r="AK99">
        <f t="shared" si="2"/>
        <v>0.6980139776340436</v>
      </c>
      <c r="AL99">
        <f t="shared" si="2"/>
        <v>1.3212814213586914</v>
      </c>
      <c r="AM99">
        <f t="shared" si="2"/>
        <v>0.12280300026422064</v>
      </c>
      <c r="AN99">
        <f t="shared" si="2"/>
        <v>1.013622864345915E-3</v>
      </c>
      <c r="AO99">
        <f t="shared" si="2"/>
        <v>0</v>
      </c>
      <c r="AP99">
        <f t="shared" si="2"/>
        <v>2.8865653002402632E-2</v>
      </c>
      <c r="AQ99">
        <f t="shared" si="2"/>
        <v>0.17837373675121507</v>
      </c>
      <c r="AR99">
        <f t="shared" si="2"/>
        <v>0.36017795588301593</v>
      </c>
      <c r="AS99">
        <f t="shared" si="2"/>
        <v>0.36651726032903215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5.9358551409390788E-2</v>
      </c>
      <c r="AZ99">
        <f t="shared" si="2"/>
        <v>5.1866401755494458E-2</v>
      </c>
      <c r="BA99">
        <f t="shared" si="2"/>
        <v>5.7551917145763284E-2</v>
      </c>
      <c r="BB99">
        <f t="shared" si="2"/>
        <v>5.7596274903475034E-2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26.56248215781963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7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3.0454058823529414E-2</v>
      </c>
      <c r="E3">
        <v>0</v>
      </c>
      <c r="F3">
        <v>0</v>
      </c>
      <c r="G3">
        <v>0.8697460261282659</v>
      </c>
      <c r="H3">
        <v>0</v>
      </c>
      <c r="I3">
        <v>0</v>
      </c>
      <c r="J3">
        <v>2.1791691823308272</v>
      </c>
      <c r="K3">
        <v>158.65278831880752</v>
      </c>
      <c r="L3">
        <v>60.71</v>
      </c>
      <c r="M3">
        <v>0</v>
      </c>
      <c r="N3">
        <v>29.159550377245509</v>
      </c>
      <c r="O3">
        <v>48.960691560484825</v>
      </c>
      <c r="P3">
        <v>66.931993266708048</v>
      </c>
      <c r="Q3">
        <v>5.3566750370031979</v>
      </c>
      <c r="R3">
        <v>10.405501863688695</v>
      </c>
      <c r="S3">
        <v>6.4872328271604944</v>
      </c>
      <c r="T3">
        <v>0</v>
      </c>
      <c r="U3">
        <v>282.58</v>
      </c>
      <c r="V3">
        <v>3.0708676749379653</v>
      </c>
      <c r="W3">
        <v>11.237691023508136</v>
      </c>
      <c r="X3">
        <v>35.880721867195248</v>
      </c>
      <c r="Y3">
        <v>0</v>
      </c>
      <c r="Z3">
        <v>3.20225801</v>
      </c>
      <c r="AA3">
        <v>10.348504182255041</v>
      </c>
      <c r="AB3">
        <v>9.701901741157549</v>
      </c>
      <c r="AC3">
        <v>7.1351722375367492</v>
      </c>
      <c r="AD3">
        <v>4.4757243505468169</v>
      </c>
      <c r="AE3">
        <v>12.139411326084312</v>
      </c>
      <c r="AF3">
        <v>0</v>
      </c>
      <c r="AG3">
        <v>0</v>
      </c>
      <c r="AH3">
        <v>22.973965797124805</v>
      </c>
      <c r="AI3">
        <v>3.7504092143061736</v>
      </c>
      <c r="AJ3">
        <v>0</v>
      </c>
      <c r="AK3">
        <v>16.816910730732861</v>
      </c>
      <c r="AL3">
        <v>15.975297418416526</v>
      </c>
      <c r="AM3">
        <v>3.8807607150447074</v>
      </c>
      <c r="AN3">
        <v>0</v>
      </c>
      <c r="AO3">
        <v>0</v>
      </c>
      <c r="AP3">
        <v>0.75476751714134238</v>
      </c>
      <c r="AQ3">
        <v>0</v>
      </c>
      <c r="AR3">
        <v>8.5384743692028966</v>
      </c>
      <c r="AS3">
        <v>7.2670705740553343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849.47371126762732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8.2767800000000016E-2</v>
      </c>
      <c r="K4">
        <v>158.65278831880752</v>
      </c>
      <c r="L4">
        <v>60.71</v>
      </c>
      <c r="M4">
        <v>0</v>
      </c>
      <c r="N4">
        <v>29.159550377245509</v>
      </c>
      <c r="O4">
        <v>48.960691560484825</v>
      </c>
      <c r="P4">
        <v>66.931993266708048</v>
      </c>
      <c r="Q4">
        <v>5.3566750370031979</v>
      </c>
      <c r="R4">
        <v>10.405501863688695</v>
      </c>
      <c r="S4">
        <v>6.4872328271604944</v>
      </c>
      <c r="T4">
        <v>0</v>
      </c>
      <c r="U4">
        <v>282.68</v>
      </c>
      <c r="V4">
        <v>3.0708676749379653</v>
      </c>
      <c r="W4">
        <v>11.398472969237629</v>
      </c>
      <c r="X4">
        <v>36.420409013671886</v>
      </c>
      <c r="Y4">
        <v>0</v>
      </c>
      <c r="Z4">
        <v>3.20225801</v>
      </c>
      <c r="AA4">
        <v>10.348504182255041</v>
      </c>
      <c r="AB4">
        <v>9.701901741157549</v>
      </c>
      <c r="AC4">
        <v>7.1351722375367492</v>
      </c>
      <c r="AD4">
        <v>4.4757243505468169</v>
      </c>
      <c r="AE4">
        <v>12.139411326084312</v>
      </c>
      <c r="AF4">
        <v>0</v>
      </c>
      <c r="AG4">
        <v>0</v>
      </c>
      <c r="AH4">
        <v>22.973965797124805</v>
      </c>
      <c r="AI4">
        <v>3.7504092143061736</v>
      </c>
      <c r="AJ4">
        <v>0</v>
      </c>
      <c r="AK4">
        <v>16.816910730732861</v>
      </c>
      <c r="AL4">
        <v>15.975297418416526</v>
      </c>
      <c r="AM4">
        <v>3.8807607150447074</v>
      </c>
      <c r="AN4">
        <v>0</v>
      </c>
      <c r="AO4">
        <v>0</v>
      </c>
      <c r="AP4">
        <v>0.75476751714134238</v>
      </c>
      <c r="AQ4">
        <v>0</v>
      </c>
      <c r="AR4">
        <v>8.5384743692028966</v>
      </c>
      <c r="AS4">
        <v>7.2670705740553343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847.27757889255099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158.65278831880752</v>
      </c>
      <c r="L5">
        <v>60.71</v>
      </c>
      <c r="M5">
        <v>0</v>
      </c>
      <c r="N5">
        <v>29.159550377245509</v>
      </c>
      <c r="O5">
        <v>48.960691560484825</v>
      </c>
      <c r="P5">
        <v>66.931993266708048</v>
      </c>
      <c r="Q5">
        <v>5.3566750370031979</v>
      </c>
      <c r="R5">
        <v>10.405501863688695</v>
      </c>
      <c r="S5">
        <v>6.4872328271604944</v>
      </c>
      <c r="T5">
        <v>0</v>
      </c>
      <c r="U5">
        <v>282.68</v>
      </c>
      <c r="V5">
        <v>3.0708676749379653</v>
      </c>
      <c r="W5">
        <v>11.398472969237629</v>
      </c>
      <c r="X5">
        <v>36.420409013671886</v>
      </c>
      <c r="Y5">
        <v>0</v>
      </c>
      <c r="Z5">
        <v>3.20225801</v>
      </c>
      <c r="AA5">
        <v>10.348504182255041</v>
      </c>
      <c r="AB5">
        <v>9.701901741157549</v>
      </c>
      <c r="AC5">
        <v>7.1351722375367492</v>
      </c>
      <c r="AD5">
        <v>4.4757243505468169</v>
      </c>
      <c r="AE5">
        <v>12.139411326084312</v>
      </c>
      <c r="AF5">
        <v>0</v>
      </c>
      <c r="AG5">
        <v>0</v>
      </c>
      <c r="AH5">
        <v>22.973965797124805</v>
      </c>
      <c r="AI5">
        <v>3.7504092143061736</v>
      </c>
      <c r="AJ5">
        <v>0</v>
      </c>
      <c r="AK5">
        <v>16.816910730732861</v>
      </c>
      <c r="AL5">
        <v>20.539668290791742</v>
      </c>
      <c r="AM5">
        <v>3.8807607150447074</v>
      </c>
      <c r="AN5">
        <v>0</v>
      </c>
      <c r="AO5">
        <v>0</v>
      </c>
      <c r="AP5">
        <v>0.75476751714134238</v>
      </c>
      <c r="AQ5">
        <v>0</v>
      </c>
      <c r="AR5">
        <v>8.5384743692028966</v>
      </c>
      <c r="AS5">
        <v>7.2670705740553343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851.75918196492614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158.65278831880752</v>
      </c>
      <c r="L6">
        <v>60.71</v>
      </c>
      <c r="M6">
        <v>0</v>
      </c>
      <c r="N6">
        <v>29.159550377245509</v>
      </c>
      <c r="O6">
        <v>48.960691560484825</v>
      </c>
      <c r="P6">
        <v>66.931993266708048</v>
      </c>
      <c r="Q6">
        <v>5.3566750370031979</v>
      </c>
      <c r="R6">
        <v>10.405501863688695</v>
      </c>
      <c r="S6">
        <v>6.4872328271604944</v>
      </c>
      <c r="T6">
        <v>0</v>
      </c>
      <c r="U6">
        <v>282.68</v>
      </c>
      <c r="V6">
        <v>3.0708676749379653</v>
      </c>
      <c r="W6">
        <v>11.398472969237629</v>
      </c>
      <c r="X6">
        <v>36.420409013671886</v>
      </c>
      <c r="Y6">
        <v>0</v>
      </c>
      <c r="Z6">
        <v>3.20225801</v>
      </c>
      <c r="AA6">
        <v>10.348504182255041</v>
      </c>
      <c r="AB6">
        <v>9.701901741157549</v>
      </c>
      <c r="AC6">
        <v>7.1351722375367492</v>
      </c>
      <c r="AD6">
        <v>4.4757243505468169</v>
      </c>
      <c r="AE6">
        <v>12.139411326084312</v>
      </c>
      <c r="AF6">
        <v>0</v>
      </c>
      <c r="AG6">
        <v>0</v>
      </c>
      <c r="AH6">
        <v>22.973965797124805</v>
      </c>
      <c r="AI6">
        <v>3.7504092143061736</v>
      </c>
      <c r="AJ6">
        <v>0</v>
      </c>
      <c r="AK6">
        <v>16.816910730732861</v>
      </c>
      <c r="AL6">
        <v>20.539668290791742</v>
      </c>
      <c r="AM6">
        <v>3.8807607150447074</v>
      </c>
      <c r="AN6">
        <v>0</v>
      </c>
      <c r="AO6">
        <v>0</v>
      </c>
      <c r="AP6">
        <v>0.75476751714134238</v>
      </c>
      <c r="AQ6">
        <v>0</v>
      </c>
      <c r="AR6">
        <v>8.5384743692028966</v>
      </c>
      <c r="AS6">
        <v>7.2670705740553343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851.75918196492614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158.65278831880752</v>
      </c>
      <c r="L7">
        <v>60.71</v>
      </c>
      <c r="M7">
        <v>0</v>
      </c>
      <c r="N7">
        <v>29.159550377245509</v>
      </c>
      <c r="O7">
        <v>48.960691560484825</v>
      </c>
      <c r="P7">
        <v>66.931993266708048</v>
      </c>
      <c r="Q7">
        <v>5.3566750370031979</v>
      </c>
      <c r="R7">
        <v>10.405501863688695</v>
      </c>
      <c r="S7">
        <v>6.4872328271604944</v>
      </c>
      <c r="T7">
        <v>0</v>
      </c>
      <c r="U7">
        <v>282.68</v>
      </c>
      <c r="V7">
        <v>3.0708676749379653</v>
      </c>
      <c r="W7">
        <v>11.398472969237629</v>
      </c>
      <c r="X7">
        <v>36.420409013671886</v>
      </c>
      <c r="Y7">
        <v>0</v>
      </c>
      <c r="Z7">
        <v>3.20225801</v>
      </c>
      <c r="AA7">
        <v>10.348504182255041</v>
      </c>
      <c r="AB7">
        <v>9.701901741157549</v>
      </c>
      <c r="AC7">
        <v>7.1351722375367492</v>
      </c>
      <c r="AD7">
        <v>4.4757243505468169</v>
      </c>
      <c r="AE7">
        <v>12.139411326084312</v>
      </c>
      <c r="AF7">
        <v>0</v>
      </c>
      <c r="AG7">
        <v>0</v>
      </c>
      <c r="AH7">
        <v>22.973965797124805</v>
      </c>
      <c r="AI7">
        <v>3.7504092143061736</v>
      </c>
      <c r="AJ7">
        <v>0</v>
      </c>
      <c r="AK7">
        <v>16.816910730732861</v>
      </c>
      <c r="AL7">
        <v>20.539668290791742</v>
      </c>
      <c r="AM7">
        <v>3.8807607150447074</v>
      </c>
      <c r="AN7">
        <v>0</v>
      </c>
      <c r="AO7">
        <v>0</v>
      </c>
      <c r="AP7">
        <v>0.75476751714134238</v>
      </c>
      <c r="AQ7">
        <v>0</v>
      </c>
      <c r="AR7">
        <v>8.5384743692028966</v>
      </c>
      <c r="AS7">
        <v>7.2670705740553343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851.75918196492614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158.65278831880752</v>
      </c>
      <c r="L8">
        <v>60.71</v>
      </c>
      <c r="M8">
        <v>0</v>
      </c>
      <c r="N8">
        <v>29.159550377245509</v>
      </c>
      <c r="O8">
        <v>48.960691560484825</v>
      </c>
      <c r="P8">
        <v>66.931993266708048</v>
      </c>
      <c r="Q8">
        <v>5.3566750370031979</v>
      </c>
      <c r="R8">
        <v>10.405501863688695</v>
      </c>
      <c r="S8">
        <v>6.4872328271604944</v>
      </c>
      <c r="T8">
        <v>0</v>
      </c>
      <c r="U8">
        <v>282.68</v>
      </c>
      <c r="V8">
        <v>3.0708676749379653</v>
      </c>
      <c r="W8">
        <v>11.398472969237629</v>
      </c>
      <c r="X8">
        <v>36.420409013671886</v>
      </c>
      <c r="Y8">
        <v>0</v>
      </c>
      <c r="Z8">
        <v>3.20225801</v>
      </c>
      <c r="AA8">
        <v>10.348504182255041</v>
      </c>
      <c r="AB8">
        <v>9.701901741157549</v>
      </c>
      <c r="AC8">
        <v>7.1351722375367492</v>
      </c>
      <c r="AD8">
        <v>4.4757243505468169</v>
      </c>
      <c r="AE8">
        <v>12.139411326084312</v>
      </c>
      <c r="AF8">
        <v>0</v>
      </c>
      <c r="AG8">
        <v>0</v>
      </c>
      <c r="AH8">
        <v>22.973965797124805</v>
      </c>
      <c r="AI8">
        <v>0.78133547370566692</v>
      </c>
      <c r="AJ8">
        <v>0</v>
      </c>
      <c r="AK8">
        <v>16.816910730732861</v>
      </c>
      <c r="AL8">
        <v>20.539668290791742</v>
      </c>
      <c r="AM8">
        <v>3.8807607150447074</v>
      </c>
      <c r="AN8">
        <v>0</v>
      </c>
      <c r="AO8">
        <v>0</v>
      </c>
      <c r="AP8">
        <v>0.75476751714134238</v>
      </c>
      <c r="AQ8">
        <v>0</v>
      </c>
      <c r="AR8">
        <v>8.5384743692028966</v>
      </c>
      <c r="AS8">
        <v>7.2670705740553343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848.79010822432565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158.65278831880752</v>
      </c>
      <c r="L9">
        <v>60.71</v>
      </c>
      <c r="M9">
        <v>0</v>
      </c>
      <c r="N9">
        <v>29.159550377245509</v>
      </c>
      <c r="O9">
        <v>48.960691560484825</v>
      </c>
      <c r="P9">
        <v>66.931993266708048</v>
      </c>
      <c r="Q9">
        <v>5.3566750370031979</v>
      </c>
      <c r="R9">
        <v>10.405501863688695</v>
      </c>
      <c r="S9">
        <v>6.4872328271604944</v>
      </c>
      <c r="T9">
        <v>0</v>
      </c>
      <c r="U9">
        <v>282.68</v>
      </c>
      <c r="V9">
        <v>3.0708676749379653</v>
      </c>
      <c r="W9">
        <v>11.398472969237629</v>
      </c>
      <c r="X9">
        <v>36.420409013671886</v>
      </c>
      <c r="Y9">
        <v>0</v>
      </c>
      <c r="Z9">
        <v>3.20225801</v>
      </c>
      <c r="AA9">
        <v>10.348504182255041</v>
      </c>
      <c r="AB9">
        <v>9.701901741157549</v>
      </c>
      <c r="AC9">
        <v>7.1351722375367492</v>
      </c>
      <c r="AD9">
        <v>4.4757243505468169</v>
      </c>
      <c r="AE9">
        <v>12.139411326084312</v>
      </c>
      <c r="AF9">
        <v>0</v>
      </c>
      <c r="AG9">
        <v>0</v>
      </c>
      <c r="AH9">
        <v>22.973965797124805</v>
      </c>
      <c r="AI9">
        <v>0.78133547370566692</v>
      </c>
      <c r="AJ9">
        <v>0</v>
      </c>
      <c r="AK9">
        <v>16.816910730732861</v>
      </c>
      <c r="AL9">
        <v>20.539668290791742</v>
      </c>
      <c r="AM9">
        <v>3.8807607150447074</v>
      </c>
      <c r="AN9">
        <v>0</v>
      </c>
      <c r="AO9">
        <v>0</v>
      </c>
      <c r="AP9">
        <v>0.75476751714134238</v>
      </c>
      <c r="AQ9">
        <v>0</v>
      </c>
      <c r="AR9">
        <v>8.5384743692028966</v>
      </c>
      <c r="AS9">
        <v>7.2670705740553343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848.79010822432565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158.65278831880752</v>
      </c>
      <c r="L10">
        <v>60.71</v>
      </c>
      <c r="M10">
        <v>0</v>
      </c>
      <c r="N10">
        <v>29.159550377245509</v>
      </c>
      <c r="O10">
        <v>48.960691560484825</v>
      </c>
      <c r="P10">
        <v>66.931993266708048</v>
      </c>
      <c r="Q10">
        <v>5.3566750370031979</v>
      </c>
      <c r="R10">
        <v>10.405501863688695</v>
      </c>
      <c r="S10">
        <v>6.4872328271604944</v>
      </c>
      <c r="T10">
        <v>0</v>
      </c>
      <c r="U10">
        <v>282.68</v>
      </c>
      <c r="V10">
        <v>3.0708676749379653</v>
      </c>
      <c r="W10">
        <v>11.398472969237629</v>
      </c>
      <c r="X10">
        <v>36.420409013671886</v>
      </c>
      <c r="Y10">
        <v>0</v>
      </c>
      <c r="Z10">
        <v>3.20225801</v>
      </c>
      <c r="AA10">
        <v>10.348504182255041</v>
      </c>
      <c r="AB10">
        <v>9.701901741157549</v>
      </c>
      <c r="AC10">
        <v>7.1351722375367492</v>
      </c>
      <c r="AD10">
        <v>4.4757243505468169</v>
      </c>
      <c r="AE10">
        <v>12.139411326084312</v>
      </c>
      <c r="AF10">
        <v>0</v>
      </c>
      <c r="AG10">
        <v>0</v>
      </c>
      <c r="AH10">
        <v>22.973965797124805</v>
      </c>
      <c r="AI10">
        <v>0.78133547370566692</v>
      </c>
      <c r="AJ10">
        <v>0</v>
      </c>
      <c r="AK10">
        <v>16.816910730732861</v>
      </c>
      <c r="AL10">
        <v>20.539668290791742</v>
      </c>
      <c r="AM10">
        <v>3.8807607150447074</v>
      </c>
      <c r="AN10">
        <v>0</v>
      </c>
      <c r="AO10">
        <v>0</v>
      </c>
      <c r="AP10">
        <v>0.75476751714134238</v>
      </c>
      <c r="AQ10">
        <v>0</v>
      </c>
      <c r="AR10">
        <v>8.5384743692028966</v>
      </c>
      <c r="AS10">
        <v>7.2670705740553343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848.79010822432565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141.94803569103652</v>
      </c>
      <c r="L11">
        <v>60.71</v>
      </c>
      <c r="M11">
        <v>0</v>
      </c>
      <c r="N11">
        <v>29.159550377245509</v>
      </c>
      <c r="O11">
        <v>48.960691560484825</v>
      </c>
      <c r="P11">
        <v>66.931993266708048</v>
      </c>
      <c r="Q11">
        <v>5.3566750370031979</v>
      </c>
      <c r="R11">
        <v>10.405501863688695</v>
      </c>
      <c r="S11">
        <v>6.4872328271604944</v>
      </c>
      <c r="T11">
        <v>0</v>
      </c>
      <c r="U11">
        <v>282.68</v>
      </c>
      <c r="V11">
        <v>3.0708676749379653</v>
      </c>
      <c r="W11">
        <v>11.398472969237629</v>
      </c>
      <c r="X11">
        <v>36.420409013671886</v>
      </c>
      <c r="Y11">
        <v>0</v>
      </c>
      <c r="Z11">
        <v>3.20225801</v>
      </c>
      <c r="AA11">
        <v>10.348504182255041</v>
      </c>
      <c r="AB11">
        <v>9.701901741157549</v>
      </c>
      <c r="AC11">
        <v>7.1351722375367492</v>
      </c>
      <c r="AD11">
        <v>4.4757243505468169</v>
      </c>
      <c r="AE11">
        <v>12.139411326084312</v>
      </c>
      <c r="AF11">
        <v>0</v>
      </c>
      <c r="AG11">
        <v>0</v>
      </c>
      <c r="AH11">
        <v>22.973965797124805</v>
      </c>
      <c r="AI11">
        <v>0.78133547370566692</v>
      </c>
      <c r="AJ11">
        <v>0</v>
      </c>
      <c r="AK11">
        <v>16.816910730732861</v>
      </c>
      <c r="AL11">
        <v>20.539668290791742</v>
      </c>
      <c r="AM11">
        <v>3.8807607150447074</v>
      </c>
      <c r="AN11">
        <v>0</v>
      </c>
      <c r="AO11">
        <v>0</v>
      </c>
      <c r="AP11">
        <v>0.75476751714134238</v>
      </c>
      <c r="AQ11">
        <v>0</v>
      </c>
      <c r="AR11">
        <v>8.5384743692028966</v>
      </c>
      <c r="AS11">
        <v>7.2670705740553343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832.08535559655456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158.7200537745631</v>
      </c>
      <c r="L12">
        <v>63.18</v>
      </c>
      <c r="M12">
        <v>0</v>
      </c>
      <c r="N12">
        <v>29.159550377245509</v>
      </c>
      <c r="O12">
        <v>48.960691560484825</v>
      </c>
      <c r="P12">
        <v>66.931993266708048</v>
      </c>
      <c r="Q12">
        <v>4.7191250731707317</v>
      </c>
      <c r="R12">
        <v>10.405501863688695</v>
      </c>
      <c r="S12">
        <v>6.4872328271604944</v>
      </c>
      <c r="T12">
        <v>0</v>
      </c>
      <c r="U12">
        <v>282.68</v>
      </c>
      <c r="V12">
        <v>3.0708676749379653</v>
      </c>
      <c r="W12">
        <v>11.398472969237629</v>
      </c>
      <c r="X12">
        <v>36.420409013671886</v>
      </c>
      <c r="Y12">
        <v>0</v>
      </c>
      <c r="Z12">
        <v>3.20225801</v>
      </c>
      <c r="AA12">
        <v>10.348504182255041</v>
      </c>
      <c r="AB12">
        <v>9.701901741157549</v>
      </c>
      <c r="AC12">
        <v>7.1351722375367492</v>
      </c>
      <c r="AD12">
        <v>4.4757243505468169</v>
      </c>
      <c r="AE12">
        <v>12.139411326084312</v>
      </c>
      <c r="AF12">
        <v>0</v>
      </c>
      <c r="AG12">
        <v>0</v>
      </c>
      <c r="AH12">
        <v>28.601192160841617</v>
      </c>
      <c r="AI12">
        <v>0.78133547370566692</v>
      </c>
      <c r="AJ12">
        <v>0</v>
      </c>
      <c r="AK12">
        <v>16.816910730732861</v>
      </c>
      <c r="AL12">
        <v>20.539668290791742</v>
      </c>
      <c r="AM12">
        <v>3.8807607150447074</v>
      </c>
      <c r="AN12">
        <v>0</v>
      </c>
      <c r="AO12">
        <v>0</v>
      </c>
      <c r="AP12">
        <v>0.75476751714134238</v>
      </c>
      <c r="AQ12">
        <v>0</v>
      </c>
      <c r="AR12">
        <v>8.5384743692028966</v>
      </c>
      <c r="AS12">
        <v>7.2670705740553343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856.31705007996561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141.99938616397105</v>
      </c>
      <c r="L13">
        <v>63.18</v>
      </c>
      <c r="M13">
        <v>0</v>
      </c>
      <c r="N13">
        <v>29.159550377245509</v>
      </c>
      <c r="O13">
        <v>48.960691560484825</v>
      </c>
      <c r="P13">
        <v>66.931993266708048</v>
      </c>
      <c r="Q13">
        <v>4.5991473170731707</v>
      </c>
      <c r="R13">
        <v>10.405501863688695</v>
      </c>
      <c r="S13">
        <v>5.55964390480238</v>
      </c>
      <c r="T13">
        <v>0</v>
      </c>
      <c r="U13">
        <v>282.68</v>
      </c>
      <c r="V13">
        <v>3.0708676749379653</v>
      </c>
      <c r="W13">
        <v>11.398472969237629</v>
      </c>
      <c r="X13">
        <v>36.420409013671886</v>
      </c>
      <c r="Y13">
        <v>0</v>
      </c>
      <c r="Z13">
        <v>3.20225801</v>
      </c>
      <c r="AA13">
        <v>10.348504182255041</v>
      </c>
      <c r="AB13">
        <v>9.701901741157549</v>
      </c>
      <c r="AC13">
        <v>7.1351722375367492</v>
      </c>
      <c r="AD13">
        <v>4.4757243505468169</v>
      </c>
      <c r="AE13">
        <v>12.139411326084312</v>
      </c>
      <c r="AF13">
        <v>0</v>
      </c>
      <c r="AG13">
        <v>0</v>
      </c>
      <c r="AH13">
        <v>28.601192160841617</v>
      </c>
      <c r="AI13">
        <v>0.78133547370566692</v>
      </c>
      <c r="AJ13">
        <v>0</v>
      </c>
      <c r="AK13">
        <v>16.816910730732861</v>
      </c>
      <c r="AL13">
        <v>20.539668290791742</v>
      </c>
      <c r="AM13">
        <v>3.8807607150447074</v>
      </c>
      <c r="AN13">
        <v>0</v>
      </c>
      <c r="AO13">
        <v>0</v>
      </c>
      <c r="AP13">
        <v>0.31448659245434968</v>
      </c>
      <c r="AQ13">
        <v>0</v>
      </c>
      <c r="AR13">
        <v>8.5384743692028966</v>
      </c>
      <c r="AS13">
        <v>7.2670705740553343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838.10853486623091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99.279664797552954</v>
      </c>
      <c r="L14">
        <v>33.831864061334528</v>
      </c>
      <c r="M14">
        <v>0</v>
      </c>
      <c r="N14">
        <v>29.159550377245509</v>
      </c>
      <c r="O14">
        <v>48.960691560484825</v>
      </c>
      <c r="P14">
        <v>66.931993266708048</v>
      </c>
      <c r="Q14">
        <v>5.2191461435100539</v>
      </c>
      <c r="R14">
        <v>9.2302552162162161</v>
      </c>
      <c r="S14">
        <v>6.3196695718562879</v>
      </c>
      <c r="T14">
        <v>0</v>
      </c>
      <c r="U14">
        <v>282.68</v>
      </c>
      <c r="V14">
        <v>3.0708676749379653</v>
      </c>
      <c r="W14">
        <v>11.398472969237629</v>
      </c>
      <c r="X14">
        <v>36.420409013671886</v>
      </c>
      <c r="Y14">
        <v>0</v>
      </c>
      <c r="Z14">
        <v>3.20225801</v>
      </c>
      <c r="AA14">
        <v>10.348504182255041</v>
      </c>
      <c r="AB14">
        <v>9.701901741157549</v>
      </c>
      <c r="AC14">
        <v>7.1351722375367492</v>
      </c>
      <c r="AD14">
        <v>4.4757243505468169</v>
      </c>
      <c r="AE14">
        <v>12.139411326084312</v>
      </c>
      <c r="AF14">
        <v>0</v>
      </c>
      <c r="AG14">
        <v>0</v>
      </c>
      <c r="AH14">
        <v>28.601192160841617</v>
      </c>
      <c r="AI14">
        <v>0.78133547370566692</v>
      </c>
      <c r="AJ14">
        <v>0</v>
      </c>
      <c r="AK14">
        <v>16.816910730732861</v>
      </c>
      <c r="AL14">
        <v>20.539668290791742</v>
      </c>
      <c r="AM14">
        <v>3.8807607150447074</v>
      </c>
      <c r="AN14">
        <v>0</v>
      </c>
      <c r="AO14">
        <v>0</v>
      </c>
      <c r="AP14">
        <v>0.31448659245434968</v>
      </c>
      <c r="AQ14">
        <v>0</v>
      </c>
      <c r="AR14">
        <v>8.5384743692028966</v>
      </c>
      <c r="AS14">
        <v>7.2670705740553343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766.24545540716565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87.001058989048616</v>
      </c>
      <c r="L15">
        <v>33.831394018510331</v>
      </c>
      <c r="M15">
        <v>0</v>
      </c>
      <c r="N15">
        <v>29.159550377245509</v>
      </c>
      <c r="O15">
        <v>48.960691560484825</v>
      </c>
      <c r="P15">
        <v>66.931993266708048</v>
      </c>
      <c r="Q15">
        <v>5.1777058636573008</v>
      </c>
      <c r="R15">
        <v>10.405501863688695</v>
      </c>
      <c r="S15">
        <v>6.2679116549773752</v>
      </c>
      <c r="T15">
        <v>0</v>
      </c>
      <c r="U15">
        <v>282.68</v>
      </c>
      <c r="V15">
        <v>3.0708676749379653</v>
      </c>
      <c r="W15">
        <v>11.398472969237629</v>
      </c>
      <c r="X15">
        <v>36.420409013671886</v>
      </c>
      <c r="Y15">
        <v>0</v>
      </c>
      <c r="Z15">
        <v>3.20225801</v>
      </c>
      <c r="AA15">
        <v>10.348504182255041</v>
      </c>
      <c r="AB15">
        <v>9.701901741157549</v>
      </c>
      <c r="AC15">
        <v>7.1351722375367492</v>
      </c>
      <c r="AD15">
        <v>4.4757243505468169</v>
      </c>
      <c r="AE15">
        <v>12.139411326084312</v>
      </c>
      <c r="AF15">
        <v>0</v>
      </c>
      <c r="AG15">
        <v>0</v>
      </c>
      <c r="AH15">
        <v>28.601192160841617</v>
      </c>
      <c r="AI15">
        <v>0.78133547370566692</v>
      </c>
      <c r="AJ15">
        <v>0</v>
      </c>
      <c r="AK15">
        <v>16.816910730732861</v>
      </c>
      <c r="AL15">
        <v>20.539668290791742</v>
      </c>
      <c r="AM15">
        <v>3.8807607150447074</v>
      </c>
      <c r="AN15">
        <v>0</v>
      </c>
      <c r="AO15">
        <v>0</v>
      </c>
      <c r="AP15">
        <v>0.31448659245434968</v>
      </c>
      <c r="AQ15">
        <v>0</v>
      </c>
      <c r="AR15">
        <v>8.5384743692028966</v>
      </c>
      <c r="AS15">
        <v>7.2670705740553343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755.04842800657786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87.001058989048616</v>
      </c>
      <c r="L16">
        <v>33.831394018510331</v>
      </c>
      <c r="M16">
        <v>0</v>
      </c>
      <c r="N16">
        <v>29.159550377245509</v>
      </c>
      <c r="O16">
        <v>48.960691560484825</v>
      </c>
      <c r="P16">
        <v>66.931993266708048</v>
      </c>
      <c r="Q16">
        <v>5.1777058636573008</v>
      </c>
      <c r="R16">
        <v>10.405501863688695</v>
      </c>
      <c r="S16">
        <v>6.2679116549773752</v>
      </c>
      <c r="T16">
        <v>0</v>
      </c>
      <c r="U16">
        <v>282.68</v>
      </c>
      <c r="V16">
        <v>3.0708676749379653</v>
      </c>
      <c r="W16">
        <v>11.398472969237629</v>
      </c>
      <c r="X16">
        <v>36.420409013671886</v>
      </c>
      <c r="Y16">
        <v>0</v>
      </c>
      <c r="Z16">
        <v>3.20225801</v>
      </c>
      <c r="AA16">
        <v>10.348504182255041</v>
      </c>
      <c r="AB16">
        <v>9.701901741157549</v>
      </c>
      <c r="AC16">
        <v>7.1351722375367492</v>
      </c>
      <c r="AD16">
        <v>4.4757243505468169</v>
      </c>
      <c r="AE16">
        <v>12.139411326084312</v>
      </c>
      <c r="AF16">
        <v>0</v>
      </c>
      <c r="AG16">
        <v>0</v>
      </c>
      <c r="AH16">
        <v>28.601192160841617</v>
      </c>
      <c r="AI16">
        <v>0.78133547370566692</v>
      </c>
      <c r="AJ16">
        <v>0</v>
      </c>
      <c r="AK16">
        <v>16.816910730732861</v>
      </c>
      <c r="AL16">
        <v>20.539668290791742</v>
      </c>
      <c r="AM16">
        <v>3.8807607150447074</v>
      </c>
      <c r="AN16">
        <v>0</v>
      </c>
      <c r="AO16">
        <v>0</v>
      </c>
      <c r="AP16">
        <v>0.31448659245434968</v>
      </c>
      <c r="AQ16">
        <v>0</v>
      </c>
      <c r="AR16">
        <v>8.5384743692028966</v>
      </c>
      <c r="AS16">
        <v>7.2670705740553343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755.04842800657786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86.999995208485103</v>
      </c>
      <c r="L17">
        <v>33.839652567904004</v>
      </c>
      <c r="M17">
        <v>0</v>
      </c>
      <c r="N17">
        <v>29.159550377245509</v>
      </c>
      <c r="O17">
        <v>48.960691560484825</v>
      </c>
      <c r="P17">
        <v>66.931993266708048</v>
      </c>
      <c r="Q17">
        <v>2.8983541791044773</v>
      </c>
      <c r="R17">
        <v>10.405501863688695</v>
      </c>
      <c r="S17">
        <v>3.8690503973455006</v>
      </c>
      <c r="T17">
        <v>0</v>
      </c>
      <c r="U17">
        <v>282.68</v>
      </c>
      <c r="V17">
        <v>3.0708676749379653</v>
      </c>
      <c r="W17">
        <v>11.398472969237629</v>
      </c>
      <c r="X17">
        <v>36.420409013671886</v>
      </c>
      <c r="Y17">
        <v>0</v>
      </c>
      <c r="Z17">
        <v>3.20225801</v>
      </c>
      <c r="AA17">
        <v>10.348504182255041</v>
      </c>
      <c r="AB17">
        <v>9.701901741157549</v>
      </c>
      <c r="AC17">
        <v>7.1351722375367492</v>
      </c>
      <c r="AD17">
        <v>4.4757243505468169</v>
      </c>
      <c r="AE17">
        <v>12.139411326084312</v>
      </c>
      <c r="AF17">
        <v>0</v>
      </c>
      <c r="AG17">
        <v>0</v>
      </c>
      <c r="AH17">
        <v>28.601192160841617</v>
      </c>
      <c r="AI17">
        <v>0.78133547370566692</v>
      </c>
      <c r="AJ17">
        <v>0</v>
      </c>
      <c r="AK17">
        <v>16.816910730732861</v>
      </c>
      <c r="AL17">
        <v>15.975297418416526</v>
      </c>
      <c r="AM17">
        <v>3.8807607150447074</v>
      </c>
      <c r="AN17">
        <v>0</v>
      </c>
      <c r="AO17">
        <v>0</v>
      </c>
      <c r="AP17">
        <v>0.31448659245434968</v>
      </c>
      <c r="AQ17">
        <v>0</v>
      </c>
      <c r="AR17">
        <v>8.5384743692028966</v>
      </c>
      <c r="AS17">
        <v>7.2670705740553343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745.8130389608483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86.999831987187903</v>
      </c>
      <c r="L18">
        <v>33.839652567904004</v>
      </c>
      <c r="M18">
        <v>0</v>
      </c>
      <c r="N18">
        <v>29.159550377245509</v>
      </c>
      <c r="O18">
        <v>48.960691560484825</v>
      </c>
      <c r="P18">
        <v>66.931993266708048</v>
      </c>
      <c r="Q18">
        <v>2.8983541791044773</v>
      </c>
      <c r="R18">
        <v>10.405501863688695</v>
      </c>
      <c r="S18">
        <v>3.8690503973455006</v>
      </c>
      <c r="T18">
        <v>0</v>
      </c>
      <c r="U18">
        <v>282.68</v>
      </c>
      <c r="V18">
        <v>3.0708676749379653</v>
      </c>
      <c r="W18">
        <v>11.398472969237629</v>
      </c>
      <c r="X18">
        <v>36.420409013671886</v>
      </c>
      <c r="Y18">
        <v>0</v>
      </c>
      <c r="Z18">
        <v>3.20225801</v>
      </c>
      <c r="AA18">
        <v>10.348504182255041</v>
      </c>
      <c r="AB18">
        <v>9.701901741157549</v>
      </c>
      <c r="AC18">
        <v>7.1351722375367492</v>
      </c>
      <c r="AD18">
        <v>4.4757243505468169</v>
      </c>
      <c r="AE18">
        <v>12.139411326084312</v>
      </c>
      <c r="AF18">
        <v>0</v>
      </c>
      <c r="AG18">
        <v>0</v>
      </c>
      <c r="AH18">
        <v>28.601192160841617</v>
      </c>
      <c r="AI18">
        <v>0.78133547370566692</v>
      </c>
      <c r="AJ18">
        <v>0</v>
      </c>
      <c r="AK18">
        <v>16.816910730732861</v>
      </c>
      <c r="AL18">
        <v>15.975297418416526</v>
      </c>
      <c r="AM18">
        <v>3.8807607150447074</v>
      </c>
      <c r="AN18">
        <v>0</v>
      </c>
      <c r="AO18">
        <v>0</v>
      </c>
      <c r="AP18">
        <v>0.31448659245434968</v>
      </c>
      <c r="AQ18">
        <v>0</v>
      </c>
      <c r="AR18">
        <v>8.5384743692028966</v>
      </c>
      <c r="AS18">
        <v>7.2670705740553343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745.81287573955103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87.000840190076389</v>
      </c>
      <c r="L19">
        <v>33.839652567904004</v>
      </c>
      <c r="M19">
        <v>0</v>
      </c>
      <c r="N19">
        <v>29.159550377245509</v>
      </c>
      <c r="O19">
        <v>48.960691560484825</v>
      </c>
      <c r="P19">
        <v>66.931993266708048</v>
      </c>
      <c r="Q19">
        <v>2.8983541791044773</v>
      </c>
      <c r="R19">
        <v>10.405501863688695</v>
      </c>
      <c r="S19">
        <v>3.8690503973455006</v>
      </c>
      <c r="T19">
        <v>0</v>
      </c>
      <c r="U19">
        <v>282.68</v>
      </c>
      <c r="V19">
        <v>3.0708676749379653</v>
      </c>
      <c r="W19">
        <v>11.398472969237629</v>
      </c>
      <c r="X19">
        <v>36.420409013671886</v>
      </c>
      <c r="Y19">
        <v>0</v>
      </c>
      <c r="Z19">
        <v>3.20225801</v>
      </c>
      <c r="AA19">
        <v>10.348504182255041</v>
      </c>
      <c r="AB19">
        <v>9.701901741157549</v>
      </c>
      <c r="AC19">
        <v>7.1351722375367492</v>
      </c>
      <c r="AD19">
        <v>4.4757243505468169</v>
      </c>
      <c r="AE19">
        <v>12.139411326084312</v>
      </c>
      <c r="AF19">
        <v>0</v>
      </c>
      <c r="AG19">
        <v>0</v>
      </c>
      <c r="AH19">
        <v>28.601192160841617</v>
      </c>
      <c r="AI19">
        <v>0.78133547370566692</v>
      </c>
      <c r="AJ19">
        <v>0</v>
      </c>
      <c r="AK19">
        <v>16.816910730732861</v>
      </c>
      <c r="AL19">
        <v>15.975297418416526</v>
      </c>
      <c r="AM19">
        <v>3.8807607150447074</v>
      </c>
      <c r="AN19">
        <v>0</v>
      </c>
      <c r="AO19">
        <v>0</v>
      </c>
      <c r="AP19">
        <v>0.31448659245434968</v>
      </c>
      <c r="AQ19">
        <v>0</v>
      </c>
      <c r="AR19">
        <v>8.4029431307971016</v>
      </c>
      <c r="AS19">
        <v>7.2670705740553343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745.67835270403373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87.000711187774186</v>
      </c>
      <c r="L20">
        <v>33.839652567904004</v>
      </c>
      <c r="M20">
        <v>0</v>
      </c>
      <c r="N20">
        <v>29.159550377245509</v>
      </c>
      <c r="O20">
        <v>48.960691560484825</v>
      </c>
      <c r="P20">
        <v>66.931993266708048</v>
      </c>
      <c r="Q20">
        <v>2.8983541791044773</v>
      </c>
      <c r="R20">
        <v>10.405501863688695</v>
      </c>
      <c r="S20">
        <v>3.8690503973455006</v>
      </c>
      <c r="T20">
        <v>0</v>
      </c>
      <c r="U20">
        <v>282.68</v>
      </c>
      <c r="V20">
        <v>3.0708676749379653</v>
      </c>
      <c r="W20">
        <v>11.398472969237629</v>
      </c>
      <c r="X20">
        <v>36.420409013671886</v>
      </c>
      <c r="Y20">
        <v>0</v>
      </c>
      <c r="Z20">
        <v>3.20225801</v>
      </c>
      <c r="AA20">
        <v>10.348504182255041</v>
      </c>
      <c r="AB20">
        <v>9.701901741157549</v>
      </c>
      <c r="AC20">
        <v>7.1351722375367492</v>
      </c>
      <c r="AD20">
        <v>4.4757243505468169</v>
      </c>
      <c r="AE20">
        <v>12.139411326084312</v>
      </c>
      <c r="AF20">
        <v>0</v>
      </c>
      <c r="AG20">
        <v>0</v>
      </c>
      <c r="AH20">
        <v>28.601192160841617</v>
      </c>
      <c r="AI20">
        <v>0.78133547370566692</v>
      </c>
      <c r="AJ20">
        <v>0</v>
      </c>
      <c r="AK20">
        <v>16.816910730732861</v>
      </c>
      <c r="AL20">
        <v>15.975297418416526</v>
      </c>
      <c r="AM20">
        <v>3.8807607150447074</v>
      </c>
      <c r="AN20">
        <v>0</v>
      </c>
      <c r="AO20">
        <v>0</v>
      </c>
      <c r="AP20">
        <v>0.31448659245434968</v>
      </c>
      <c r="AQ20">
        <v>0</v>
      </c>
      <c r="AR20">
        <v>8.4029431307971016</v>
      </c>
      <c r="AS20">
        <v>7.2670705740553343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745.67822370173155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87.001274120539648</v>
      </c>
      <c r="L21">
        <v>33.839652567904004</v>
      </c>
      <c r="M21">
        <v>0</v>
      </c>
      <c r="N21">
        <v>29.159550377245509</v>
      </c>
      <c r="O21">
        <v>48.960691560484825</v>
      </c>
      <c r="P21">
        <v>66.931993266708048</v>
      </c>
      <c r="Q21">
        <v>2.8983541791044773</v>
      </c>
      <c r="R21">
        <v>10.405501863688695</v>
      </c>
      <c r="S21">
        <v>3.8690503973455006</v>
      </c>
      <c r="T21">
        <v>0</v>
      </c>
      <c r="U21">
        <v>282.68</v>
      </c>
      <c r="V21">
        <v>3.0708676749379653</v>
      </c>
      <c r="W21">
        <v>11.398472969237629</v>
      </c>
      <c r="X21">
        <v>36.420409013671886</v>
      </c>
      <c r="Y21">
        <v>0</v>
      </c>
      <c r="Z21">
        <v>3.20225801</v>
      </c>
      <c r="AA21">
        <v>10.348504182255041</v>
      </c>
      <c r="AB21">
        <v>9.701901741157549</v>
      </c>
      <c r="AC21">
        <v>7.1351722375367492</v>
      </c>
      <c r="AD21">
        <v>4.4757243505468169</v>
      </c>
      <c r="AE21">
        <v>12.139411326084312</v>
      </c>
      <c r="AF21">
        <v>0</v>
      </c>
      <c r="AG21">
        <v>0</v>
      </c>
      <c r="AH21">
        <v>28.601192160841617</v>
      </c>
      <c r="AI21">
        <v>0.78133547370566692</v>
      </c>
      <c r="AJ21">
        <v>0</v>
      </c>
      <c r="AK21">
        <v>16.816910730732861</v>
      </c>
      <c r="AL21">
        <v>15.975297418416526</v>
      </c>
      <c r="AM21">
        <v>3.8807607150447074</v>
      </c>
      <c r="AN21">
        <v>0</v>
      </c>
      <c r="AO21">
        <v>0</v>
      </c>
      <c r="AP21">
        <v>0.31448659245434968</v>
      </c>
      <c r="AQ21">
        <v>0</v>
      </c>
      <c r="AR21">
        <v>8.4029431307971016</v>
      </c>
      <c r="AS21">
        <v>7.2670705740553343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745.67878663449699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87.000565796333206</v>
      </c>
      <c r="L22">
        <v>33.839652567904004</v>
      </c>
      <c r="M22">
        <v>0</v>
      </c>
      <c r="N22">
        <v>29.159550377245509</v>
      </c>
      <c r="O22">
        <v>48.960691560484825</v>
      </c>
      <c r="P22">
        <v>66.931993266708048</v>
      </c>
      <c r="Q22">
        <v>2.8983541791044773</v>
      </c>
      <c r="R22">
        <v>10.405501863688695</v>
      </c>
      <c r="S22">
        <v>3.8690503973455006</v>
      </c>
      <c r="T22">
        <v>0</v>
      </c>
      <c r="U22">
        <v>282.68</v>
      </c>
      <c r="V22">
        <v>3.0708676749379653</v>
      </c>
      <c r="W22">
        <v>11.398472969237629</v>
      </c>
      <c r="X22">
        <v>36.420409013671886</v>
      </c>
      <c r="Y22">
        <v>0</v>
      </c>
      <c r="Z22">
        <v>3.20225801</v>
      </c>
      <c r="AA22">
        <v>6.8990028728316943</v>
      </c>
      <c r="AB22">
        <v>9.701901741157549</v>
      </c>
      <c r="AC22">
        <v>7.1351722375367492</v>
      </c>
      <c r="AD22">
        <v>4.4757243505468169</v>
      </c>
      <c r="AE22">
        <v>12.139411326084312</v>
      </c>
      <c r="AF22">
        <v>0</v>
      </c>
      <c r="AG22">
        <v>0</v>
      </c>
      <c r="AH22">
        <v>28.601192160841617</v>
      </c>
      <c r="AI22">
        <v>3.7504092143061736</v>
      </c>
      <c r="AJ22">
        <v>0</v>
      </c>
      <c r="AK22">
        <v>16.816910730732861</v>
      </c>
      <c r="AL22">
        <v>15.975297418416526</v>
      </c>
      <c r="AM22">
        <v>3.8807607150447074</v>
      </c>
      <c r="AN22">
        <v>0</v>
      </c>
      <c r="AO22">
        <v>0</v>
      </c>
      <c r="AP22">
        <v>0.31448659245434968</v>
      </c>
      <c r="AQ22">
        <v>0</v>
      </c>
      <c r="AR22">
        <v>8.4029431307971016</v>
      </c>
      <c r="AS22">
        <v>7.2670705740553343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745.19765074146767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87.002567354713577</v>
      </c>
      <c r="L23">
        <v>33.839652567904004</v>
      </c>
      <c r="M23">
        <v>0</v>
      </c>
      <c r="N23">
        <v>29.159550377245509</v>
      </c>
      <c r="O23">
        <v>48.960691560484825</v>
      </c>
      <c r="P23">
        <v>66.931993266708048</v>
      </c>
      <c r="Q23">
        <v>2.8983541791044773</v>
      </c>
      <c r="R23">
        <v>10.405501863688695</v>
      </c>
      <c r="S23">
        <v>3.8690503973455006</v>
      </c>
      <c r="T23">
        <v>0</v>
      </c>
      <c r="U23">
        <v>282.68</v>
      </c>
      <c r="V23">
        <v>3.0708676749379653</v>
      </c>
      <c r="W23">
        <v>11.398472969237629</v>
      </c>
      <c r="X23">
        <v>36.420409013671886</v>
      </c>
      <c r="Y23">
        <v>0</v>
      </c>
      <c r="Z23">
        <v>3.20225801</v>
      </c>
      <c r="AA23">
        <v>6.8990028728316943</v>
      </c>
      <c r="AB23">
        <v>9.701901741157549</v>
      </c>
      <c r="AC23">
        <v>7.1351722375367492</v>
      </c>
      <c r="AD23">
        <v>4.4757243505468169</v>
      </c>
      <c r="AE23">
        <v>12.139411326084312</v>
      </c>
      <c r="AF23">
        <v>0</v>
      </c>
      <c r="AG23">
        <v>0</v>
      </c>
      <c r="AH23">
        <v>28.601192160841617</v>
      </c>
      <c r="AI23">
        <v>3.7504092143061736</v>
      </c>
      <c r="AJ23">
        <v>0</v>
      </c>
      <c r="AK23">
        <v>16.816910730732861</v>
      </c>
      <c r="AL23">
        <v>15.975297418416526</v>
      </c>
      <c r="AM23">
        <v>3.8807607150447074</v>
      </c>
      <c r="AN23">
        <v>0</v>
      </c>
      <c r="AO23">
        <v>0</v>
      </c>
      <c r="AP23">
        <v>0.31448659245434968</v>
      </c>
      <c r="AQ23">
        <v>0</v>
      </c>
      <c r="AR23">
        <v>8.4029431307971016</v>
      </c>
      <c r="AS23">
        <v>7.2670705740553343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745.19965229984814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87.001054498669035</v>
      </c>
      <c r="L24">
        <v>33.839652567904004</v>
      </c>
      <c r="M24">
        <v>0</v>
      </c>
      <c r="N24">
        <v>29.159550377245509</v>
      </c>
      <c r="O24">
        <v>48.960691560484825</v>
      </c>
      <c r="P24">
        <v>66.931993266708048</v>
      </c>
      <c r="Q24">
        <v>2.8983541791044773</v>
      </c>
      <c r="R24">
        <v>10.405501863688695</v>
      </c>
      <c r="S24">
        <v>3.8690503973455006</v>
      </c>
      <c r="T24">
        <v>0</v>
      </c>
      <c r="U24">
        <v>282.68</v>
      </c>
      <c r="V24">
        <v>3.0708676749379653</v>
      </c>
      <c r="W24">
        <v>11.398472969237629</v>
      </c>
      <c r="X24">
        <v>36.420409013671886</v>
      </c>
      <c r="Y24">
        <v>0</v>
      </c>
      <c r="Z24">
        <v>3.20225801</v>
      </c>
      <c r="AA24">
        <v>6.8990028728316943</v>
      </c>
      <c r="AB24">
        <v>9.701901741157549</v>
      </c>
      <c r="AC24">
        <v>7.1351722375367492</v>
      </c>
      <c r="AD24">
        <v>4.4757243505468169</v>
      </c>
      <c r="AE24">
        <v>12.139411326084312</v>
      </c>
      <c r="AF24">
        <v>0</v>
      </c>
      <c r="AG24">
        <v>0</v>
      </c>
      <c r="AH24">
        <v>28.601192160841617</v>
      </c>
      <c r="AI24">
        <v>3.7504092143061736</v>
      </c>
      <c r="AJ24">
        <v>0</v>
      </c>
      <c r="AK24">
        <v>16.816910730732861</v>
      </c>
      <c r="AL24">
        <v>15.975297418416526</v>
      </c>
      <c r="AM24">
        <v>3.8807607150447074</v>
      </c>
      <c r="AN24">
        <v>0</v>
      </c>
      <c r="AO24">
        <v>0</v>
      </c>
      <c r="AP24">
        <v>0.31448659245434968</v>
      </c>
      <c r="AQ24">
        <v>0</v>
      </c>
      <c r="AR24">
        <v>8.4029431307971016</v>
      </c>
      <c r="AS24">
        <v>7.2670705740553343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745.19813944380348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87.001700547117409</v>
      </c>
      <c r="L25">
        <v>34.01</v>
      </c>
      <c r="M25">
        <v>0</v>
      </c>
      <c r="N25">
        <v>29.159550377245509</v>
      </c>
      <c r="O25">
        <v>48.960691560484825</v>
      </c>
      <c r="P25">
        <v>66.931993266708048</v>
      </c>
      <c r="Q25">
        <v>5.3573609699525573</v>
      </c>
      <c r="R25">
        <v>10.766941626656848</v>
      </c>
      <c r="S25">
        <v>6.4881663307526898</v>
      </c>
      <c r="T25">
        <v>0</v>
      </c>
      <c r="U25">
        <v>282.68</v>
      </c>
      <c r="V25">
        <v>3.0708676749379653</v>
      </c>
      <c r="W25">
        <v>11.398472969237629</v>
      </c>
      <c r="X25">
        <v>36.420409013671886</v>
      </c>
      <c r="Y25">
        <v>0</v>
      </c>
      <c r="Z25">
        <v>3.20225801</v>
      </c>
      <c r="AA25">
        <v>6.8990028728316943</v>
      </c>
      <c r="AB25">
        <v>9.701901741157549</v>
      </c>
      <c r="AC25">
        <v>7.1351722375367492</v>
      </c>
      <c r="AD25">
        <v>4.4757243505468169</v>
      </c>
      <c r="AE25">
        <v>12.139411326084312</v>
      </c>
      <c r="AF25">
        <v>0</v>
      </c>
      <c r="AG25">
        <v>0</v>
      </c>
      <c r="AH25">
        <v>28.601192160841617</v>
      </c>
      <c r="AI25">
        <v>3.7504092143061736</v>
      </c>
      <c r="AJ25">
        <v>0</v>
      </c>
      <c r="AK25">
        <v>16.816910730732861</v>
      </c>
      <c r="AL25">
        <v>15.975297418416526</v>
      </c>
      <c r="AM25">
        <v>3.8807607150447074</v>
      </c>
      <c r="AN25">
        <v>0</v>
      </c>
      <c r="AO25">
        <v>0</v>
      </c>
      <c r="AP25">
        <v>2.4844433947038946</v>
      </c>
      <c r="AQ25">
        <v>0</v>
      </c>
      <c r="AR25">
        <v>8.4029431307971016</v>
      </c>
      <c r="AS25">
        <v>7.2670705740553343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752.97865221382085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87.001700547117409</v>
      </c>
      <c r="L26">
        <v>34.01</v>
      </c>
      <c r="M26">
        <v>0</v>
      </c>
      <c r="N26">
        <v>29.159550377245509</v>
      </c>
      <c r="O26">
        <v>48.960691560484825</v>
      </c>
      <c r="P26">
        <v>66.931993266708048</v>
      </c>
      <c r="Q26">
        <v>5.3540086602870804</v>
      </c>
      <c r="R26">
        <v>10.407476339258116</v>
      </c>
      <c r="S26">
        <v>6.4810758834080726</v>
      </c>
      <c r="T26">
        <v>0</v>
      </c>
      <c r="U26">
        <v>282.68</v>
      </c>
      <c r="V26">
        <v>3.0708676749379653</v>
      </c>
      <c r="W26">
        <v>11.398472969237629</v>
      </c>
      <c r="X26">
        <v>36.420409013671886</v>
      </c>
      <c r="Y26">
        <v>0</v>
      </c>
      <c r="Z26">
        <v>3.20225801</v>
      </c>
      <c r="AA26">
        <v>6.8990028728316943</v>
      </c>
      <c r="AB26">
        <v>9.701901741157549</v>
      </c>
      <c r="AC26">
        <v>7.1351722375367492</v>
      </c>
      <c r="AD26">
        <v>4.4757243505468169</v>
      </c>
      <c r="AE26">
        <v>12.139411326084312</v>
      </c>
      <c r="AF26">
        <v>0</v>
      </c>
      <c r="AG26">
        <v>0</v>
      </c>
      <c r="AH26">
        <v>28.601192160841617</v>
      </c>
      <c r="AI26">
        <v>3.7504092143061736</v>
      </c>
      <c r="AJ26">
        <v>0</v>
      </c>
      <c r="AK26">
        <v>16.816910730732861</v>
      </c>
      <c r="AL26">
        <v>15.975297418416526</v>
      </c>
      <c r="AM26">
        <v>3.8807607150447074</v>
      </c>
      <c r="AN26">
        <v>0</v>
      </c>
      <c r="AO26">
        <v>0</v>
      </c>
      <c r="AP26">
        <v>2.4844433947038946</v>
      </c>
      <c r="AQ26">
        <v>0</v>
      </c>
      <c r="AR26">
        <v>8.4029431307971016</v>
      </c>
      <c r="AS26">
        <v>7.2670705740553343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752.60874416941215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91.84016802708075</v>
      </c>
      <c r="L27">
        <v>34.01</v>
      </c>
      <c r="M27">
        <v>0</v>
      </c>
      <c r="N27">
        <v>29.157866400000003</v>
      </c>
      <c r="O27">
        <v>48.960691560484825</v>
      </c>
      <c r="P27">
        <v>66.931993266708048</v>
      </c>
      <c r="Q27">
        <v>5.3540086602870804</v>
      </c>
      <c r="R27">
        <v>10.407476339258116</v>
      </c>
      <c r="S27">
        <v>6.4810758834080726</v>
      </c>
      <c r="T27">
        <v>0</v>
      </c>
      <c r="U27">
        <v>282.68</v>
      </c>
      <c r="V27">
        <v>3.1796308672086719</v>
      </c>
      <c r="W27">
        <v>11.396273346368716</v>
      </c>
      <c r="X27">
        <v>36.413695730471801</v>
      </c>
      <c r="Y27">
        <v>0</v>
      </c>
      <c r="Z27">
        <v>3.20225801</v>
      </c>
      <c r="AA27">
        <v>6.8990028728316943</v>
      </c>
      <c r="AB27">
        <v>9.701901741157549</v>
      </c>
      <c r="AC27">
        <v>7.1351722375367492</v>
      </c>
      <c r="AD27">
        <v>4.4757243505468169</v>
      </c>
      <c r="AE27">
        <v>12.139411326084312</v>
      </c>
      <c r="AF27">
        <v>0</v>
      </c>
      <c r="AG27">
        <v>0</v>
      </c>
      <c r="AH27">
        <v>28.601192160841617</v>
      </c>
      <c r="AI27">
        <v>4.6880115708567676</v>
      </c>
      <c r="AJ27">
        <v>0</v>
      </c>
      <c r="AK27">
        <v>16.816910730732861</v>
      </c>
      <c r="AL27">
        <v>15.975297418416526</v>
      </c>
      <c r="AM27">
        <v>3.6856750725052616</v>
      </c>
      <c r="AN27">
        <v>0</v>
      </c>
      <c r="AO27">
        <v>0</v>
      </c>
      <c r="AP27">
        <v>0.31448659245434968</v>
      </c>
      <c r="AQ27">
        <v>0</v>
      </c>
      <c r="AR27">
        <v>8.4029431307971016</v>
      </c>
      <c r="AS27">
        <v>7.2670705740553343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756.11793787009299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120.8405062859279</v>
      </c>
      <c r="L28">
        <v>34.01</v>
      </c>
      <c r="M28">
        <v>0</v>
      </c>
      <c r="N28">
        <v>29.157866400000003</v>
      </c>
      <c r="O28">
        <v>48.960691560484825</v>
      </c>
      <c r="P28">
        <v>66.931993266708048</v>
      </c>
      <c r="Q28">
        <v>5.3540086602870804</v>
      </c>
      <c r="R28">
        <v>10.407476339258116</v>
      </c>
      <c r="S28">
        <v>6.4810758834080726</v>
      </c>
      <c r="T28">
        <v>0</v>
      </c>
      <c r="U28">
        <v>282.68</v>
      </c>
      <c r="V28">
        <v>3.1796308672086719</v>
      </c>
      <c r="W28">
        <v>11.396273346368716</v>
      </c>
      <c r="X28">
        <v>36.413695730471801</v>
      </c>
      <c r="Y28">
        <v>0</v>
      </c>
      <c r="Z28">
        <v>3.20225801</v>
      </c>
      <c r="AA28">
        <v>6.8990028728316943</v>
      </c>
      <c r="AB28">
        <v>9.701901741157549</v>
      </c>
      <c r="AC28">
        <v>7.1351722375367492</v>
      </c>
      <c r="AD28">
        <v>4.4757243505468169</v>
      </c>
      <c r="AE28">
        <v>12.139411326084312</v>
      </c>
      <c r="AF28">
        <v>0</v>
      </c>
      <c r="AG28">
        <v>0</v>
      </c>
      <c r="AH28">
        <v>28.601192160841617</v>
      </c>
      <c r="AI28">
        <v>6.2506820944756907</v>
      </c>
      <c r="AJ28">
        <v>0</v>
      </c>
      <c r="AK28">
        <v>16.816910730732861</v>
      </c>
      <c r="AL28">
        <v>19.487010274698797</v>
      </c>
      <c r="AM28">
        <v>2.2912722600767967</v>
      </c>
      <c r="AN28">
        <v>0</v>
      </c>
      <c r="AO28">
        <v>0</v>
      </c>
      <c r="AP28">
        <v>0.31448659245434968</v>
      </c>
      <c r="AQ28">
        <v>0</v>
      </c>
      <c r="AR28">
        <v>8.4029431307971016</v>
      </c>
      <c r="AS28">
        <v>7.2670705740553343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788.79825669641298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96.671071946081412</v>
      </c>
      <c r="L29">
        <v>34.01</v>
      </c>
      <c r="M29">
        <v>0</v>
      </c>
      <c r="N29">
        <v>29.157866400000003</v>
      </c>
      <c r="O29">
        <v>48.967435860254483</v>
      </c>
      <c r="P29">
        <v>66.931993266708048</v>
      </c>
      <c r="Q29">
        <v>5.1781832411886652</v>
      </c>
      <c r="R29">
        <v>10.407476339258116</v>
      </c>
      <c r="S29">
        <v>6.2617660874006802</v>
      </c>
      <c r="T29">
        <v>0</v>
      </c>
      <c r="U29">
        <v>282.68</v>
      </c>
      <c r="V29">
        <v>3.1796308672086719</v>
      </c>
      <c r="W29">
        <v>11.396273346368716</v>
      </c>
      <c r="X29">
        <v>36.413695730471801</v>
      </c>
      <c r="Y29">
        <v>0</v>
      </c>
      <c r="Z29">
        <v>3.20225801</v>
      </c>
      <c r="AA29">
        <v>6.8990028728316943</v>
      </c>
      <c r="AB29">
        <v>9.701901741157549</v>
      </c>
      <c r="AC29">
        <v>7.1351722375367492</v>
      </c>
      <c r="AD29">
        <v>4.4757243505468169</v>
      </c>
      <c r="AE29">
        <v>12.139411326084312</v>
      </c>
      <c r="AF29">
        <v>0</v>
      </c>
      <c r="AG29">
        <v>0</v>
      </c>
      <c r="AH29">
        <v>28.601192160841617</v>
      </c>
      <c r="AI29">
        <v>12.042564193735922</v>
      </c>
      <c r="AJ29">
        <v>0</v>
      </c>
      <c r="AK29">
        <v>16.816910730732861</v>
      </c>
      <c r="AL29">
        <v>19.487010274698797</v>
      </c>
      <c r="AM29">
        <v>2.2912722600767967</v>
      </c>
      <c r="AN29">
        <v>0</v>
      </c>
      <c r="AO29">
        <v>0</v>
      </c>
      <c r="AP29">
        <v>0.31448659245434968</v>
      </c>
      <c r="AQ29">
        <v>0</v>
      </c>
      <c r="AR29">
        <v>8.4029431307971016</v>
      </c>
      <c r="AS29">
        <v>7.2670705740553343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770.03231354049046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91.84016802708075</v>
      </c>
      <c r="L30">
        <v>34.01</v>
      </c>
      <c r="M30">
        <v>0</v>
      </c>
      <c r="N30">
        <v>29.157866400000003</v>
      </c>
      <c r="O30">
        <v>48.967435860254483</v>
      </c>
      <c r="P30">
        <v>66.931993266708048</v>
      </c>
      <c r="Q30">
        <v>5.1781832411886652</v>
      </c>
      <c r="R30">
        <v>10.407476339258116</v>
      </c>
      <c r="S30">
        <v>6.2583316140749137</v>
      </c>
      <c r="T30">
        <v>0</v>
      </c>
      <c r="U30">
        <v>282.68</v>
      </c>
      <c r="V30">
        <v>3.1796308672086719</v>
      </c>
      <c r="W30">
        <v>11.396273346368716</v>
      </c>
      <c r="X30">
        <v>36.413695730471801</v>
      </c>
      <c r="Y30">
        <v>0</v>
      </c>
      <c r="Z30">
        <v>3.20225801</v>
      </c>
      <c r="AA30">
        <v>6.8990028728316943</v>
      </c>
      <c r="AB30">
        <v>9.701901741157549</v>
      </c>
      <c r="AC30">
        <v>7.1351722375367492</v>
      </c>
      <c r="AD30">
        <v>4.4757243505468169</v>
      </c>
      <c r="AE30">
        <v>12.139411326084312</v>
      </c>
      <c r="AF30">
        <v>0</v>
      </c>
      <c r="AG30">
        <v>0</v>
      </c>
      <c r="AH30">
        <v>28.601192160841617</v>
      </c>
      <c r="AI30">
        <v>12.042564193735922</v>
      </c>
      <c r="AJ30">
        <v>0</v>
      </c>
      <c r="AK30">
        <v>16.816910730732861</v>
      </c>
      <c r="AL30">
        <v>19.487010274698797</v>
      </c>
      <c r="AM30">
        <v>0</v>
      </c>
      <c r="AN30">
        <v>0</v>
      </c>
      <c r="AO30">
        <v>0</v>
      </c>
      <c r="AP30">
        <v>0.31448659245434968</v>
      </c>
      <c r="AQ30">
        <v>0</v>
      </c>
      <c r="AR30">
        <v>8.4029431307971016</v>
      </c>
      <c r="AS30">
        <v>7.2670705740553343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762.90670288808712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87.001700547117409</v>
      </c>
      <c r="L31">
        <v>34.01</v>
      </c>
      <c r="M31">
        <v>0</v>
      </c>
      <c r="N31">
        <v>29.157866400000003</v>
      </c>
      <c r="O31">
        <v>48.967435860254483</v>
      </c>
      <c r="P31">
        <v>66.931993266708048</v>
      </c>
      <c r="Q31">
        <v>5.1781832411886652</v>
      </c>
      <c r="R31">
        <v>10.407476339258116</v>
      </c>
      <c r="S31">
        <v>6.2583316140749137</v>
      </c>
      <c r="T31">
        <v>0</v>
      </c>
      <c r="U31">
        <v>282.68</v>
      </c>
      <c r="V31">
        <v>3.1767611642599278</v>
      </c>
      <c r="W31">
        <v>11.396273346368716</v>
      </c>
      <c r="X31">
        <v>36.413695730471801</v>
      </c>
      <c r="Y31">
        <v>0</v>
      </c>
      <c r="Z31">
        <v>3.20225801</v>
      </c>
      <c r="AA31">
        <v>6.8990028728316943</v>
      </c>
      <c r="AB31">
        <v>9.701901741157549</v>
      </c>
      <c r="AC31">
        <v>7.1351722375367492</v>
      </c>
      <c r="AD31">
        <v>4.4757243505468169</v>
      </c>
      <c r="AE31">
        <v>12.139411326084312</v>
      </c>
      <c r="AF31">
        <v>0</v>
      </c>
      <c r="AG31">
        <v>0</v>
      </c>
      <c r="AH31">
        <v>28.601192160841617</v>
      </c>
      <c r="AI31">
        <v>12.042564193735922</v>
      </c>
      <c r="AJ31">
        <v>0</v>
      </c>
      <c r="AK31">
        <v>16.816910730732861</v>
      </c>
      <c r="AL31">
        <v>19.487010274698797</v>
      </c>
      <c r="AM31">
        <v>0</v>
      </c>
      <c r="AN31">
        <v>0</v>
      </c>
      <c r="AO31">
        <v>0</v>
      </c>
      <c r="AP31">
        <v>0.31448659245434968</v>
      </c>
      <c r="AQ31">
        <v>0</v>
      </c>
      <c r="AR31">
        <v>8.4029431307971016</v>
      </c>
      <c r="AS31">
        <v>7.2670705740553343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758.06536570517505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87.001700547117409</v>
      </c>
      <c r="L32">
        <v>34.01</v>
      </c>
      <c r="M32">
        <v>0</v>
      </c>
      <c r="N32">
        <v>29.157866400000003</v>
      </c>
      <c r="O32">
        <v>48.967435860254483</v>
      </c>
      <c r="P32">
        <v>66.931993266708048</v>
      </c>
      <c r="Q32">
        <v>2.7992688502894949</v>
      </c>
      <c r="R32">
        <v>5.9993693467336691</v>
      </c>
      <c r="S32">
        <v>3.7305480059642147</v>
      </c>
      <c r="T32">
        <v>0</v>
      </c>
      <c r="U32">
        <v>282.68</v>
      </c>
      <c r="V32">
        <v>3.1767611642599278</v>
      </c>
      <c r="W32">
        <v>10.042022692682924</v>
      </c>
      <c r="X32">
        <v>36.413695730471801</v>
      </c>
      <c r="Y32">
        <v>0</v>
      </c>
      <c r="Z32">
        <v>3.20225801</v>
      </c>
      <c r="AA32">
        <v>6.8990028728316943</v>
      </c>
      <c r="AB32">
        <v>9.701901741157549</v>
      </c>
      <c r="AC32">
        <v>7.1351722375367492</v>
      </c>
      <c r="AD32">
        <v>4.4757243505468169</v>
      </c>
      <c r="AE32">
        <v>12.139411326084312</v>
      </c>
      <c r="AF32">
        <v>0</v>
      </c>
      <c r="AG32">
        <v>0</v>
      </c>
      <c r="AH32">
        <v>28.601192160841617</v>
      </c>
      <c r="AI32">
        <v>12.042564193735922</v>
      </c>
      <c r="AJ32">
        <v>0</v>
      </c>
      <c r="AK32">
        <v>16.816910730732861</v>
      </c>
      <c r="AL32">
        <v>19.487010274698797</v>
      </c>
      <c r="AM32">
        <v>0</v>
      </c>
      <c r="AN32">
        <v>0</v>
      </c>
      <c r="AO32">
        <v>0</v>
      </c>
      <c r="AP32">
        <v>0.31448659245434968</v>
      </c>
      <c r="AQ32">
        <v>0</v>
      </c>
      <c r="AR32">
        <v>10.029319261594202</v>
      </c>
      <c r="AS32">
        <v>7.2670705740553343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749.02268619075221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87.001700547117409</v>
      </c>
      <c r="L33">
        <v>34.01</v>
      </c>
      <c r="M33">
        <v>0</v>
      </c>
      <c r="N33">
        <v>29.157866400000003</v>
      </c>
      <c r="O33">
        <v>48.967435860254483</v>
      </c>
      <c r="P33">
        <v>66.931993266708048</v>
      </c>
      <c r="Q33">
        <v>2.7992688502894949</v>
      </c>
      <c r="R33">
        <v>5.9993693467336691</v>
      </c>
      <c r="S33">
        <v>3.7305480059642147</v>
      </c>
      <c r="T33">
        <v>0</v>
      </c>
      <c r="U33">
        <v>282.68</v>
      </c>
      <c r="V33">
        <v>3.1767611642599278</v>
      </c>
      <c r="W33">
        <v>10.042022692682924</v>
      </c>
      <c r="X33">
        <v>36.413695730471801</v>
      </c>
      <c r="Y33">
        <v>0</v>
      </c>
      <c r="Z33">
        <v>3.20225801</v>
      </c>
      <c r="AA33">
        <v>6.8990028728316943</v>
      </c>
      <c r="AB33">
        <v>9.701901741157549</v>
      </c>
      <c r="AC33">
        <v>7.1351722375367492</v>
      </c>
      <c r="AD33">
        <v>4.4757243505468169</v>
      </c>
      <c r="AE33">
        <v>12.139411326084312</v>
      </c>
      <c r="AF33">
        <v>0</v>
      </c>
      <c r="AG33">
        <v>0</v>
      </c>
      <c r="AH33">
        <v>28.601192160841617</v>
      </c>
      <c r="AI33">
        <v>12.042564193735922</v>
      </c>
      <c r="AJ33">
        <v>0</v>
      </c>
      <c r="AK33">
        <v>16.816910730732861</v>
      </c>
      <c r="AL33">
        <v>19.487010274698797</v>
      </c>
      <c r="AM33">
        <v>0</v>
      </c>
      <c r="AN33">
        <v>0</v>
      </c>
      <c r="AO33">
        <v>0</v>
      </c>
      <c r="AP33">
        <v>0.31448659245434968</v>
      </c>
      <c r="AQ33">
        <v>0</v>
      </c>
      <c r="AR33">
        <v>10.029319261594202</v>
      </c>
      <c r="AS33">
        <v>7.2670705740553343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749.02268619075221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87.001700547117409</v>
      </c>
      <c r="L34">
        <v>34.01</v>
      </c>
      <c r="M34">
        <v>0</v>
      </c>
      <c r="N34">
        <v>29.157866400000003</v>
      </c>
      <c r="O34">
        <v>48.967435860254483</v>
      </c>
      <c r="P34">
        <v>66.931993266708048</v>
      </c>
      <c r="Q34">
        <v>2.7992688502894949</v>
      </c>
      <c r="R34">
        <v>5.9993693467336691</v>
      </c>
      <c r="S34">
        <v>3.7305480059642147</v>
      </c>
      <c r="T34">
        <v>0</v>
      </c>
      <c r="U34">
        <v>282.68</v>
      </c>
      <c r="V34">
        <v>3.1767611642599278</v>
      </c>
      <c r="W34">
        <v>11.396273346368716</v>
      </c>
      <c r="X34">
        <v>32.189143060692004</v>
      </c>
      <c r="Y34">
        <v>0</v>
      </c>
      <c r="Z34">
        <v>3.20225801</v>
      </c>
      <c r="AA34">
        <v>6.8990028728316943</v>
      </c>
      <c r="AB34">
        <v>9.701901741157549</v>
      </c>
      <c r="AC34">
        <v>7.1351722375367492</v>
      </c>
      <c r="AD34">
        <v>4.4757243505468169</v>
      </c>
      <c r="AE34">
        <v>12.139411326084312</v>
      </c>
      <c r="AF34">
        <v>0</v>
      </c>
      <c r="AG34">
        <v>0</v>
      </c>
      <c r="AH34">
        <v>25.578301986864439</v>
      </c>
      <c r="AI34">
        <v>12.042564193735922</v>
      </c>
      <c r="AJ34">
        <v>0</v>
      </c>
      <c r="AK34">
        <v>16.816910730732861</v>
      </c>
      <c r="AL34">
        <v>19.487010274698797</v>
      </c>
      <c r="AM34">
        <v>0</v>
      </c>
      <c r="AN34">
        <v>0</v>
      </c>
      <c r="AO34">
        <v>0</v>
      </c>
      <c r="AP34">
        <v>0.31448659245434968</v>
      </c>
      <c r="AQ34">
        <v>0</v>
      </c>
      <c r="AR34">
        <v>10.029319261594202</v>
      </c>
      <c r="AS34">
        <v>7.2670705740553343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743.12949400068101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87.001700547117409</v>
      </c>
      <c r="L35">
        <v>34.01</v>
      </c>
      <c r="M35">
        <v>0</v>
      </c>
      <c r="N35">
        <v>29.157866400000003</v>
      </c>
      <c r="O35">
        <v>48.967435860254483</v>
      </c>
      <c r="P35">
        <v>66.931993266708048</v>
      </c>
      <c r="Q35">
        <v>2.7992688502894949</v>
      </c>
      <c r="R35">
        <v>5.9993693467336691</v>
      </c>
      <c r="S35">
        <v>3.7305480059642147</v>
      </c>
      <c r="T35">
        <v>0</v>
      </c>
      <c r="U35">
        <v>282.68</v>
      </c>
      <c r="V35">
        <v>3.1767611642599278</v>
      </c>
      <c r="W35">
        <v>11.396273346368716</v>
      </c>
      <c r="X35">
        <v>36.049524968938663</v>
      </c>
      <c r="Y35">
        <v>0</v>
      </c>
      <c r="Z35">
        <v>3.20225801</v>
      </c>
      <c r="AA35">
        <v>6.8990028728316943</v>
      </c>
      <c r="AB35">
        <v>9.701901741157549</v>
      </c>
      <c r="AC35">
        <v>7.1351722375367492</v>
      </c>
      <c r="AD35">
        <v>4.4757243505468169</v>
      </c>
      <c r="AE35">
        <v>12.139411326084312</v>
      </c>
      <c r="AF35">
        <v>0</v>
      </c>
      <c r="AG35">
        <v>0</v>
      </c>
      <c r="AH35">
        <v>25.578301986864439</v>
      </c>
      <c r="AI35">
        <v>4.6880115708567676</v>
      </c>
      <c r="AJ35">
        <v>0</v>
      </c>
      <c r="AK35">
        <v>16.816910730732861</v>
      </c>
      <c r="AL35">
        <v>19.487010274698797</v>
      </c>
      <c r="AM35">
        <v>0</v>
      </c>
      <c r="AN35">
        <v>0</v>
      </c>
      <c r="AO35">
        <v>0</v>
      </c>
      <c r="AP35">
        <v>0.31448659245434968</v>
      </c>
      <c r="AQ35">
        <v>0</v>
      </c>
      <c r="AR35">
        <v>8.5384743692028966</v>
      </c>
      <c r="AS35">
        <v>7.2670705740553343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738.14447839365721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87.001700547117409</v>
      </c>
      <c r="L36">
        <v>34.01</v>
      </c>
      <c r="M36">
        <v>0</v>
      </c>
      <c r="N36">
        <v>29.157866400000003</v>
      </c>
      <c r="O36">
        <v>48.967435860254483</v>
      </c>
      <c r="P36">
        <v>66.931993266708048</v>
      </c>
      <c r="Q36">
        <v>2.7992688502894949</v>
      </c>
      <c r="R36">
        <v>5.9993693467336691</v>
      </c>
      <c r="S36">
        <v>3.7305480059642147</v>
      </c>
      <c r="T36">
        <v>0</v>
      </c>
      <c r="U36">
        <v>282.68</v>
      </c>
      <c r="V36">
        <v>3.1767611642599278</v>
      </c>
      <c r="W36">
        <v>11.396273346368716</v>
      </c>
      <c r="X36">
        <v>36.413695730471801</v>
      </c>
      <c r="Y36">
        <v>0</v>
      </c>
      <c r="Z36">
        <v>3.20225801</v>
      </c>
      <c r="AA36">
        <v>3.2198450267229259</v>
      </c>
      <c r="AB36">
        <v>9.701901741157549</v>
      </c>
      <c r="AC36">
        <v>7.1351722375367492</v>
      </c>
      <c r="AD36">
        <v>4.4757243505468169</v>
      </c>
      <c r="AE36">
        <v>12.139411326084312</v>
      </c>
      <c r="AF36">
        <v>0</v>
      </c>
      <c r="AG36">
        <v>0</v>
      </c>
      <c r="AH36">
        <v>25.578301986864439</v>
      </c>
      <c r="AI36">
        <v>3.7504092143061736</v>
      </c>
      <c r="AJ36">
        <v>0</v>
      </c>
      <c r="AK36">
        <v>16.816910730732861</v>
      </c>
      <c r="AL36">
        <v>19.487010274698797</v>
      </c>
      <c r="AM36">
        <v>0</v>
      </c>
      <c r="AN36">
        <v>0</v>
      </c>
      <c r="AO36">
        <v>0</v>
      </c>
      <c r="AP36">
        <v>0.31448659245434968</v>
      </c>
      <c r="AQ36">
        <v>0</v>
      </c>
      <c r="AR36">
        <v>8.5384743692028966</v>
      </c>
      <c r="AS36">
        <v>7.2670705740553343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733.89188895253096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87.001700547117409</v>
      </c>
      <c r="L37">
        <v>34.01</v>
      </c>
      <c r="M37">
        <v>0</v>
      </c>
      <c r="N37">
        <v>29.159877608801956</v>
      </c>
      <c r="O37">
        <v>48.960963524439698</v>
      </c>
      <c r="P37">
        <v>66.930908024101853</v>
      </c>
      <c r="Q37">
        <v>2.7992688502894949</v>
      </c>
      <c r="R37">
        <v>5.9993693467336691</v>
      </c>
      <c r="S37">
        <v>3.7305480059642147</v>
      </c>
      <c r="T37">
        <v>0</v>
      </c>
      <c r="U37">
        <v>282.68</v>
      </c>
      <c r="V37">
        <v>3.1796308672086719</v>
      </c>
      <c r="W37">
        <v>11.398448471164311</v>
      </c>
      <c r="X37">
        <v>36.419478991666672</v>
      </c>
      <c r="Y37">
        <v>0</v>
      </c>
      <c r="Z37">
        <v>3.20225801</v>
      </c>
      <c r="AA37">
        <v>0</v>
      </c>
      <c r="AB37">
        <v>9.701901741157549</v>
      </c>
      <c r="AC37">
        <v>7.1351722375367492</v>
      </c>
      <c r="AD37">
        <v>4.4757243505468169</v>
      </c>
      <c r="AE37">
        <v>12.139411326084312</v>
      </c>
      <c r="AF37">
        <v>0</v>
      </c>
      <c r="AG37">
        <v>0</v>
      </c>
      <c r="AH37">
        <v>25.578301986864439</v>
      </c>
      <c r="AI37">
        <v>3.7504092143061736</v>
      </c>
      <c r="AJ37">
        <v>0</v>
      </c>
      <c r="AK37">
        <v>16.816910730732861</v>
      </c>
      <c r="AL37">
        <v>19.487010274698797</v>
      </c>
      <c r="AM37">
        <v>0</v>
      </c>
      <c r="AN37">
        <v>0</v>
      </c>
      <c r="AO37">
        <v>0</v>
      </c>
      <c r="AP37">
        <v>0.31448659245434968</v>
      </c>
      <c r="AQ37">
        <v>0</v>
      </c>
      <c r="AR37">
        <v>8.5384743692028966</v>
      </c>
      <c r="AS37">
        <v>7.2670705740553343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730.67732564512824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87.001700547117409</v>
      </c>
      <c r="L38">
        <v>34.01</v>
      </c>
      <c r="M38">
        <v>0</v>
      </c>
      <c r="N38">
        <v>29.159877608801956</v>
      </c>
      <c r="O38">
        <v>48.960963524439698</v>
      </c>
      <c r="P38">
        <v>66.930908024101853</v>
      </c>
      <c r="Q38">
        <v>2.7992688502894949</v>
      </c>
      <c r="R38">
        <v>5.9993693467336691</v>
      </c>
      <c r="S38">
        <v>3.7305480059642147</v>
      </c>
      <c r="T38">
        <v>0</v>
      </c>
      <c r="U38">
        <v>282.68</v>
      </c>
      <c r="V38">
        <v>3.1796308672086719</v>
      </c>
      <c r="W38">
        <v>11.398448471164311</v>
      </c>
      <c r="X38">
        <v>36.419478991666672</v>
      </c>
      <c r="Y38">
        <v>0</v>
      </c>
      <c r="Z38">
        <v>3.20225801</v>
      </c>
      <c r="AA38">
        <v>0</v>
      </c>
      <c r="AB38">
        <v>9.701901741157549</v>
      </c>
      <c r="AC38">
        <v>7.1351722375367492</v>
      </c>
      <c r="AD38">
        <v>4.4757243505468169</v>
      </c>
      <c r="AE38">
        <v>12.139411326084312</v>
      </c>
      <c r="AF38">
        <v>0</v>
      </c>
      <c r="AG38">
        <v>0</v>
      </c>
      <c r="AH38">
        <v>28.717457192440293</v>
      </c>
      <c r="AI38">
        <v>3.7504092143061736</v>
      </c>
      <c r="AJ38">
        <v>0</v>
      </c>
      <c r="AK38">
        <v>16.816910730732861</v>
      </c>
      <c r="AL38">
        <v>19.487010274698797</v>
      </c>
      <c r="AM38">
        <v>0</v>
      </c>
      <c r="AN38">
        <v>0</v>
      </c>
      <c r="AO38">
        <v>0</v>
      </c>
      <c r="AP38">
        <v>0.44028117864457345</v>
      </c>
      <c r="AQ38">
        <v>0</v>
      </c>
      <c r="AR38">
        <v>8.5384743692028966</v>
      </c>
      <c r="AS38">
        <v>7.2670705740553343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733.94227543689431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87.001700547117409</v>
      </c>
      <c r="L39">
        <v>34.01</v>
      </c>
      <c r="M39">
        <v>0</v>
      </c>
      <c r="N39">
        <v>29.159877608801956</v>
      </c>
      <c r="O39">
        <v>48.960963524439698</v>
      </c>
      <c r="P39">
        <v>66.930908024101853</v>
      </c>
      <c r="Q39">
        <v>2.7992688502894949</v>
      </c>
      <c r="R39">
        <v>5.9993693467336691</v>
      </c>
      <c r="S39">
        <v>3.7305480059642147</v>
      </c>
      <c r="T39">
        <v>0</v>
      </c>
      <c r="U39">
        <v>282.68</v>
      </c>
      <c r="V39">
        <v>3.1796308672086719</v>
      </c>
      <c r="W39">
        <v>11.398448471164311</v>
      </c>
      <c r="X39">
        <v>36.419478991666672</v>
      </c>
      <c r="Y39">
        <v>0</v>
      </c>
      <c r="Z39">
        <v>3.20225801</v>
      </c>
      <c r="AA39">
        <v>0</v>
      </c>
      <c r="AB39">
        <v>9.701901741157549</v>
      </c>
      <c r="AC39">
        <v>7.1351722375367492</v>
      </c>
      <c r="AD39">
        <v>2.2378620686806716</v>
      </c>
      <c r="AE39">
        <v>12.139411326084312</v>
      </c>
      <c r="AF39">
        <v>0</v>
      </c>
      <c r="AG39">
        <v>0</v>
      </c>
      <c r="AH39">
        <v>32.554202587608252</v>
      </c>
      <c r="AI39">
        <v>0.8750953067579359</v>
      </c>
      <c r="AJ39">
        <v>0</v>
      </c>
      <c r="AK39">
        <v>16.816910730732861</v>
      </c>
      <c r="AL39">
        <v>19.487010274698797</v>
      </c>
      <c r="AM39">
        <v>0</v>
      </c>
      <c r="AN39">
        <v>0</v>
      </c>
      <c r="AO39">
        <v>0</v>
      </c>
      <c r="AP39">
        <v>0.44028117864457345</v>
      </c>
      <c r="AQ39">
        <v>0</v>
      </c>
      <c r="AR39">
        <v>8.5384743692028966</v>
      </c>
      <c r="AS39">
        <v>7.2670705740553343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732.66584464264793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87.001700547117409</v>
      </c>
      <c r="L40">
        <v>34.01</v>
      </c>
      <c r="M40">
        <v>0</v>
      </c>
      <c r="N40">
        <v>29.159877608801956</v>
      </c>
      <c r="O40">
        <v>48.960963524439698</v>
      </c>
      <c r="P40">
        <v>66.930908024101853</v>
      </c>
      <c r="Q40">
        <v>2.7992688502894949</v>
      </c>
      <c r="R40">
        <v>5.9993693467336691</v>
      </c>
      <c r="S40">
        <v>3.7305480059642147</v>
      </c>
      <c r="T40">
        <v>0</v>
      </c>
      <c r="U40">
        <v>282.68</v>
      </c>
      <c r="V40">
        <v>3.1796308672086719</v>
      </c>
      <c r="W40">
        <v>11.398448471164311</v>
      </c>
      <c r="X40">
        <v>36.419478991666672</v>
      </c>
      <c r="Y40">
        <v>0</v>
      </c>
      <c r="Z40">
        <v>3.20225801</v>
      </c>
      <c r="AA40">
        <v>0</v>
      </c>
      <c r="AB40">
        <v>9.701901741157549</v>
      </c>
      <c r="AC40">
        <v>7.1351722375367492</v>
      </c>
      <c r="AD40">
        <v>2.2378620686806716</v>
      </c>
      <c r="AE40">
        <v>12.139411326084312</v>
      </c>
      <c r="AF40">
        <v>0</v>
      </c>
      <c r="AG40">
        <v>0</v>
      </c>
      <c r="AH40">
        <v>32.554202587608252</v>
      </c>
      <c r="AI40">
        <v>0.8750953067579359</v>
      </c>
      <c r="AJ40">
        <v>0</v>
      </c>
      <c r="AK40">
        <v>16.816910730732861</v>
      </c>
      <c r="AL40">
        <v>19.487010274698797</v>
      </c>
      <c r="AM40">
        <v>0</v>
      </c>
      <c r="AN40">
        <v>0</v>
      </c>
      <c r="AO40">
        <v>0</v>
      </c>
      <c r="AP40">
        <v>0.44028117864457345</v>
      </c>
      <c r="AQ40">
        <v>0</v>
      </c>
      <c r="AR40">
        <v>8.5384743692028966</v>
      </c>
      <c r="AS40">
        <v>7.2670705740553343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732.66584464264793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87.001700547117409</v>
      </c>
      <c r="L41">
        <v>34.01</v>
      </c>
      <c r="M41">
        <v>0</v>
      </c>
      <c r="N41">
        <v>29.159877608801956</v>
      </c>
      <c r="O41">
        <v>48.960963524439698</v>
      </c>
      <c r="P41">
        <v>66.930908024101853</v>
      </c>
      <c r="Q41">
        <v>2.7992688502894949</v>
      </c>
      <c r="R41">
        <v>5.9993693467336691</v>
      </c>
      <c r="S41">
        <v>3.7305480059642147</v>
      </c>
      <c r="T41">
        <v>0</v>
      </c>
      <c r="U41">
        <v>282.68</v>
      </c>
      <c r="V41">
        <v>3.0714493255813955</v>
      </c>
      <c r="W41">
        <v>11.398448471164311</v>
      </c>
      <c r="X41">
        <v>32.191171816945307</v>
      </c>
      <c r="Y41">
        <v>0</v>
      </c>
      <c r="Z41">
        <v>3.20225801</v>
      </c>
      <c r="AA41">
        <v>0</v>
      </c>
      <c r="AB41">
        <v>9.701901741157549</v>
      </c>
      <c r="AC41">
        <v>7.1351722375367492</v>
      </c>
      <c r="AD41">
        <v>2.2378620686806716</v>
      </c>
      <c r="AE41">
        <v>12.139411326084312</v>
      </c>
      <c r="AF41">
        <v>0</v>
      </c>
      <c r="AG41">
        <v>0</v>
      </c>
      <c r="AH41">
        <v>32.554202587608252</v>
      </c>
      <c r="AI41">
        <v>0.8750953067579359</v>
      </c>
      <c r="AJ41">
        <v>0</v>
      </c>
      <c r="AK41">
        <v>16.816910730732861</v>
      </c>
      <c r="AL41">
        <v>19.487010274698797</v>
      </c>
      <c r="AM41">
        <v>0</v>
      </c>
      <c r="AN41">
        <v>0</v>
      </c>
      <c r="AO41">
        <v>0</v>
      </c>
      <c r="AP41">
        <v>0.44028117864457345</v>
      </c>
      <c r="AQ41">
        <v>0</v>
      </c>
      <c r="AR41">
        <v>8.5384743692028966</v>
      </c>
      <c r="AS41">
        <v>7.2670705740553343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728.32935592629929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87.001700547117409</v>
      </c>
      <c r="L42">
        <v>34.01</v>
      </c>
      <c r="M42">
        <v>0</v>
      </c>
      <c r="N42">
        <v>29.159877608801956</v>
      </c>
      <c r="O42">
        <v>48.960963524439698</v>
      </c>
      <c r="P42">
        <v>66.930908024101853</v>
      </c>
      <c r="Q42">
        <v>2.7992688502894949</v>
      </c>
      <c r="R42">
        <v>5.9993693467336691</v>
      </c>
      <c r="S42">
        <v>3.7404666331125829</v>
      </c>
      <c r="T42">
        <v>0</v>
      </c>
      <c r="U42">
        <v>282.68</v>
      </c>
      <c r="V42">
        <v>3.0714493255813955</v>
      </c>
      <c r="W42">
        <v>11.398448471164311</v>
      </c>
      <c r="X42">
        <v>36.419478991666672</v>
      </c>
      <c r="Y42">
        <v>0</v>
      </c>
      <c r="Z42">
        <v>3.20225801</v>
      </c>
      <c r="AA42">
        <v>0</v>
      </c>
      <c r="AB42">
        <v>9.701901741157549</v>
      </c>
      <c r="AC42">
        <v>7.1351722375367492</v>
      </c>
      <c r="AD42">
        <v>2.2378620686806716</v>
      </c>
      <c r="AE42">
        <v>12.139411326084312</v>
      </c>
      <c r="AF42">
        <v>0</v>
      </c>
      <c r="AG42">
        <v>0</v>
      </c>
      <c r="AH42">
        <v>32.554202587608252</v>
      </c>
      <c r="AI42">
        <v>0.8750953067579359</v>
      </c>
      <c r="AJ42">
        <v>0</v>
      </c>
      <c r="AK42">
        <v>16.816910730732861</v>
      </c>
      <c r="AL42">
        <v>19.487010274698797</v>
      </c>
      <c r="AM42">
        <v>0</v>
      </c>
      <c r="AN42">
        <v>0</v>
      </c>
      <c r="AO42">
        <v>0</v>
      </c>
      <c r="AP42">
        <v>0.44028117864457345</v>
      </c>
      <c r="AQ42">
        <v>0</v>
      </c>
      <c r="AR42">
        <v>8.5384743692028966</v>
      </c>
      <c r="AS42">
        <v>7.2670705740553343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732.56758172816899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87.001700547117409</v>
      </c>
      <c r="L43">
        <v>34.01</v>
      </c>
      <c r="M43">
        <v>0</v>
      </c>
      <c r="N43">
        <v>29.159877608801956</v>
      </c>
      <c r="O43">
        <v>48.960963524439698</v>
      </c>
      <c r="P43">
        <v>66.930908024101853</v>
      </c>
      <c r="Q43">
        <v>2.7992688502894949</v>
      </c>
      <c r="R43">
        <v>5.9993693467336691</v>
      </c>
      <c r="S43">
        <v>3.7404666331125829</v>
      </c>
      <c r="T43">
        <v>0</v>
      </c>
      <c r="U43">
        <v>282.68</v>
      </c>
      <c r="V43">
        <v>3.0714493255813955</v>
      </c>
      <c r="W43">
        <v>11.398448471164311</v>
      </c>
      <c r="X43">
        <v>32.191171816945307</v>
      </c>
      <c r="Y43">
        <v>0</v>
      </c>
      <c r="Z43">
        <v>3.20225801</v>
      </c>
      <c r="AA43">
        <v>0</v>
      </c>
      <c r="AB43">
        <v>9.701901741157549</v>
      </c>
      <c r="AC43">
        <v>7.1351722375367492</v>
      </c>
      <c r="AD43">
        <v>2.2378620686806716</v>
      </c>
      <c r="AE43">
        <v>12.139411326084312</v>
      </c>
      <c r="AF43">
        <v>0</v>
      </c>
      <c r="AG43">
        <v>0</v>
      </c>
      <c r="AH43">
        <v>32.554202587608252</v>
      </c>
      <c r="AI43">
        <v>0</v>
      </c>
      <c r="AJ43">
        <v>0</v>
      </c>
      <c r="AK43">
        <v>16.816910730732861</v>
      </c>
      <c r="AL43">
        <v>19.487010274698797</v>
      </c>
      <c r="AM43">
        <v>0</v>
      </c>
      <c r="AN43">
        <v>0</v>
      </c>
      <c r="AO43">
        <v>0</v>
      </c>
      <c r="AP43">
        <v>0.44028117864457345</v>
      </c>
      <c r="AQ43">
        <v>0</v>
      </c>
      <c r="AR43">
        <v>10.029319261594202</v>
      </c>
      <c r="AS43">
        <v>7.2670705740553343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728.95502413908105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87.001700547117409</v>
      </c>
      <c r="L44">
        <v>34.01</v>
      </c>
      <c r="M44">
        <v>0</v>
      </c>
      <c r="N44">
        <v>29.159877608801956</v>
      </c>
      <c r="O44">
        <v>48.960963524439698</v>
      </c>
      <c r="P44">
        <v>66.930908024101853</v>
      </c>
      <c r="Q44">
        <v>2.7992688502894949</v>
      </c>
      <c r="R44">
        <v>5.9993693467336691</v>
      </c>
      <c r="S44">
        <v>3.7404666331125829</v>
      </c>
      <c r="T44">
        <v>0</v>
      </c>
      <c r="U44">
        <v>282.68</v>
      </c>
      <c r="V44">
        <v>3.0714493255813955</v>
      </c>
      <c r="W44">
        <v>10.040983485934259</v>
      </c>
      <c r="X44">
        <v>36.242816246668411</v>
      </c>
      <c r="Y44">
        <v>0</v>
      </c>
      <c r="Z44">
        <v>3.20225801</v>
      </c>
      <c r="AA44">
        <v>0</v>
      </c>
      <c r="AB44">
        <v>9.701901741157549</v>
      </c>
      <c r="AC44">
        <v>7.1351722375367492</v>
      </c>
      <c r="AD44">
        <v>2.2378620686806716</v>
      </c>
      <c r="AE44">
        <v>12.139411326084312</v>
      </c>
      <c r="AF44">
        <v>0</v>
      </c>
      <c r="AG44">
        <v>0</v>
      </c>
      <c r="AH44">
        <v>32.554202587608252</v>
      </c>
      <c r="AI44">
        <v>0</v>
      </c>
      <c r="AJ44">
        <v>0</v>
      </c>
      <c r="AK44">
        <v>16.816910730732861</v>
      </c>
      <c r="AL44">
        <v>19.487010274698797</v>
      </c>
      <c r="AM44">
        <v>0</v>
      </c>
      <c r="AN44">
        <v>0</v>
      </c>
      <c r="AO44">
        <v>0</v>
      </c>
      <c r="AP44">
        <v>0.44028117864457345</v>
      </c>
      <c r="AQ44">
        <v>0</v>
      </c>
      <c r="AR44">
        <v>10.029319261594202</v>
      </c>
      <c r="AS44">
        <v>7.2670705740553343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731.64920358357415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87.001700547117409</v>
      </c>
      <c r="L45">
        <v>34.01</v>
      </c>
      <c r="M45">
        <v>0</v>
      </c>
      <c r="N45">
        <v>29.159877608801956</v>
      </c>
      <c r="O45">
        <v>48.960963524439698</v>
      </c>
      <c r="P45">
        <v>66.930908024101853</v>
      </c>
      <c r="Q45">
        <v>2.7992688502894949</v>
      </c>
      <c r="R45">
        <v>5.9993693467336691</v>
      </c>
      <c r="S45">
        <v>3.7404666331125829</v>
      </c>
      <c r="T45">
        <v>0</v>
      </c>
      <c r="U45">
        <v>283.64999999999998</v>
      </c>
      <c r="V45">
        <v>3.0714493255813955</v>
      </c>
      <c r="W45">
        <v>10.040983485934259</v>
      </c>
      <c r="X45">
        <v>36.419478991666672</v>
      </c>
      <c r="Y45">
        <v>0</v>
      </c>
      <c r="Z45">
        <v>3.20225801</v>
      </c>
      <c r="AA45">
        <v>0</v>
      </c>
      <c r="AB45">
        <v>9.701901741157549</v>
      </c>
      <c r="AC45">
        <v>7.1351722375367492</v>
      </c>
      <c r="AD45">
        <v>2.2378620686806716</v>
      </c>
      <c r="AE45">
        <v>12.139411326084312</v>
      </c>
      <c r="AF45">
        <v>0</v>
      </c>
      <c r="AG45">
        <v>0</v>
      </c>
      <c r="AH45">
        <v>32.554202587608252</v>
      </c>
      <c r="AI45">
        <v>0</v>
      </c>
      <c r="AJ45">
        <v>0</v>
      </c>
      <c r="AK45">
        <v>16.816910730732861</v>
      </c>
      <c r="AL45">
        <v>19.487010274698797</v>
      </c>
      <c r="AM45">
        <v>0</v>
      </c>
      <c r="AN45">
        <v>0</v>
      </c>
      <c r="AO45">
        <v>0</v>
      </c>
      <c r="AP45">
        <v>0.44028117864457345</v>
      </c>
      <c r="AQ45">
        <v>0</v>
      </c>
      <c r="AR45">
        <v>10.029319261594202</v>
      </c>
      <c r="AS45">
        <v>7.2670705740553343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732.79586632857229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87.001700547117409</v>
      </c>
      <c r="L46">
        <v>34.01</v>
      </c>
      <c r="M46">
        <v>0</v>
      </c>
      <c r="N46">
        <v>29.159877608801956</v>
      </c>
      <c r="O46">
        <v>48.960963524439698</v>
      </c>
      <c r="P46">
        <v>66.930908024101853</v>
      </c>
      <c r="Q46">
        <v>2.7992688502894949</v>
      </c>
      <c r="R46">
        <v>5.9993693467336691</v>
      </c>
      <c r="S46">
        <v>3.7404666331125829</v>
      </c>
      <c r="T46">
        <v>0</v>
      </c>
      <c r="U46">
        <v>283.64999999999998</v>
      </c>
      <c r="V46">
        <v>3.0714493255813955</v>
      </c>
      <c r="W46">
        <v>10.040983485934259</v>
      </c>
      <c r="X46">
        <v>36.419478991666672</v>
      </c>
      <c r="Y46">
        <v>0</v>
      </c>
      <c r="Z46">
        <v>3.20225801</v>
      </c>
      <c r="AA46">
        <v>0</v>
      </c>
      <c r="AB46">
        <v>9.701901741157549</v>
      </c>
      <c r="AC46">
        <v>7.1351722375367492</v>
      </c>
      <c r="AD46">
        <v>2.2378620686806716</v>
      </c>
      <c r="AE46">
        <v>12.139411326084312</v>
      </c>
      <c r="AF46">
        <v>0</v>
      </c>
      <c r="AG46">
        <v>0</v>
      </c>
      <c r="AH46">
        <v>32.554202587608252</v>
      </c>
      <c r="AI46">
        <v>0</v>
      </c>
      <c r="AJ46">
        <v>0</v>
      </c>
      <c r="AK46">
        <v>16.816910730732861</v>
      </c>
      <c r="AL46">
        <v>19.487010274698797</v>
      </c>
      <c r="AM46">
        <v>0</v>
      </c>
      <c r="AN46">
        <v>0</v>
      </c>
      <c r="AO46">
        <v>0</v>
      </c>
      <c r="AP46">
        <v>0.44028117864457345</v>
      </c>
      <c r="AQ46">
        <v>0</v>
      </c>
      <c r="AR46">
        <v>8.5384743692028966</v>
      </c>
      <c r="AS46">
        <v>7.2670705740553343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731.30502143618094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87.001700547117409</v>
      </c>
      <c r="L47">
        <v>35</v>
      </c>
      <c r="M47">
        <v>0</v>
      </c>
      <c r="N47">
        <v>29.159877608801956</v>
      </c>
      <c r="O47">
        <v>48.960963524439698</v>
      </c>
      <c r="P47">
        <v>66.930908024101853</v>
      </c>
      <c r="Q47">
        <v>2.7992688502894949</v>
      </c>
      <c r="R47">
        <v>5.9993693467336691</v>
      </c>
      <c r="S47">
        <v>3.7404666331125829</v>
      </c>
      <c r="T47">
        <v>0</v>
      </c>
      <c r="U47">
        <v>283.64999999999998</v>
      </c>
      <c r="V47">
        <v>3.0714493255813955</v>
      </c>
      <c r="W47">
        <v>11.398448471164311</v>
      </c>
      <c r="X47">
        <v>32.191171816945307</v>
      </c>
      <c r="Y47">
        <v>0</v>
      </c>
      <c r="Z47">
        <v>3.20225801</v>
      </c>
      <c r="AA47">
        <v>0</v>
      </c>
      <c r="AB47">
        <v>9.701901741157549</v>
      </c>
      <c r="AC47">
        <v>7.1351722375367492</v>
      </c>
      <c r="AD47">
        <v>2.2378620686806716</v>
      </c>
      <c r="AE47">
        <v>12.139411326084312</v>
      </c>
      <c r="AF47">
        <v>0</v>
      </c>
      <c r="AG47">
        <v>0</v>
      </c>
      <c r="AH47">
        <v>32.554202587608252</v>
      </c>
      <c r="AI47">
        <v>0</v>
      </c>
      <c r="AJ47">
        <v>0</v>
      </c>
      <c r="AK47">
        <v>16.816910730732861</v>
      </c>
      <c r="AL47">
        <v>13.122565718416524</v>
      </c>
      <c r="AM47">
        <v>0</v>
      </c>
      <c r="AN47">
        <v>0</v>
      </c>
      <c r="AO47">
        <v>0</v>
      </c>
      <c r="AP47">
        <v>0.44028117864457345</v>
      </c>
      <c r="AQ47">
        <v>0</v>
      </c>
      <c r="AR47">
        <v>8.5384743692028966</v>
      </c>
      <c r="AS47">
        <v>7.2670705740553343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723.05973469040725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87.001700547117409</v>
      </c>
      <c r="L48">
        <v>35</v>
      </c>
      <c r="M48">
        <v>0</v>
      </c>
      <c r="N48">
        <v>29.159877608801956</v>
      </c>
      <c r="O48">
        <v>48.960963524439698</v>
      </c>
      <c r="P48">
        <v>66.930908024101853</v>
      </c>
      <c r="Q48">
        <v>2.7992688502894949</v>
      </c>
      <c r="R48">
        <v>5.9993693467336691</v>
      </c>
      <c r="S48">
        <v>3.7404666331125829</v>
      </c>
      <c r="T48">
        <v>0</v>
      </c>
      <c r="U48">
        <v>283.64999999999998</v>
      </c>
      <c r="V48">
        <v>3.0714493255813955</v>
      </c>
      <c r="W48">
        <v>10.040983485934259</v>
      </c>
      <c r="X48">
        <v>36.048475934959349</v>
      </c>
      <c r="Y48">
        <v>0</v>
      </c>
      <c r="Z48">
        <v>3.20225801</v>
      </c>
      <c r="AA48">
        <v>0</v>
      </c>
      <c r="AB48">
        <v>9.701901741157549</v>
      </c>
      <c r="AC48">
        <v>7.1351722375367492</v>
      </c>
      <c r="AD48">
        <v>2.2378620686806716</v>
      </c>
      <c r="AE48">
        <v>12.139411326084312</v>
      </c>
      <c r="AF48">
        <v>0</v>
      </c>
      <c r="AG48">
        <v>0</v>
      </c>
      <c r="AH48">
        <v>32.554202587608252</v>
      </c>
      <c r="AI48">
        <v>0</v>
      </c>
      <c r="AJ48">
        <v>0</v>
      </c>
      <c r="AK48">
        <v>16.816910730732861</v>
      </c>
      <c r="AL48">
        <v>13.122565718416524</v>
      </c>
      <c r="AM48">
        <v>0</v>
      </c>
      <c r="AN48">
        <v>0</v>
      </c>
      <c r="AO48">
        <v>0</v>
      </c>
      <c r="AP48">
        <v>0.44028117864457345</v>
      </c>
      <c r="AQ48">
        <v>0</v>
      </c>
      <c r="AR48">
        <v>8.5384743692028966</v>
      </c>
      <c r="AS48">
        <v>7.2670705740553343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725.55957382319127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87.001700547117409</v>
      </c>
      <c r="L49">
        <v>35</v>
      </c>
      <c r="M49">
        <v>0</v>
      </c>
      <c r="N49">
        <v>29.159877608801956</v>
      </c>
      <c r="O49">
        <v>48.960963524439698</v>
      </c>
      <c r="P49">
        <v>66.930908024101853</v>
      </c>
      <c r="Q49">
        <v>2.7992688502894949</v>
      </c>
      <c r="R49">
        <v>5.9993693467336691</v>
      </c>
      <c r="S49">
        <v>3.7404666331125829</v>
      </c>
      <c r="T49">
        <v>0</v>
      </c>
      <c r="U49">
        <v>279.45999999999998</v>
      </c>
      <c r="V49">
        <v>3.0714493255813955</v>
      </c>
      <c r="W49">
        <v>9.3981378093546475</v>
      </c>
      <c r="X49">
        <v>36.419478991666672</v>
      </c>
      <c r="Y49">
        <v>0</v>
      </c>
      <c r="Z49">
        <v>3.20225801</v>
      </c>
      <c r="AA49">
        <v>0</v>
      </c>
      <c r="AB49">
        <v>9.701901741157549</v>
      </c>
      <c r="AC49">
        <v>7.1351722375367492</v>
      </c>
      <c r="AD49">
        <v>2.2378620686806716</v>
      </c>
      <c r="AE49">
        <v>12.139411326084312</v>
      </c>
      <c r="AF49">
        <v>0</v>
      </c>
      <c r="AG49">
        <v>0</v>
      </c>
      <c r="AH49">
        <v>32.554202587608252</v>
      </c>
      <c r="AI49">
        <v>0</v>
      </c>
      <c r="AJ49">
        <v>0</v>
      </c>
      <c r="AK49">
        <v>16.816910730732861</v>
      </c>
      <c r="AL49">
        <v>13.122565718416524</v>
      </c>
      <c r="AM49">
        <v>0</v>
      </c>
      <c r="AN49">
        <v>0</v>
      </c>
      <c r="AO49">
        <v>0</v>
      </c>
      <c r="AP49">
        <v>0.44028117864457345</v>
      </c>
      <c r="AQ49">
        <v>0</v>
      </c>
      <c r="AR49">
        <v>8.5384743692028966</v>
      </c>
      <c r="AS49">
        <v>7.2670705740553343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721.09773120331909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87.001700547117409</v>
      </c>
      <c r="L50">
        <v>35</v>
      </c>
      <c r="M50">
        <v>0</v>
      </c>
      <c r="N50">
        <v>29.159877608801956</v>
      </c>
      <c r="O50">
        <v>48.968107714545127</v>
      </c>
      <c r="P50">
        <v>66.789496812966533</v>
      </c>
      <c r="Q50">
        <v>2.7992688502894949</v>
      </c>
      <c r="R50">
        <v>5.9993693467336691</v>
      </c>
      <c r="S50">
        <v>3.7404666331125829</v>
      </c>
      <c r="T50">
        <v>0</v>
      </c>
      <c r="U50">
        <v>279.45999999999998</v>
      </c>
      <c r="V50">
        <v>3.0714493255813955</v>
      </c>
      <c r="W50">
        <v>9.3981378093546475</v>
      </c>
      <c r="X50">
        <v>36.419478991666672</v>
      </c>
      <c r="Y50">
        <v>0</v>
      </c>
      <c r="Z50">
        <v>3.20225801</v>
      </c>
      <c r="AA50">
        <v>0</v>
      </c>
      <c r="AB50">
        <v>9.701901741157549</v>
      </c>
      <c r="AC50">
        <v>7.1351722375367492</v>
      </c>
      <c r="AD50">
        <v>2.2378620686806716</v>
      </c>
      <c r="AE50">
        <v>12.139411326084312</v>
      </c>
      <c r="AF50">
        <v>0</v>
      </c>
      <c r="AG50">
        <v>0</v>
      </c>
      <c r="AH50">
        <v>32.554202587608252</v>
      </c>
      <c r="AI50">
        <v>0</v>
      </c>
      <c r="AJ50">
        <v>0</v>
      </c>
      <c r="AK50">
        <v>16.816910730732861</v>
      </c>
      <c r="AL50">
        <v>13.122565718416524</v>
      </c>
      <c r="AM50">
        <v>0</v>
      </c>
      <c r="AN50">
        <v>0</v>
      </c>
      <c r="AO50">
        <v>0</v>
      </c>
      <c r="AP50">
        <v>0.44028117864457345</v>
      </c>
      <c r="AQ50">
        <v>0</v>
      </c>
      <c r="AR50">
        <v>8.5384743692028966</v>
      </c>
      <c r="AS50">
        <v>7.2670705740553343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720.96346418228916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87.001700547117409</v>
      </c>
      <c r="L51">
        <v>35</v>
      </c>
      <c r="M51">
        <v>0</v>
      </c>
      <c r="N51">
        <v>29.159550377245509</v>
      </c>
      <c r="O51">
        <v>48.960691560484825</v>
      </c>
      <c r="P51">
        <v>66.931993266708048</v>
      </c>
      <c r="Q51">
        <v>2.7992688502894949</v>
      </c>
      <c r="R51">
        <v>5.9993693467336691</v>
      </c>
      <c r="S51">
        <v>3.7404666331125829</v>
      </c>
      <c r="T51">
        <v>0</v>
      </c>
      <c r="U51">
        <v>279.45999999999998</v>
      </c>
      <c r="V51">
        <v>3.0714493255813955</v>
      </c>
      <c r="W51">
        <v>9.3981378093546475</v>
      </c>
      <c r="X51">
        <v>32.191171816945307</v>
      </c>
      <c r="Y51">
        <v>0</v>
      </c>
      <c r="Z51">
        <v>3.20225801</v>
      </c>
      <c r="AA51">
        <v>0</v>
      </c>
      <c r="AB51">
        <v>9.701901741157549</v>
      </c>
      <c r="AC51">
        <v>7.1351722375367492</v>
      </c>
      <c r="AD51">
        <v>2.2378620686806716</v>
      </c>
      <c r="AE51">
        <v>12.139411326084312</v>
      </c>
      <c r="AF51">
        <v>0</v>
      </c>
      <c r="AG51">
        <v>0</v>
      </c>
      <c r="AH51">
        <v>28.577939197694448</v>
      </c>
      <c r="AI51">
        <v>0</v>
      </c>
      <c r="AJ51">
        <v>0</v>
      </c>
      <c r="AK51">
        <v>16.816910730732861</v>
      </c>
      <c r="AL51">
        <v>13.122565718416524</v>
      </c>
      <c r="AM51">
        <v>0</v>
      </c>
      <c r="AN51">
        <v>0</v>
      </c>
      <c r="AO51">
        <v>0</v>
      </c>
      <c r="AP51">
        <v>0.47172976170273417</v>
      </c>
      <c r="AQ51">
        <v>0</v>
      </c>
      <c r="AR51">
        <v>8.5384743692028966</v>
      </c>
      <c r="AS51">
        <v>7.2670705740553343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712.9250952688368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87.001700547117409</v>
      </c>
      <c r="L52">
        <v>35</v>
      </c>
      <c r="M52">
        <v>0</v>
      </c>
      <c r="N52">
        <v>29.159550377245509</v>
      </c>
      <c r="O52">
        <v>48.960691560484825</v>
      </c>
      <c r="P52">
        <v>66.931993266708048</v>
      </c>
      <c r="Q52">
        <v>2.7992688502894949</v>
      </c>
      <c r="R52">
        <v>5.9993693467336691</v>
      </c>
      <c r="S52">
        <v>3.7404666331125829</v>
      </c>
      <c r="T52">
        <v>0</v>
      </c>
      <c r="U52">
        <v>279.45999999999998</v>
      </c>
      <c r="V52">
        <v>3.0714493255813955</v>
      </c>
      <c r="W52">
        <v>10.791467928346375</v>
      </c>
      <c r="X52">
        <v>32.191171816945307</v>
      </c>
      <c r="Y52">
        <v>0</v>
      </c>
      <c r="Z52">
        <v>3.20225801</v>
      </c>
      <c r="AA52">
        <v>0</v>
      </c>
      <c r="AB52">
        <v>9.701901741157549</v>
      </c>
      <c r="AC52">
        <v>7.1351722375367492</v>
      </c>
      <c r="AD52">
        <v>2.2378620686806716</v>
      </c>
      <c r="AE52">
        <v>12.139411326084312</v>
      </c>
      <c r="AF52">
        <v>0</v>
      </c>
      <c r="AG52">
        <v>0</v>
      </c>
      <c r="AH52">
        <v>22.973965797124805</v>
      </c>
      <c r="AI52">
        <v>0</v>
      </c>
      <c r="AJ52">
        <v>0</v>
      </c>
      <c r="AK52">
        <v>16.816910730732861</v>
      </c>
      <c r="AL52">
        <v>13.122565718416524</v>
      </c>
      <c r="AM52">
        <v>0</v>
      </c>
      <c r="AN52">
        <v>0</v>
      </c>
      <c r="AO52">
        <v>0</v>
      </c>
      <c r="AP52">
        <v>0.47172976170273417</v>
      </c>
      <c r="AQ52">
        <v>0</v>
      </c>
      <c r="AR52">
        <v>10.029319261594202</v>
      </c>
      <c r="AS52">
        <v>7.2670705740553343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710.20529687965029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87.001700547117409</v>
      </c>
      <c r="L53">
        <v>35</v>
      </c>
      <c r="M53">
        <v>0</v>
      </c>
      <c r="N53">
        <v>29.159550377245509</v>
      </c>
      <c r="O53">
        <v>48.960691560484825</v>
      </c>
      <c r="P53">
        <v>66.931993266708048</v>
      </c>
      <c r="Q53">
        <v>2.7992688502894949</v>
      </c>
      <c r="R53">
        <v>5.9993693467336691</v>
      </c>
      <c r="S53">
        <v>3.7404666331125829</v>
      </c>
      <c r="T53">
        <v>0</v>
      </c>
      <c r="U53">
        <v>279.45999999999998</v>
      </c>
      <c r="V53">
        <v>3.0714493255813955</v>
      </c>
      <c r="W53">
        <v>10.791467928346375</v>
      </c>
      <c r="X53">
        <v>32.191171816945307</v>
      </c>
      <c r="Y53">
        <v>0</v>
      </c>
      <c r="Z53">
        <v>3.20225801</v>
      </c>
      <c r="AA53">
        <v>0</v>
      </c>
      <c r="AB53">
        <v>9.701901741157549</v>
      </c>
      <c r="AC53">
        <v>7.1351722375367492</v>
      </c>
      <c r="AD53">
        <v>2.2378620686806716</v>
      </c>
      <c r="AE53">
        <v>12.139411326084312</v>
      </c>
      <c r="AF53">
        <v>0</v>
      </c>
      <c r="AG53">
        <v>0</v>
      </c>
      <c r="AH53">
        <v>22.973965797124805</v>
      </c>
      <c r="AI53">
        <v>0</v>
      </c>
      <c r="AJ53">
        <v>0</v>
      </c>
      <c r="AK53">
        <v>16.816910730732861</v>
      </c>
      <c r="AL53">
        <v>16.403207148020655</v>
      </c>
      <c r="AM53">
        <v>0</v>
      </c>
      <c r="AN53">
        <v>0</v>
      </c>
      <c r="AO53">
        <v>0</v>
      </c>
      <c r="AP53">
        <v>0.47172976170273417</v>
      </c>
      <c r="AQ53">
        <v>0</v>
      </c>
      <c r="AR53">
        <v>10.029319261594202</v>
      </c>
      <c r="AS53">
        <v>7.2670705740553343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713.48593830925438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87.001700547117409</v>
      </c>
      <c r="L54">
        <v>35</v>
      </c>
      <c r="M54">
        <v>0</v>
      </c>
      <c r="N54">
        <v>29.159550377245509</v>
      </c>
      <c r="O54">
        <v>48.960691560484825</v>
      </c>
      <c r="P54">
        <v>66.931993266708048</v>
      </c>
      <c r="Q54">
        <v>2.7992688502894949</v>
      </c>
      <c r="R54">
        <v>5.9993693467336691</v>
      </c>
      <c r="S54">
        <v>3.7404666331125829</v>
      </c>
      <c r="T54">
        <v>0</v>
      </c>
      <c r="U54">
        <v>279.45999999999998</v>
      </c>
      <c r="V54">
        <v>3.0714493255813955</v>
      </c>
      <c r="W54">
        <v>10.791467928346375</v>
      </c>
      <c r="X54">
        <v>32.191171816945307</v>
      </c>
      <c r="Y54">
        <v>0</v>
      </c>
      <c r="Z54">
        <v>3.20225801</v>
      </c>
      <c r="AA54">
        <v>0</v>
      </c>
      <c r="AB54">
        <v>9.701901741157549</v>
      </c>
      <c r="AC54">
        <v>7.1351722375367492</v>
      </c>
      <c r="AD54">
        <v>2.2378620686806716</v>
      </c>
      <c r="AE54">
        <v>12.139411326084312</v>
      </c>
      <c r="AF54">
        <v>0</v>
      </c>
      <c r="AG54">
        <v>0</v>
      </c>
      <c r="AH54">
        <v>22.973965797124805</v>
      </c>
      <c r="AI54">
        <v>0</v>
      </c>
      <c r="AJ54">
        <v>0</v>
      </c>
      <c r="AK54">
        <v>16.816910730732861</v>
      </c>
      <c r="AL54">
        <v>19.487010274698797</v>
      </c>
      <c r="AM54">
        <v>0</v>
      </c>
      <c r="AN54">
        <v>0</v>
      </c>
      <c r="AO54">
        <v>0</v>
      </c>
      <c r="AP54">
        <v>0.47172976170273417</v>
      </c>
      <c r="AQ54">
        <v>0</v>
      </c>
      <c r="AR54">
        <v>10.029319261594202</v>
      </c>
      <c r="AS54">
        <v>7.2670705740553343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716.56974143593254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87.001710724316723</v>
      </c>
      <c r="L55">
        <v>35</v>
      </c>
      <c r="M55">
        <v>0</v>
      </c>
      <c r="N55">
        <v>29.159550377245509</v>
      </c>
      <c r="O55">
        <v>48.960691560484825</v>
      </c>
      <c r="P55">
        <v>66.931993266708048</v>
      </c>
      <c r="Q55">
        <v>2.7992688502894949</v>
      </c>
      <c r="R55">
        <v>5.9993693467336691</v>
      </c>
      <c r="S55">
        <v>3.7404666331125829</v>
      </c>
      <c r="T55">
        <v>0</v>
      </c>
      <c r="U55">
        <v>279.45999999999998</v>
      </c>
      <c r="V55">
        <v>3.0714493255813955</v>
      </c>
      <c r="W55">
        <v>10.428589059468822</v>
      </c>
      <c r="X55">
        <v>36.419478991666672</v>
      </c>
      <c r="Y55">
        <v>0</v>
      </c>
      <c r="Z55">
        <v>3.20225801</v>
      </c>
      <c r="AA55">
        <v>0</v>
      </c>
      <c r="AB55">
        <v>9.701901741157549</v>
      </c>
      <c r="AC55">
        <v>7.1351722375367492</v>
      </c>
      <c r="AD55">
        <v>2.2378620686806716</v>
      </c>
      <c r="AE55">
        <v>12.139411326084312</v>
      </c>
      <c r="AF55">
        <v>0</v>
      </c>
      <c r="AG55">
        <v>0</v>
      </c>
      <c r="AH55">
        <v>22.973965797124805</v>
      </c>
      <c r="AI55">
        <v>0</v>
      </c>
      <c r="AJ55">
        <v>0</v>
      </c>
      <c r="AK55">
        <v>16.816910730732861</v>
      </c>
      <c r="AL55">
        <v>19.487010274698797</v>
      </c>
      <c r="AM55">
        <v>0</v>
      </c>
      <c r="AN55">
        <v>0</v>
      </c>
      <c r="AO55">
        <v>0</v>
      </c>
      <c r="AP55">
        <v>2.3272002254555102</v>
      </c>
      <c r="AQ55">
        <v>0</v>
      </c>
      <c r="AR55">
        <v>8.5384743692028966</v>
      </c>
      <c r="AS55">
        <v>7.2670705740553343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720.79980549033712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87.001710724316723</v>
      </c>
      <c r="L56">
        <v>35</v>
      </c>
      <c r="M56">
        <v>0</v>
      </c>
      <c r="N56">
        <v>29.159550377245509</v>
      </c>
      <c r="O56">
        <v>48.960691560484825</v>
      </c>
      <c r="P56">
        <v>66.931993266708048</v>
      </c>
      <c r="Q56">
        <v>2.7992688502894949</v>
      </c>
      <c r="R56">
        <v>5.9993693467336691</v>
      </c>
      <c r="S56">
        <v>3.7404666331125829</v>
      </c>
      <c r="T56">
        <v>0</v>
      </c>
      <c r="U56">
        <v>279.45999999999998</v>
      </c>
      <c r="V56">
        <v>3.0714493255813955</v>
      </c>
      <c r="W56">
        <v>10.428589059468822</v>
      </c>
      <c r="X56">
        <v>36.419478991666672</v>
      </c>
      <c r="Y56">
        <v>0</v>
      </c>
      <c r="Z56">
        <v>3.20225801</v>
      </c>
      <c r="AA56">
        <v>0</v>
      </c>
      <c r="AB56">
        <v>9.701901741157549</v>
      </c>
      <c r="AC56">
        <v>7.1351722375367492</v>
      </c>
      <c r="AD56">
        <v>2.2378620686806716</v>
      </c>
      <c r="AE56">
        <v>12.139411326084312</v>
      </c>
      <c r="AF56">
        <v>0</v>
      </c>
      <c r="AG56">
        <v>0</v>
      </c>
      <c r="AH56">
        <v>22.973965797124805</v>
      </c>
      <c r="AI56">
        <v>0</v>
      </c>
      <c r="AJ56">
        <v>0</v>
      </c>
      <c r="AK56">
        <v>16.816910730732861</v>
      </c>
      <c r="AL56">
        <v>19.487010274698797</v>
      </c>
      <c r="AM56">
        <v>0</v>
      </c>
      <c r="AN56">
        <v>0</v>
      </c>
      <c r="AO56">
        <v>0</v>
      </c>
      <c r="AP56">
        <v>2.3272002254555102</v>
      </c>
      <c r="AQ56">
        <v>0</v>
      </c>
      <c r="AR56">
        <v>8.5384743692028966</v>
      </c>
      <c r="AS56">
        <v>7.2670705740553343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720.79980549033712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87.001710724316723</v>
      </c>
      <c r="L57">
        <v>35</v>
      </c>
      <c r="M57">
        <v>0</v>
      </c>
      <c r="N57">
        <v>29.159550377245509</v>
      </c>
      <c r="O57">
        <v>48.960691560484825</v>
      </c>
      <c r="P57">
        <v>66.931993266708048</v>
      </c>
      <c r="Q57">
        <v>2.2594098577336639</v>
      </c>
      <c r="R57">
        <v>4.5676069192130599</v>
      </c>
      <c r="S57">
        <v>3.0403792953642386</v>
      </c>
      <c r="T57">
        <v>0</v>
      </c>
      <c r="U57">
        <v>279.45999999999998</v>
      </c>
      <c r="V57">
        <v>3.0714493255813955</v>
      </c>
      <c r="W57">
        <v>10.37963572267058</v>
      </c>
      <c r="X57">
        <v>31.550771160132037</v>
      </c>
      <c r="Y57">
        <v>0</v>
      </c>
      <c r="Z57">
        <v>3.20225801</v>
      </c>
      <c r="AA57">
        <v>0</v>
      </c>
      <c r="AB57">
        <v>9.701901741157549</v>
      </c>
      <c r="AC57">
        <v>7.1351722375367492</v>
      </c>
      <c r="AD57">
        <v>2.2378620686806716</v>
      </c>
      <c r="AE57">
        <v>12.139411326084312</v>
      </c>
      <c r="AF57">
        <v>0</v>
      </c>
      <c r="AG57">
        <v>0</v>
      </c>
      <c r="AH57">
        <v>22.973965797124805</v>
      </c>
      <c r="AI57">
        <v>0</v>
      </c>
      <c r="AJ57">
        <v>0</v>
      </c>
      <c r="AK57">
        <v>16.816910730732861</v>
      </c>
      <c r="AL57">
        <v>19.487010274698797</v>
      </c>
      <c r="AM57">
        <v>0</v>
      </c>
      <c r="AN57">
        <v>0</v>
      </c>
      <c r="AO57">
        <v>0</v>
      </c>
      <c r="AP57">
        <v>2.3272002254555102</v>
      </c>
      <c r="AQ57">
        <v>0</v>
      </c>
      <c r="AR57">
        <v>8.5384743692028966</v>
      </c>
      <c r="AS57">
        <v>7.2670705740553343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713.21043556417965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87.001710724316723</v>
      </c>
      <c r="L58">
        <v>35</v>
      </c>
      <c r="M58">
        <v>0</v>
      </c>
      <c r="N58">
        <v>29.159550377245509</v>
      </c>
      <c r="O58">
        <v>48.960691560484825</v>
      </c>
      <c r="P58">
        <v>66.931993266708048</v>
      </c>
      <c r="Q58">
        <v>2.2594098577336639</v>
      </c>
      <c r="R58">
        <v>4.5676069192130599</v>
      </c>
      <c r="S58">
        <v>3.0403792953642386</v>
      </c>
      <c r="T58">
        <v>0</v>
      </c>
      <c r="U58">
        <v>279.45999999999998</v>
      </c>
      <c r="V58">
        <v>3.0714493255813955</v>
      </c>
      <c r="W58">
        <v>9.0870097279843431</v>
      </c>
      <c r="X58">
        <v>32.191110000000002</v>
      </c>
      <c r="Y58">
        <v>0</v>
      </c>
      <c r="Z58">
        <v>3.20225801</v>
      </c>
      <c r="AA58">
        <v>0</v>
      </c>
      <c r="AB58">
        <v>9.701901741157549</v>
      </c>
      <c r="AC58">
        <v>7.1351722375367492</v>
      </c>
      <c r="AD58">
        <v>2.2378620686806716</v>
      </c>
      <c r="AE58">
        <v>12.139411326084312</v>
      </c>
      <c r="AF58">
        <v>0</v>
      </c>
      <c r="AG58">
        <v>0</v>
      </c>
      <c r="AH58">
        <v>22.973965797124805</v>
      </c>
      <c r="AI58">
        <v>0</v>
      </c>
      <c r="AJ58">
        <v>0</v>
      </c>
      <c r="AK58">
        <v>16.816910730732861</v>
      </c>
      <c r="AL58">
        <v>19.487010274698797</v>
      </c>
      <c r="AM58">
        <v>0</v>
      </c>
      <c r="AN58">
        <v>0</v>
      </c>
      <c r="AO58">
        <v>0</v>
      </c>
      <c r="AP58">
        <v>0.44028117864457345</v>
      </c>
      <c r="AQ58">
        <v>0</v>
      </c>
      <c r="AR58">
        <v>8.5384743692028966</v>
      </c>
      <c r="AS58">
        <v>7.2670705740553343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710.67122936255032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87.000806183887164</v>
      </c>
      <c r="L59">
        <v>35</v>
      </c>
      <c r="M59">
        <v>0</v>
      </c>
      <c r="N59">
        <v>29.159550377245509</v>
      </c>
      <c r="O59">
        <v>48.960691560484825</v>
      </c>
      <c r="P59">
        <v>66.931993266708048</v>
      </c>
      <c r="Q59">
        <v>2.7988850698396273</v>
      </c>
      <c r="R59">
        <v>5.7975539000515202</v>
      </c>
      <c r="S59">
        <v>3.7381936065027097</v>
      </c>
      <c r="T59">
        <v>0</v>
      </c>
      <c r="U59">
        <v>279.45999999999998</v>
      </c>
      <c r="V59">
        <v>3.0708676749379653</v>
      </c>
      <c r="W59">
        <v>9.0870097279843431</v>
      </c>
      <c r="X59">
        <v>32.191110000000002</v>
      </c>
      <c r="Y59">
        <v>0</v>
      </c>
      <c r="Z59">
        <v>3.20225801</v>
      </c>
      <c r="AA59">
        <v>0</v>
      </c>
      <c r="AB59">
        <v>9.701901741157549</v>
      </c>
      <c r="AC59">
        <v>7.1351722375367492</v>
      </c>
      <c r="AD59">
        <v>2.2378620686806716</v>
      </c>
      <c r="AE59">
        <v>12.139411326084312</v>
      </c>
      <c r="AF59">
        <v>0</v>
      </c>
      <c r="AG59">
        <v>0</v>
      </c>
      <c r="AH59">
        <v>22.973965797124805</v>
      </c>
      <c r="AI59">
        <v>0</v>
      </c>
      <c r="AJ59">
        <v>0</v>
      </c>
      <c r="AK59">
        <v>16.816910730732861</v>
      </c>
      <c r="AL59">
        <v>19.487010274698797</v>
      </c>
      <c r="AM59">
        <v>0</v>
      </c>
      <c r="AN59">
        <v>0</v>
      </c>
      <c r="AO59">
        <v>0</v>
      </c>
      <c r="AP59">
        <v>0.44028117864457345</v>
      </c>
      <c r="AQ59">
        <v>0</v>
      </c>
      <c r="AR59">
        <v>8.5384743692028966</v>
      </c>
      <c r="AS59">
        <v>7.2670705740553343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713.13697967556027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87.001034564208098</v>
      </c>
      <c r="L60">
        <v>35</v>
      </c>
      <c r="M60">
        <v>0</v>
      </c>
      <c r="N60">
        <v>29.159550377245509</v>
      </c>
      <c r="O60">
        <v>48.960691560484825</v>
      </c>
      <c r="P60">
        <v>66.931993266708048</v>
      </c>
      <c r="Q60">
        <v>2.7988850698396273</v>
      </c>
      <c r="R60">
        <v>5.7975539000515202</v>
      </c>
      <c r="S60">
        <v>3.7381936065027097</v>
      </c>
      <c r="T60">
        <v>0</v>
      </c>
      <c r="U60">
        <v>279.45999999999998</v>
      </c>
      <c r="V60">
        <v>3.0708676749379653</v>
      </c>
      <c r="W60">
        <v>9.0870097279843431</v>
      </c>
      <c r="X60">
        <v>36.241249655172417</v>
      </c>
      <c r="Y60">
        <v>0</v>
      </c>
      <c r="Z60">
        <v>3.20225801</v>
      </c>
      <c r="AA60">
        <v>3.4495013094233484</v>
      </c>
      <c r="AB60">
        <v>9.701901741157549</v>
      </c>
      <c r="AC60">
        <v>7.1351722375367492</v>
      </c>
      <c r="AD60">
        <v>2.2378620686806716</v>
      </c>
      <c r="AE60">
        <v>12.139411326084312</v>
      </c>
      <c r="AF60">
        <v>0</v>
      </c>
      <c r="AG60">
        <v>0</v>
      </c>
      <c r="AH60">
        <v>22.973965797124805</v>
      </c>
      <c r="AI60">
        <v>0</v>
      </c>
      <c r="AJ60">
        <v>0</v>
      </c>
      <c r="AK60">
        <v>16.816910730732861</v>
      </c>
      <c r="AL60">
        <v>19.487010274698797</v>
      </c>
      <c r="AM60">
        <v>0</v>
      </c>
      <c r="AN60">
        <v>0</v>
      </c>
      <c r="AO60">
        <v>0</v>
      </c>
      <c r="AP60">
        <v>0.44028117864457345</v>
      </c>
      <c r="AQ60">
        <v>0</v>
      </c>
      <c r="AR60">
        <v>10.029319261594202</v>
      </c>
      <c r="AS60">
        <v>7.2670705740553343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722.12769391286827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156.62989141767764</v>
      </c>
      <c r="L61">
        <v>35</v>
      </c>
      <c r="M61">
        <v>0</v>
      </c>
      <c r="N61">
        <v>29.159550377245509</v>
      </c>
      <c r="O61">
        <v>48.960691560484825</v>
      </c>
      <c r="P61">
        <v>66.931993266708048</v>
      </c>
      <c r="Q61">
        <v>5.3566750370031979</v>
      </c>
      <c r="R61">
        <v>10.267676241653048</v>
      </c>
      <c r="S61">
        <v>6.4872328271604944</v>
      </c>
      <c r="T61">
        <v>0</v>
      </c>
      <c r="U61">
        <v>279.45999999999998</v>
      </c>
      <c r="V61">
        <v>3.0708676749379653</v>
      </c>
      <c r="W61">
        <v>10.407057314710906</v>
      </c>
      <c r="X61">
        <v>36.420409013671886</v>
      </c>
      <c r="Y61">
        <v>0</v>
      </c>
      <c r="Z61">
        <v>3.20225801</v>
      </c>
      <c r="AA61">
        <v>6.8990028728316943</v>
      </c>
      <c r="AB61">
        <v>9.701901741157549</v>
      </c>
      <c r="AC61">
        <v>7.1351722375367492</v>
      </c>
      <c r="AD61">
        <v>2.2378620686806716</v>
      </c>
      <c r="AE61">
        <v>12.139411326084312</v>
      </c>
      <c r="AF61">
        <v>0</v>
      </c>
      <c r="AG61">
        <v>0</v>
      </c>
      <c r="AH61">
        <v>22.973965797124805</v>
      </c>
      <c r="AI61">
        <v>0</v>
      </c>
      <c r="AJ61">
        <v>0</v>
      </c>
      <c r="AK61">
        <v>16.816910730732861</v>
      </c>
      <c r="AL61">
        <v>19.487010274698797</v>
      </c>
      <c r="AM61">
        <v>0</v>
      </c>
      <c r="AN61">
        <v>0</v>
      </c>
      <c r="AO61">
        <v>0</v>
      </c>
      <c r="AP61">
        <v>0.44028117864457345</v>
      </c>
      <c r="AQ61">
        <v>0</v>
      </c>
      <c r="AR61">
        <v>10.029319261594202</v>
      </c>
      <c r="AS61">
        <v>7.2670705740553343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806.48221080439509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158.72141189731346</v>
      </c>
      <c r="L62">
        <v>35</v>
      </c>
      <c r="M62">
        <v>0</v>
      </c>
      <c r="N62">
        <v>29.159550377245509</v>
      </c>
      <c r="O62">
        <v>48.960691560484825</v>
      </c>
      <c r="P62">
        <v>66.931993266708048</v>
      </c>
      <c r="Q62">
        <v>5.3566750370031979</v>
      </c>
      <c r="R62">
        <v>10.405501863688695</v>
      </c>
      <c r="S62">
        <v>6.4872328271604944</v>
      </c>
      <c r="T62">
        <v>0</v>
      </c>
      <c r="U62">
        <v>279.45999999999998</v>
      </c>
      <c r="V62">
        <v>3.0708676749379653</v>
      </c>
      <c r="W62">
        <v>10.428751599074976</v>
      </c>
      <c r="X62">
        <v>36.420409013671886</v>
      </c>
      <c r="Y62">
        <v>0</v>
      </c>
      <c r="Z62">
        <v>3.20225801</v>
      </c>
      <c r="AA62">
        <v>6.8990028728316943</v>
      </c>
      <c r="AB62">
        <v>9.701901741157549</v>
      </c>
      <c r="AC62">
        <v>7.1351722375367492</v>
      </c>
      <c r="AD62">
        <v>2.2378620686806716</v>
      </c>
      <c r="AE62">
        <v>12.139411326084312</v>
      </c>
      <c r="AF62">
        <v>0</v>
      </c>
      <c r="AG62">
        <v>0</v>
      </c>
      <c r="AH62">
        <v>22.973965797124805</v>
      </c>
      <c r="AI62">
        <v>0</v>
      </c>
      <c r="AJ62">
        <v>0</v>
      </c>
      <c r="AK62">
        <v>16.816910730732861</v>
      </c>
      <c r="AL62">
        <v>19.487010274698797</v>
      </c>
      <c r="AM62">
        <v>0</v>
      </c>
      <c r="AN62">
        <v>0</v>
      </c>
      <c r="AO62">
        <v>0</v>
      </c>
      <c r="AP62">
        <v>0.44028117864457345</v>
      </c>
      <c r="AQ62">
        <v>0</v>
      </c>
      <c r="AR62">
        <v>10.029319261594202</v>
      </c>
      <c r="AS62">
        <v>7.2670705740553343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808.73325119043068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158.7200537745631</v>
      </c>
      <c r="L63">
        <v>35</v>
      </c>
      <c r="M63">
        <v>0</v>
      </c>
      <c r="N63">
        <v>29.159550377245509</v>
      </c>
      <c r="O63">
        <v>48.960691560484825</v>
      </c>
      <c r="P63">
        <v>66.931993266708048</v>
      </c>
      <c r="Q63">
        <v>5.3566750370031979</v>
      </c>
      <c r="R63">
        <v>10.405501863688695</v>
      </c>
      <c r="S63">
        <v>6.4872328271604944</v>
      </c>
      <c r="T63">
        <v>0</v>
      </c>
      <c r="U63">
        <v>279.45999999999998</v>
      </c>
      <c r="V63">
        <v>3.0708676749379653</v>
      </c>
      <c r="W63">
        <v>10.428751599074976</v>
      </c>
      <c r="X63">
        <v>36.420409013671886</v>
      </c>
      <c r="Y63">
        <v>0</v>
      </c>
      <c r="Z63">
        <v>3.20225801</v>
      </c>
      <c r="AA63">
        <v>6.8990028728316943</v>
      </c>
      <c r="AB63">
        <v>9.701901741157549</v>
      </c>
      <c r="AC63">
        <v>7.1351722375367492</v>
      </c>
      <c r="AD63">
        <v>2.2378620686806716</v>
      </c>
      <c r="AE63">
        <v>12.139411326084312</v>
      </c>
      <c r="AF63">
        <v>0</v>
      </c>
      <c r="AG63">
        <v>0</v>
      </c>
      <c r="AH63">
        <v>22.973965797124805</v>
      </c>
      <c r="AI63">
        <v>0</v>
      </c>
      <c r="AJ63">
        <v>0</v>
      </c>
      <c r="AK63">
        <v>16.816910730732861</v>
      </c>
      <c r="AL63">
        <v>19.487010274698797</v>
      </c>
      <c r="AM63">
        <v>0.9819738867549489</v>
      </c>
      <c r="AN63">
        <v>0</v>
      </c>
      <c r="AO63">
        <v>0</v>
      </c>
      <c r="AP63">
        <v>0.44028117864457345</v>
      </c>
      <c r="AQ63">
        <v>0</v>
      </c>
      <c r="AR63">
        <v>8.5384743692028966</v>
      </c>
      <c r="AS63">
        <v>7.2670705740553343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808.22302206204404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158.7204067053982</v>
      </c>
      <c r="L64">
        <v>34.01</v>
      </c>
      <c r="M64">
        <v>0</v>
      </c>
      <c r="N64">
        <v>29.159550377245509</v>
      </c>
      <c r="O64">
        <v>48.960691560484825</v>
      </c>
      <c r="P64">
        <v>66.931993266708048</v>
      </c>
      <c r="Q64">
        <v>5.3566750370031979</v>
      </c>
      <c r="R64">
        <v>10.405501863688695</v>
      </c>
      <c r="S64">
        <v>6.4872328271604944</v>
      </c>
      <c r="T64">
        <v>0</v>
      </c>
      <c r="U64">
        <v>279.45999999999998</v>
      </c>
      <c r="V64">
        <v>3.0708676749379653</v>
      </c>
      <c r="W64">
        <v>10.428751599074976</v>
      </c>
      <c r="X64">
        <v>36.420409013671886</v>
      </c>
      <c r="Y64">
        <v>0</v>
      </c>
      <c r="Z64">
        <v>3.20225801</v>
      </c>
      <c r="AA64">
        <v>6.8990028728316943</v>
      </c>
      <c r="AB64">
        <v>9.701901741157549</v>
      </c>
      <c r="AC64">
        <v>7.1351722375367492</v>
      </c>
      <c r="AD64">
        <v>2.2378620686806716</v>
      </c>
      <c r="AE64">
        <v>12.139411326084312</v>
      </c>
      <c r="AF64">
        <v>0</v>
      </c>
      <c r="AG64">
        <v>0</v>
      </c>
      <c r="AH64">
        <v>26.043361897396313</v>
      </c>
      <c r="AI64">
        <v>0</v>
      </c>
      <c r="AJ64">
        <v>0</v>
      </c>
      <c r="AK64">
        <v>16.816910730732861</v>
      </c>
      <c r="AL64">
        <v>19.487010274698797</v>
      </c>
      <c r="AM64">
        <v>2.2912722600767967</v>
      </c>
      <c r="AN64">
        <v>0</v>
      </c>
      <c r="AO64">
        <v>0</v>
      </c>
      <c r="AP64">
        <v>0.44028117864457345</v>
      </c>
      <c r="AQ64">
        <v>0</v>
      </c>
      <c r="AR64">
        <v>8.5384743692028966</v>
      </c>
      <c r="AS64">
        <v>7.2670705740553343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811.61206946647235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158.7204067053982</v>
      </c>
      <c r="L65">
        <v>34.75</v>
      </c>
      <c r="M65">
        <v>0</v>
      </c>
      <c r="N65">
        <v>29.159550377245509</v>
      </c>
      <c r="O65">
        <v>48.960691560484825</v>
      </c>
      <c r="P65">
        <v>66.931993266708048</v>
      </c>
      <c r="Q65">
        <v>5.3566750370031979</v>
      </c>
      <c r="R65">
        <v>10.405501863688695</v>
      </c>
      <c r="S65">
        <v>6.4872328271604944</v>
      </c>
      <c r="T65">
        <v>0</v>
      </c>
      <c r="U65">
        <v>279.45999999999998</v>
      </c>
      <c r="V65">
        <v>3.0708676749379653</v>
      </c>
      <c r="W65">
        <v>10.428751599074976</v>
      </c>
      <c r="X65">
        <v>36.420409013671886</v>
      </c>
      <c r="Y65">
        <v>0</v>
      </c>
      <c r="Z65">
        <v>3.20225801</v>
      </c>
      <c r="AA65">
        <v>6.8990028728316943</v>
      </c>
      <c r="AB65">
        <v>9.701901741157549</v>
      </c>
      <c r="AC65">
        <v>7.1351722375367492</v>
      </c>
      <c r="AD65">
        <v>2.2378620686806716</v>
      </c>
      <c r="AE65">
        <v>12.139411326084312</v>
      </c>
      <c r="AF65">
        <v>0</v>
      </c>
      <c r="AG65">
        <v>0</v>
      </c>
      <c r="AH65">
        <v>26.043361897396313</v>
      </c>
      <c r="AI65">
        <v>0</v>
      </c>
      <c r="AJ65">
        <v>0</v>
      </c>
      <c r="AK65">
        <v>16.816910730732861</v>
      </c>
      <c r="AL65">
        <v>19.487010274698797</v>
      </c>
      <c r="AM65">
        <v>3.6005708469257707</v>
      </c>
      <c r="AN65">
        <v>0</v>
      </c>
      <c r="AO65">
        <v>0</v>
      </c>
      <c r="AP65">
        <v>0.44028117864457345</v>
      </c>
      <c r="AQ65">
        <v>0</v>
      </c>
      <c r="AR65">
        <v>8.5384743692028966</v>
      </c>
      <c r="AS65">
        <v>7.2670705740553343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813.66136805332133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158.7204067053982</v>
      </c>
      <c r="L66">
        <v>34.75</v>
      </c>
      <c r="M66">
        <v>0</v>
      </c>
      <c r="N66">
        <v>29.159550377245509</v>
      </c>
      <c r="O66">
        <v>48.960691560484825</v>
      </c>
      <c r="P66">
        <v>66.931993266708048</v>
      </c>
      <c r="Q66">
        <v>5.3566750370031979</v>
      </c>
      <c r="R66">
        <v>10.405501863688695</v>
      </c>
      <c r="S66">
        <v>6.4872328271604944</v>
      </c>
      <c r="T66">
        <v>0</v>
      </c>
      <c r="U66">
        <v>279.45999999999998</v>
      </c>
      <c r="V66">
        <v>3.0708676749379653</v>
      </c>
      <c r="W66">
        <v>10.428751599074976</v>
      </c>
      <c r="X66">
        <v>36.420409013671886</v>
      </c>
      <c r="Y66">
        <v>0</v>
      </c>
      <c r="Z66">
        <v>3.20225801</v>
      </c>
      <c r="AA66">
        <v>6.8990028728316943</v>
      </c>
      <c r="AB66">
        <v>9.701901741157549</v>
      </c>
      <c r="AC66">
        <v>7.1351722375367492</v>
      </c>
      <c r="AD66">
        <v>2.2378620686806716</v>
      </c>
      <c r="AE66">
        <v>12.139411326084312</v>
      </c>
      <c r="AF66">
        <v>0</v>
      </c>
      <c r="AG66">
        <v>0</v>
      </c>
      <c r="AH66">
        <v>26.043361897396313</v>
      </c>
      <c r="AI66">
        <v>0</v>
      </c>
      <c r="AJ66">
        <v>0</v>
      </c>
      <c r="AK66">
        <v>16.816910730732861</v>
      </c>
      <c r="AL66">
        <v>19.487010274698797</v>
      </c>
      <c r="AM66">
        <v>3.6005708469257707</v>
      </c>
      <c r="AN66">
        <v>0</v>
      </c>
      <c r="AO66">
        <v>0</v>
      </c>
      <c r="AP66">
        <v>0.44028117864457345</v>
      </c>
      <c r="AQ66">
        <v>0</v>
      </c>
      <c r="AR66">
        <v>8.5384743692028966</v>
      </c>
      <c r="AS66">
        <v>7.2670705740553343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813.66136805332133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141.43981070765909</v>
      </c>
      <c r="L67">
        <v>34.75</v>
      </c>
      <c r="M67">
        <v>0</v>
      </c>
      <c r="N67">
        <v>29.159550377245509</v>
      </c>
      <c r="O67">
        <v>48.960691560484825</v>
      </c>
      <c r="P67">
        <v>66.931993266708048</v>
      </c>
      <c r="Q67">
        <v>5.3566750370031979</v>
      </c>
      <c r="R67">
        <v>10.405501863688695</v>
      </c>
      <c r="S67">
        <v>6.4872328271604944</v>
      </c>
      <c r="T67">
        <v>0</v>
      </c>
      <c r="U67">
        <v>279.45999999999998</v>
      </c>
      <c r="V67">
        <v>3.0708676749379653</v>
      </c>
      <c r="W67">
        <v>10.428751599074976</v>
      </c>
      <c r="X67">
        <v>36.420409013671886</v>
      </c>
      <c r="Y67">
        <v>0</v>
      </c>
      <c r="Z67">
        <v>3.20225801</v>
      </c>
      <c r="AA67">
        <v>6.8990028728316943</v>
      </c>
      <c r="AB67">
        <v>9.701901741157549</v>
      </c>
      <c r="AC67">
        <v>7.1351722375367492</v>
      </c>
      <c r="AD67">
        <v>2.2378620686806716</v>
      </c>
      <c r="AE67">
        <v>12.139411326084312</v>
      </c>
      <c r="AF67">
        <v>0</v>
      </c>
      <c r="AG67">
        <v>0</v>
      </c>
      <c r="AH67">
        <v>26.043361897396313</v>
      </c>
      <c r="AI67">
        <v>0</v>
      </c>
      <c r="AJ67">
        <v>0</v>
      </c>
      <c r="AK67">
        <v>16.816910730732861</v>
      </c>
      <c r="AL67">
        <v>19.487010274698797</v>
      </c>
      <c r="AM67">
        <v>3.6005708469257707</v>
      </c>
      <c r="AN67">
        <v>0</v>
      </c>
      <c r="AO67">
        <v>0</v>
      </c>
      <c r="AP67">
        <v>2.3272002254555102</v>
      </c>
      <c r="AQ67">
        <v>0</v>
      </c>
      <c r="AR67">
        <v>8.5384743692028966</v>
      </c>
      <c r="AS67">
        <v>7.2670705740553343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798.2676911023932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141.43981070765909</v>
      </c>
      <c r="L68">
        <v>34.75</v>
      </c>
      <c r="M68">
        <v>0</v>
      </c>
      <c r="N68">
        <v>29.159550377245509</v>
      </c>
      <c r="O68">
        <v>48.960691560484825</v>
      </c>
      <c r="P68">
        <v>66.931993266708048</v>
      </c>
      <c r="Q68">
        <v>5.3566750370031979</v>
      </c>
      <c r="R68">
        <v>10.405501863688695</v>
      </c>
      <c r="S68">
        <v>6.4872328271604944</v>
      </c>
      <c r="T68">
        <v>0</v>
      </c>
      <c r="U68">
        <v>279.45999999999998</v>
      </c>
      <c r="V68">
        <v>3.0708676749379653</v>
      </c>
      <c r="W68">
        <v>10.428751599074976</v>
      </c>
      <c r="X68">
        <v>36.420409013671886</v>
      </c>
      <c r="Y68">
        <v>0</v>
      </c>
      <c r="Z68">
        <v>3.20225801</v>
      </c>
      <c r="AA68">
        <v>6.8990028728316943</v>
      </c>
      <c r="AB68">
        <v>9.701901741157549</v>
      </c>
      <c r="AC68">
        <v>7.1351722375367492</v>
      </c>
      <c r="AD68">
        <v>2.2378620686806716</v>
      </c>
      <c r="AE68">
        <v>12.139411326084312</v>
      </c>
      <c r="AF68">
        <v>0</v>
      </c>
      <c r="AG68">
        <v>0</v>
      </c>
      <c r="AH68">
        <v>26.043361897396313</v>
      </c>
      <c r="AI68">
        <v>0</v>
      </c>
      <c r="AJ68">
        <v>0</v>
      </c>
      <c r="AK68">
        <v>16.816910730732861</v>
      </c>
      <c r="AL68">
        <v>19.487010274698797</v>
      </c>
      <c r="AM68">
        <v>3.7642331969727834</v>
      </c>
      <c r="AN68">
        <v>0</v>
      </c>
      <c r="AO68">
        <v>0</v>
      </c>
      <c r="AP68">
        <v>2.3272002254555102</v>
      </c>
      <c r="AQ68">
        <v>0</v>
      </c>
      <c r="AR68">
        <v>8.5384743692028966</v>
      </c>
      <c r="AS68">
        <v>7.2670705740553343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798.43135345244025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94.998271620961077</v>
      </c>
      <c r="L69">
        <v>34.75</v>
      </c>
      <c r="M69">
        <v>0</v>
      </c>
      <c r="N69">
        <v>29.159550377245509</v>
      </c>
      <c r="O69">
        <v>48.960691560484825</v>
      </c>
      <c r="P69">
        <v>66.931993266708048</v>
      </c>
      <c r="Q69">
        <v>5.3566750370031979</v>
      </c>
      <c r="R69">
        <v>10.405501863688695</v>
      </c>
      <c r="S69">
        <v>6.4872328271604944</v>
      </c>
      <c r="T69">
        <v>0</v>
      </c>
      <c r="U69">
        <v>279.45999999999998</v>
      </c>
      <c r="V69">
        <v>3.0708676749379653</v>
      </c>
      <c r="W69">
        <v>10.428751599074976</v>
      </c>
      <c r="X69">
        <v>36.420409013671886</v>
      </c>
      <c r="Y69">
        <v>0</v>
      </c>
      <c r="Z69">
        <v>3.20225801</v>
      </c>
      <c r="AA69">
        <v>6.8990028728316943</v>
      </c>
      <c r="AB69">
        <v>9.701901741157549</v>
      </c>
      <c r="AC69">
        <v>7.1351722375367492</v>
      </c>
      <c r="AD69">
        <v>2.2378620686806716</v>
      </c>
      <c r="AE69">
        <v>12.139411326084312</v>
      </c>
      <c r="AF69">
        <v>0</v>
      </c>
      <c r="AG69">
        <v>0</v>
      </c>
      <c r="AH69">
        <v>28.717457192440293</v>
      </c>
      <c r="AI69">
        <v>0.78133547370566692</v>
      </c>
      <c r="AJ69">
        <v>0</v>
      </c>
      <c r="AK69">
        <v>16.816910730732861</v>
      </c>
      <c r="AL69">
        <v>19.487010274698797</v>
      </c>
      <c r="AM69">
        <v>3.8807607150447074</v>
      </c>
      <c r="AN69">
        <v>0</v>
      </c>
      <c r="AO69">
        <v>0</v>
      </c>
      <c r="AP69">
        <v>2.3272002254555102</v>
      </c>
      <c r="AQ69">
        <v>0</v>
      </c>
      <c r="AR69">
        <v>8.5384743692028966</v>
      </c>
      <c r="AS69">
        <v>7.2670705740553343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755.56177265256372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94.998271620961077</v>
      </c>
      <c r="L70">
        <v>32.289134786339751</v>
      </c>
      <c r="M70">
        <v>0</v>
      </c>
      <c r="N70">
        <v>29.159550377245509</v>
      </c>
      <c r="O70">
        <v>48.960691560484825</v>
      </c>
      <c r="P70">
        <v>66.931993266708048</v>
      </c>
      <c r="Q70">
        <v>5.3566750370031979</v>
      </c>
      <c r="R70">
        <v>10.405501863688695</v>
      </c>
      <c r="S70">
        <v>6.4872328271604944</v>
      </c>
      <c r="T70">
        <v>0</v>
      </c>
      <c r="U70">
        <v>279.45999999999998</v>
      </c>
      <c r="V70">
        <v>3.0708676749379653</v>
      </c>
      <c r="W70">
        <v>10.428751599074976</v>
      </c>
      <c r="X70">
        <v>36.420409013671886</v>
      </c>
      <c r="Y70">
        <v>0</v>
      </c>
      <c r="Z70">
        <v>3.20225801</v>
      </c>
      <c r="AA70">
        <v>6.8990028728316943</v>
      </c>
      <c r="AB70">
        <v>9.701901741157549</v>
      </c>
      <c r="AC70">
        <v>7.1351722375367492</v>
      </c>
      <c r="AD70">
        <v>2.2378620686806716</v>
      </c>
      <c r="AE70">
        <v>12.139411326084312</v>
      </c>
      <c r="AF70">
        <v>0</v>
      </c>
      <c r="AG70">
        <v>0</v>
      </c>
      <c r="AH70">
        <v>28.717457192440293</v>
      </c>
      <c r="AI70">
        <v>0.8750953067579359</v>
      </c>
      <c r="AJ70">
        <v>0</v>
      </c>
      <c r="AK70">
        <v>16.816910730732861</v>
      </c>
      <c r="AL70">
        <v>19.487010274698797</v>
      </c>
      <c r="AM70">
        <v>3.8807607150447074</v>
      </c>
      <c r="AN70">
        <v>0</v>
      </c>
      <c r="AO70">
        <v>0</v>
      </c>
      <c r="AP70">
        <v>2.3272002254555102</v>
      </c>
      <c r="AQ70">
        <v>0</v>
      </c>
      <c r="AR70">
        <v>8.5384743692028966</v>
      </c>
      <c r="AS70">
        <v>7.2670705740553343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753.19466727195584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94.998271620961077</v>
      </c>
      <c r="L71">
        <v>32.289134786339751</v>
      </c>
      <c r="M71">
        <v>0</v>
      </c>
      <c r="N71">
        <v>29.159550377245509</v>
      </c>
      <c r="O71">
        <v>48.960691560484825</v>
      </c>
      <c r="P71">
        <v>66.931993266708048</v>
      </c>
      <c r="Q71">
        <v>5.3566750370031979</v>
      </c>
      <c r="R71">
        <v>10.405501863688695</v>
      </c>
      <c r="S71">
        <v>6.4872328271604944</v>
      </c>
      <c r="T71">
        <v>0</v>
      </c>
      <c r="U71">
        <v>279.45999999999998</v>
      </c>
      <c r="V71">
        <v>3.0708676749379653</v>
      </c>
      <c r="W71">
        <v>10.428751599074976</v>
      </c>
      <c r="X71">
        <v>36.420409013671886</v>
      </c>
      <c r="Y71">
        <v>0</v>
      </c>
      <c r="Z71">
        <v>3.20225801</v>
      </c>
      <c r="AA71">
        <v>6.8990028728316943</v>
      </c>
      <c r="AB71">
        <v>9.701901741157549</v>
      </c>
      <c r="AC71">
        <v>7.1351722375367492</v>
      </c>
      <c r="AD71">
        <v>2.2378620686806716</v>
      </c>
      <c r="AE71">
        <v>12.139411326084312</v>
      </c>
      <c r="AF71">
        <v>0</v>
      </c>
      <c r="AG71">
        <v>0</v>
      </c>
      <c r="AH71">
        <v>28.717457192440293</v>
      </c>
      <c r="AI71">
        <v>0.8750953067579359</v>
      </c>
      <c r="AJ71">
        <v>0</v>
      </c>
      <c r="AK71">
        <v>16.816910730732861</v>
      </c>
      <c r="AL71">
        <v>19.487010274698797</v>
      </c>
      <c r="AM71">
        <v>3.8807607150447074</v>
      </c>
      <c r="AN71">
        <v>0</v>
      </c>
      <c r="AO71">
        <v>0</v>
      </c>
      <c r="AP71">
        <v>0.12579458619022374</v>
      </c>
      <c r="AQ71">
        <v>0</v>
      </c>
      <c r="AR71">
        <v>8.5384743692028966</v>
      </c>
      <c r="AS71">
        <v>7.2670705740553343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750.99326163269052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94.998271620961077</v>
      </c>
      <c r="L72">
        <v>32.289134786339751</v>
      </c>
      <c r="M72">
        <v>0</v>
      </c>
      <c r="N72">
        <v>29.159550377245509</v>
      </c>
      <c r="O72">
        <v>48.960691560484825</v>
      </c>
      <c r="P72">
        <v>66.931993266708048</v>
      </c>
      <c r="Q72">
        <v>5.3566750370031979</v>
      </c>
      <c r="R72">
        <v>10.405501863688695</v>
      </c>
      <c r="S72">
        <v>6.4872328271604944</v>
      </c>
      <c r="T72">
        <v>0</v>
      </c>
      <c r="U72">
        <v>279.45999999999998</v>
      </c>
      <c r="V72">
        <v>3.0708676749379653</v>
      </c>
      <c r="W72">
        <v>10.428751599074976</v>
      </c>
      <c r="X72">
        <v>36.420409013671886</v>
      </c>
      <c r="Y72">
        <v>0</v>
      </c>
      <c r="Z72">
        <v>3.20225801</v>
      </c>
      <c r="AA72">
        <v>6.8990028728316943</v>
      </c>
      <c r="AB72">
        <v>9.701901741157549</v>
      </c>
      <c r="AC72">
        <v>7.1351722375367492</v>
      </c>
      <c r="AD72">
        <v>2.2378620686806716</v>
      </c>
      <c r="AE72">
        <v>12.139411326084312</v>
      </c>
      <c r="AF72">
        <v>0</v>
      </c>
      <c r="AG72">
        <v>0</v>
      </c>
      <c r="AH72">
        <v>28.717457192440293</v>
      </c>
      <c r="AI72">
        <v>0.8750953067579359</v>
      </c>
      <c r="AJ72">
        <v>0</v>
      </c>
      <c r="AK72">
        <v>16.816910730732861</v>
      </c>
      <c r="AL72">
        <v>19.487010274698797</v>
      </c>
      <c r="AM72">
        <v>3.8807607150447074</v>
      </c>
      <c r="AN72">
        <v>0</v>
      </c>
      <c r="AO72">
        <v>0</v>
      </c>
      <c r="AP72">
        <v>0.12579458619022374</v>
      </c>
      <c r="AQ72">
        <v>0</v>
      </c>
      <c r="AR72">
        <v>8.5384743692028966</v>
      </c>
      <c r="AS72">
        <v>7.2670705740553343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750.99326163269052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94.998271620961077</v>
      </c>
      <c r="L73">
        <v>32.289134786339751</v>
      </c>
      <c r="M73">
        <v>0</v>
      </c>
      <c r="N73">
        <v>29.159550377245509</v>
      </c>
      <c r="O73">
        <v>48.960691560484825</v>
      </c>
      <c r="P73">
        <v>66.931993266708048</v>
      </c>
      <c r="Q73">
        <v>5.3566750370031979</v>
      </c>
      <c r="R73">
        <v>10.405501863688695</v>
      </c>
      <c r="S73">
        <v>6.4872328271604944</v>
      </c>
      <c r="T73">
        <v>0</v>
      </c>
      <c r="U73">
        <v>279.45999999999998</v>
      </c>
      <c r="V73">
        <v>3.0708676749379653</v>
      </c>
      <c r="W73">
        <v>10.428751599074976</v>
      </c>
      <c r="X73">
        <v>36.420409013671886</v>
      </c>
      <c r="Y73">
        <v>0</v>
      </c>
      <c r="Z73">
        <v>3.20225801</v>
      </c>
      <c r="AA73">
        <v>10.348504182255041</v>
      </c>
      <c r="AB73">
        <v>9.701901741157549</v>
      </c>
      <c r="AC73">
        <v>7.1351722375367492</v>
      </c>
      <c r="AD73">
        <v>3.8919342642114652</v>
      </c>
      <c r="AE73">
        <v>12.139411326084312</v>
      </c>
      <c r="AF73">
        <v>0</v>
      </c>
      <c r="AG73">
        <v>0</v>
      </c>
      <c r="AH73">
        <v>28.717457192440293</v>
      </c>
      <c r="AI73">
        <v>0.8750953067579359</v>
      </c>
      <c r="AJ73">
        <v>0</v>
      </c>
      <c r="AK73">
        <v>16.816910730732861</v>
      </c>
      <c r="AL73">
        <v>19.487010274698797</v>
      </c>
      <c r="AM73">
        <v>3.8807607150447074</v>
      </c>
      <c r="AN73">
        <v>0</v>
      </c>
      <c r="AO73">
        <v>0</v>
      </c>
      <c r="AP73">
        <v>0.12579458619022374</v>
      </c>
      <c r="AQ73">
        <v>0</v>
      </c>
      <c r="AR73">
        <v>8.5384743692028966</v>
      </c>
      <c r="AS73">
        <v>7.2670705740553343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756.09683513764469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94.998271620961077</v>
      </c>
      <c r="L74">
        <v>34.75</v>
      </c>
      <c r="M74">
        <v>0</v>
      </c>
      <c r="N74">
        <v>29.159550377245509</v>
      </c>
      <c r="O74">
        <v>48.960691560484825</v>
      </c>
      <c r="P74">
        <v>66.931993266708048</v>
      </c>
      <c r="Q74">
        <v>5.3566750370031979</v>
      </c>
      <c r="R74">
        <v>10.405501863688695</v>
      </c>
      <c r="S74">
        <v>6.4872328271604944</v>
      </c>
      <c r="T74">
        <v>0</v>
      </c>
      <c r="U74">
        <v>279.45999999999998</v>
      </c>
      <c r="V74">
        <v>3.0708676749379653</v>
      </c>
      <c r="W74">
        <v>10.428751599074976</v>
      </c>
      <c r="X74">
        <v>36.420409013671886</v>
      </c>
      <c r="Y74">
        <v>0</v>
      </c>
      <c r="Z74">
        <v>3.20225801</v>
      </c>
      <c r="AA74">
        <v>10.348504182255041</v>
      </c>
      <c r="AB74">
        <v>9.701901741157549</v>
      </c>
      <c r="AC74">
        <v>7.1351722375367492</v>
      </c>
      <c r="AD74">
        <v>4.4854541355757958</v>
      </c>
      <c r="AE74">
        <v>12.139411326084312</v>
      </c>
      <c r="AF74">
        <v>0</v>
      </c>
      <c r="AG74">
        <v>0</v>
      </c>
      <c r="AH74">
        <v>28.717457192440293</v>
      </c>
      <c r="AI74">
        <v>0.8750953067579359</v>
      </c>
      <c r="AJ74">
        <v>0</v>
      </c>
      <c r="AK74">
        <v>16.816910730732861</v>
      </c>
      <c r="AL74">
        <v>16.260570740791742</v>
      </c>
      <c r="AM74">
        <v>3.8807607150447074</v>
      </c>
      <c r="AN74">
        <v>0</v>
      </c>
      <c r="AO74">
        <v>0</v>
      </c>
      <c r="AP74">
        <v>0.12579458619022374</v>
      </c>
      <c r="AQ74">
        <v>0</v>
      </c>
      <c r="AR74">
        <v>8.5384743692028966</v>
      </c>
      <c r="AS74">
        <v>7.2670705740553343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755.92478068876198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91.839813069026576</v>
      </c>
      <c r="L75">
        <v>34.75</v>
      </c>
      <c r="M75">
        <v>0</v>
      </c>
      <c r="N75">
        <v>29.159550377245509</v>
      </c>
      <c r="O75">
        <v>48.960691560484825</v>
      </c>
      <c r="P75">
        <v>66.931993266708048</v>
      </c>
      <c r="Q75">
        <v>5.3566750370031979</v>
      </c>
      <c r="R75">
        <v>10.405501863688695</v>
      </c>
      <c r="S75">
        <v>6.4872328271604944</v>
      </c>
      <c r="T75">
        <v>0</v>
      </c>
      <c r="U75">
        <v>279.45999999999998</v>
      </c>
      <c r="V75">
        <v>3.0708676749379653</v>
      </c>
      <c r="W75">
        <v>10.428751599074976</v>
      </c>
      <c r="X75">
        <v>36.420409013671886</v>
      </c>
      <c r="Y75">
        <v>0</v>
      </c>
      <c r="Z75">
        <v>3.20225801</v>
      </c>
      <c r="AA75">
        <v>10.348504182255041</v>
      </c>
      <c r="AB75">
        <v>9.701901741157549</v>
      </c>
      <c r="AC75">
        <v>7.1351722375367492</v>
      </c>
      <c r="AD75">
        <v>4.4854541355757958</v>
      </c>
      <c r="AE75">
        <v>12.139411326084312</v>
      </c>
      <c r="AF75">
        <v>0</v>
      </c>
      <c r="AG75">
        <v>0</v>
      </c>
      <c r="AH75">
        <v>28.717457192440293</v>
      </c>
      <c r="AI75">
        <v>0.8750953067579359</v>
      </c>
      <c r="AJ75">
        <v>0</v>
      </c>
      <c r="AK75">
        <v>16.816910730732861</v>
      </c>
      <c r="AL75">
        <v>16.260570740791742</v>
      </c>
      <c r="AM75">
        <v>3.8807607150447074</v>
      </c>
      <c r="AN75">
        <v>0</v>
      </c>
      <c r="AO75">
        <v>0</v>
      </c>
      <c r="AP75">
        <v>0.12579458619022374</v>
      </c>
      <c r="AQ75">
        <v>0</v>
      </c>
      <c r="AR75">
        <v>8.5384743692028966</v>
      </c>
      <c r="AS75">
        <v>7.2670705740553343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752.76632213682751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91.839813069026576</v>
      </c>
      <c r="L76">
        <v>34.75</v>
      </c>
      <c r="M76">
        <v>0</v>
      </c>
      <c r="N76">
        <v>29.159550377245509</v>
      </c>
      <c r="O76">
        <v>48.960691560484825</v>
      </c>
      <c r="P76">
        <v>66.931993266708048</v>
      </c>
      <c r="Q76">
        <v>5.3566750370031979</v>
      </c>
      <c r="R76">
        <v>10.405501863688695</v>
      </c>
      <c r="S76">
        <v>6.4872328271604944</v>
      </c>
      <c r="T76">
        <v>0</v>
      </c>
      <c r="U76">
        <v>279.45999999999998</v>
      </c>
      <c r="V76">
        <v>3.0708676749379653</v>
      </c>
      <c r="W76">
        <v>10.428751599074976</v>
      </c>
      <c r="X76">
        <v>36.420409013671886</v>
      </c>
      <c r="Y76">
        <v>0</v>
      </c>
      <c r="Z76">
        <v>3.20225801</v>
      </c>
      <c r="AA76">
        <v>10.348504182255041</v>
      </c>
      <c r="AB76">
        <v>9.701901741157549</v>
      </c>
      <c r="AC76">
        <v>7.1351722375367492</v>
      </c>
      <c r="AD76">
        <v>8.972205717945771</v>
      </c>
      <c r="AE76">
        <v>12.139411326084312</v>
      </c>
      <c r="AF76">
        <v>0</v>
      </c>
      <c r="AG76">
        <v>0</v>
      </c>
      <c r="AH76">
        <v>34.460948803618642</v>
      </c>
      <c r="AI76">
        <v>0.8750953067579359</v>
      </c>
      <c r="AJ76">
        <v>0</v>
      </c>
      <c r="AK76">
        <v>16.816910730732861</v>
      </c>
      <c r="AL76">
        <v>16.260570740791742</v>
      </c>
      <c r="AM76">
        <v>3.8807607150447074</v>
      </c>
      <c r="AN76">
        <v>0</v>
      </c>
      <c r="AO76">
        <v>0</v>
      </c>
      <c r="AP76">
        <v>0.12579458619022374</v>
      </c>
      <c r="AQ76">
        <v>0</v>
      </c>
      <c r="AR76">
        <v>8.5384743692028966</v>
      </c>
      <c r="AS76">
        <v>7.2670705740553343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762.99656533037592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94.898388595118533</v>
      </c>
      <c r="L77">
        <v>41.75</v>
      </c>
      <c r="M77">
        <v>0</v>
      </c>
      <c r="N77">
        <v>29.159550377245509</v>
      </c>
      <c r="O77">
        <v>48.960691560484825</v>
      </c>
      <c r="P77">
        <v>66.931993266708048</v>
      </c>
      <c r="Q77">
        <v>5.3566750370031979</v>
      </c>
      <c r="R77">
        <v>10.405501863688695</v>
      </c>
      <c r="S77">
        <v>6.4872328271604944</v>
      </c>
      <c r="T77">
        <v>0</v>
      </c>
      <c r="U77">
        <v>279.45999999999998</v>
      </c>
      <c r="V77">
        <v>3.0708676749379653</v>
      </c>
      <c r="W77">
        <v>10.428751599074976</v>
      </c>
      <c r="X77">
        <v>36.420409013671886</v>
      </c>
      <c r="Y77">
        <v>0</v>
      </c>
      <c r="Z77">
        <v>3.20225801</v>
      </c>
      <c r="AA77">
        <v>10.348504182255041</v>
      </c>
      <c r="AB77">
        <v>9.701901741157549</v>
      </c>
      <c r="AC77">
        <v>7.1351722375367492</v>
      </c>
      <c r="AD77">
        <v>8.972205717945771</v>
      </c>
      <c r="AE77">
        <v>12.139411326084312</v>
      </c>
      <c r="AF77">
        <v>0</v>
      </c>
      <c r="AG77">
        <v>0</v>
      </c>
      <c r="AH77">
        <v>34.460948803618642</v>
      </c>
      <c r="AI77">
        <v>1.8752047131011895</v>
      </c>
      <c r="AJ77">
        <v>0</v>
      </c>
      <c r="AK77">
        <v>16.816910730732861</v>
      </c>
      <c r="AL77">
        <v>17.401663268416527</v>
      </c>
      <c r="AM77">
        <v>3.8807607150447074</v>
      </c>
      <c r="AN77">
        <v>0</v>
      </c>
      <c r="AO77">
        <v>0</v>
      </c>
      <c r="AP77">
        <v>0.12579458619022374</v>
      </c>
      <c r="AQ77">
        <v>0</v>
      </c>
      <c r="AR77">
        <v>8.5384743692028966</v>
      </c>
      <c r="AS77">
        <v>7.2670705740553343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775.19634279043601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94.997665491829537</v>
      </c>
      <c r="L78">
        <v>39.948929535901925</v>
      </c>
      <c r="M78">
        <v>0</v>
      </c>
      <c r="N78">
        <v>29.159550377245509</v>
      </c>
      <c r="O78">
        <v>48.960691560484825</v>
      </c>
      <c r="P78">
        <v>66.931993266708048</v>
      </c>
      <c r="Q78">
        <v>5.3566750370031979</v>
      </c>
      <c r="R78">
        <v>10.405501863688695</v>
      </c>
      <c r="S78">
        <v>6.4872328271604944</v>
      </c>
      <c r="T78">
        <v>0</v>
      </c>
      <c r="U78">
        <v>279.45999999999998</v>
      </c>
      <c r="V78">
        <v>3.0708676749379653</v>
      </c>
      <c r="W78">
        <v>10.428751599074976</v>
      </c>
      <c r="X78">
        <v>36.420409013671886</v>
      </c>
      <c r="Y78">
        <v>0</v>
      </c>
      <c r="Z78">
        <v>3.3089458839999999</v>
      </c>
      <c r="AA78">
        <v>10.348504182255041</v>
      </c>
      <c r="AB78">
        <v>9.701901741157549</v>
      </c>
      <c r="AC78">
        <v>7.1351722375367492</v>
      </c>
      <c r="AD78">
        <v>8.972205717945771</v>
      </c>
      <c r="AE78">
        <v>12.139411326084312</v>
      </c>
      <c r="AF78">
        <v>0</v>
      </c>
      <c r="AG78">
        <v>0</v>
      </c>
      <c r="AH78">
        <v>34.460948803618642</v>
      </c>
      <c r="AI78">
        <v>2.8128070696517842</v>
      </c>
      <c r="AJ78">
        <v>0</v>
      </c>
      <c r="AK78">
        <v>16.816910730732861</v>
      </c>
      <c r="AL78">
        <v>20.539668290791742</v>
      </c>
      <c r="AM78">
        <v>3.8807607150447074</v>
      </c>
      <c r="AN78">
        <v>0</v>
      </c>
      <c r="AO78">
        <v>0</v>
      </c>
      <c r="AP78">
        <v>1.9183676298690975</v>
      </c>
      <c r="AQ78">
        <v>0</v>
      </c>
      <c r="AR78">
        <v>8.5384743692028966</v>
      </c>
      <c r="AS78">
        <v>7.8325808055586323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780.03492775115683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158.65278831880752</v>
      </c>
      <c r="L79">
        <v>59.97</v>
      </c>
      <c r="M79">
        <v>0</v>
      </c>
      <c r="N79">
        <v>29.159550377245509</v>
      </c>
      <c r="O79">
        <v>48.960691560484825</v>
      </c>
      <c r="P79">
        <v>66.931993266708048</v>
      </c>
      <c r="Q79">
        <v>5.3566750370031979</v>
      </c>
      <c r="R79">
        <v>10.405501863688695</v>
      </c>
      <c r="S79">
        <v>6.4872328271604944</v>
      </c>
      <c r="T79">
        <v>0</v>
      </c>
      <c r="U79">
        <v>279.45999999999998</v>
      </c>
      <c r="V79">
        <v>3.0708676749379653</v>
      </c>
      <c r="W79">
        <v>10.428751599074976</v>
      </c>
      <c r="X79">
        <v>36.420409013671886</v>
      </c>
      <c r="Y79">
        <v>0</v>
      </c>
      <c r="Z79">
        <v>3.3089458839999999</v>
      </c>
      <c r="AA79">
        <v>10.348504182255041</v>
      </c>
      <c r="AB79">
        <v>9.701901741157549</v>
      </c>
      <c r="AC79">
        <v>7.1351722375367492</v>
      </c>
      <c r="AD79">
        <v>8.972205717945771</v>
      </c>
      <c r="AE79">
        <v>12.139411326084312</v>
      </c>
      <c r="AF79">
        <v>0</v>
      </c>
      <c r="AG79">
        <v>0</v>
      </c>
      <c r="AH79">
        <v>34.460948803618642</v>
      </c>
      <c r="AI79">
        <v>12.042564193735922</v>
      </c>
      <c r="AJ79">
        <v>0</v>
      </c>
      <c r="AK79">
        <v>16.816910730732861</v>
      </c>
      <c r="AL79">
        <v>20.539668290791742</v>
      </c>
      <c r="AM79">
        <v>3.8807607150447074</v>
      </c>
      <c r="AN79">
        <v>0</v>
      </c>
      <c r="AO79">
        <v>0</v>
      </c>
      <c r="AP79">
        <v>2.3272002254555102</v>
      </c>
      <c r="AQ79">
        <v>0</v>
      </c>
      <c r="AR79">
        <v>8.4029431307971016</v>
      </c>
      <c r="AS79">
        <v>7.8325808055586323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873.21417952349771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158.65278831880752</v>
      </c>
      <c r="L80">
        <v>60.71</v>
      </c>
      <c r="M80">
        <v>0</v>
      </c>
      <c r="N80">
        <v>29.159550377245509</v>
      </c>
      <c r="O80">
        <v>48.960691560484825</v>
      </c>
      <c r="P80">
        <v>66.931993266708048</v>
      </c>
      <c r="Q80">
        <v>5.3566750370031979</v>
      </c>
      <c r="R80">
        <v>10.405501863688695</v>
      </c>
      <c r="S80">
        <v>6.4872328271604944</v>
      </c>
      <c r="T80">
        <v>0</v>
      </c>
      <c r="U80">
        <v>279.45999999999998</v>
      </c>
      <c r="V80">
        <v>3.0708676749379653</v>
      </c>
      <c r="W80">
        <v>10.428751599074976</v>
      </c>
      <c r="X80">
        <v>36.420409013671886</v>
      </c>
      <c r="Y80">
        <v>0</v>
      </c>
      <c r="Z80">
        <v>3.3089458839999999</v>
      </c>
      <c r="AA80">
        <v>10.348504182255041</v>
      </c>
      <c r="AB80">
        <v>9.701901741157549</v>
      </c>
      <c r="AC80">
        <v>7.1351722375367492</v>
      </c>
      <c r="AD80">
        <v>8.972205717945771</v>
      </c>
      <c r="AE80">
        <v>12.139411326084312</v>
      </c>
      <c r="AF80">
        <v>0</v>
      </c>
      <c r="AG80">
        <v>0</v>
      </c>
      <c r="AH80">
        <v>34.460948803618642</v>
      </c>
      <c r="AI80">
        <v>12.042564193735922</v>
      </c>
      <c r="AJ80">
        <v>0</v>
      </c>
      <c r="AK80">
        <v>16.816910730732861</v>
      </c>
      <c r="AL80">
        <v>20.539668290791742</v>
      </c>
      <c r="AM80">
        <v>3.8807607150447074</v>
      </c>
      <c r="AN80">
        <v>0</v>
      </c>
      <c r="AO80">
        <v>0</v>
      </c>
      <c r="AP80">
        <v>2.3272002254555102</v>
      </c>
      <c r="AQ80">
        <v>0</v>
      </c>
      <c r="AR80">
        <v>8.4029431307971016</v>
      </c>
      <c r="AS80">
        <v>7.8325808055586323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873.95417952349771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158.65278831880752</v>
      </c>
      <c r="L81">
        <v>60.71</v>
      </c>
      <c r="M81">
        <v>0</v>
      </c>
      <c r="N81">
        <v>29.159550377245509</v>
      </c>
      <c r="O81">
        <v>48.960691560484825</v>
      </c>
      <c r="P81">
        <v>66.931993266708048</v>
      </c>
      <c r="Q81">
        <v>5.3566750370031979</v>
      </c>
      <c r="R81">
        <v>10.405501863688695</v>
      </c>
      <c r="S81">
        <v>6.4872328271604944</v>
      </c>
      <c r="T81">
        <v>0</v>
      </c>
      <c r="U81">
        <v>279.45999999999998</v>
      </c>
      <c r="V81">
        <v>3.0708676749379653</v>
      </c>
      <c r="W81">
        <v>10.428751599074976</v>
      </c>
      <c r="X81">
        <v>36.420409013671886</v>
      </c>
      <c r="Y81">
        <v>0</v>
      </c>
      <c r="Z81">
        <v>3.3089458839999999</v>
      </c>
      <c r="AA81">
        <v>10.348504182255041</v>
      </c>
      <c r="AB81">
        <v>9.701901741157549</v>
      </c>
      <c r="AC81">
        <v>7.1351722375367492</v>
      </c>
      <c r="AD81">
        <v>8.972205717945771</v>
      </c>
      <c r="AE81">
        <v>12.139411326084312</v>
      </c>
      <c r="AF81">
        <v>0</v>
      </c>
      <c r="AG81">
        <v>0</v>
      </c>
      <c r="AH81">
        <v>34.460948803618642</v>
      </c>
      <c r="AI81">
        <v>12.042564193735922</v>
      </c>
      <c r="AJ81">
        <v>0</v>
      </c>
      <c r="AK81">
        <v>16.816910730732861</v>
      </c>
      <c r="AL81">
        <v>20.539668290791742</v>
      </c>
      <c r="AM81">
        <v>3.8807607150447074</v>
      </c>
      <c r="AN81">
        <v>0</v>
      </c>
      <c r="AO81">
        <v>0</v>
      </c>
      <c r="AP81">
        <v>0.75476751714134238</v>
      </c>
      <c r="AQ81">
        <v>0</v>
      </c>
      <c r="AR81">
        <v>8.4029431307971016</v>
      </c>
      <c r="AS81">
        <v>7.8325808055586323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872.38174681518353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158.65278831880752</v>
      </c>
      <c r="L82">
        <v>60.71</v>
      </c>
      <c r="M82">
        <v>0</v>
      </c>
      <c r="N82">
        <v>29.159550377245509</v>
      </c>
      <c r="O82">
        <v>48.960691560484825</v>
      </c>
      <c r="P82">
        <v>66.931993266708048</v>
      </c>
      <c r="Q82">
        <v>5.3566750370031979</v>
      </c>
      <c r="R82">
        <v>10.405501863688695</v>
      </c>
      <c r="S82">
        <v>6.4872328271604944</v>
      </c>
      <c r="T82">
        <v>0</v>
      </c>
      <c r="U82">
        <v>279.45999999999998</v>
      </c>
      <c r="V82">
        <v>3.0708676749379653</v>
      </c>
      <c r="W82">
        <v>10.428751599074976</v>
      </c>
      <c r="X82">
        <v>36.420409013671886</v>
      </c>
      <c r="Y82">
        <v>0</v>
      </c>
      <c r="Z82">
        <v>3.3089458839999999</v>
      </c>
      <c r="AA82">
        <v>10.348504182255041</v>
      </c>
      <c r="AB82">
        <v>9.701901741157549</v>
      </c>
      <c r="AC82">
        <v>7.1351722375367492</v>
      </c>
      <c r="AD82">
        <v>8.972205717945771</v>
      </c>
      <c r="AE82">
        <v>12.139411326084312</v>
      </c>
      <c r="AF82">
        <v>0</v>
      </c>
      <c r="AG82">
        <v>0</v>
      </c>
      <c r="AH82">
        <v>34.460948803618642</v>
      </c>
      <c r="AI82">
        <v>12.042564193735922</v>
      </c>
      <c r="AJ82">
        <v>0</v>
      </c>
      <c r="AK82">
        <v>16.816910730732861</v>
      </c>
      <c r="AL82">
        <v>20.539668290791742</v>
      </c>
      <c r="AM82">
        <v>3.8807607150447074</v>
      </c>
      <c r="AN82">
        <v>0</v>
      </c>
      <c r="AO82">
        <v>0</v>
      </c>
      <c r="AP82">
        <v>0.75476751714134238</v>
      </c>
      <c r="AQ82">
        <v>0</v>
      </c>
      <c r="AR82">
        <v>8.4029431307971016</v>
      </c>
      <c r="AS82">
        <v>7.8325808055586323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872.38174681518353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158.65278831880752</v>
      </c>
      <c r="L83">
        <v>60.71</v>
      </c>
      <c r="M83">
        <v>0</v>
      </c>
      <c r="N83">
        <v>29.159550377245509</v>
      </c>
      <c r="O83">
        <v>48.960691560484825</v>
      </c>
      <c r="P83">
        <v>66.931993266708048</v>
      </c>
      <c r="Q83">
        <v>5.3566750370031979</v>
      </c>
      <c r="R83">
        <v>10.405501863688695</v>
      </c>
      <c r="S83">
        <v>6.4872328271604944</v>
      </c>
      <c r="T83">
        <v>0</v>
      </c>
      <c r="U83">
        <v>279.45999999999998</v>
      </c>
      <c r="V83">
        <v>3.0708676749379653</v>
      </c>
      <c r="W83">
        <v>10.428751599074976</v>
      </c>
      <c r="X83">
        <v>36.420409013671886</v>
      </c>
      <c r="Y83">
        <v>0</v>
      </c>
      <c r="Z83">
        <v>3.3089458839999999</v>
      </c>
      <c r="AA83">
        <v>10.348504182255041</v>
      </c>
      <c r="AB83">
        <v>9.701901741157549</v>
      </c>
      <c r="AC83">
        <v>7.1351722375367492</v>
      </c>
      <c r="AD83">
        <v>8.972205717945771</v>
      </c>
      <c r="AE83">
        <v>12.139411326084312</v>
      </c>
      <c r="AF83">
        <v>0</v>
      </c>
      <c r="AG83">
        <v>0</v>
      </c>
      <c r="AH83">
        <v>34.460948803618642</v>
      </c>
      <c r="AI83">
        <v>12.042564193735922</v>
      </c>
      <c r="AJ83">
        <v>0</v>
      </c>
      <c r="AK83">
        <v>16.816910730732861</v>
      </c>
      <c r="AL83">
        <v>20.539668290791742</v>
      </c>
      <c r="AM83">
        <v>3.8807607150447074</v>
      </c>
      <c r="AN83">
        <v>0</v>
      </c>
      <c r="AO83">
        <v>0</v>
      </c>
      <c r="AP83">
        <v>0.75476751714134238</v>
      </c>
      <c r="AQ83">
        <v>0</v>
      </c>
      <c r="AR83">
        <v>8.4029431307971016</v>
      </c>
      <c r="AS83">
        <v>7.8325808055586323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872.38174681518353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158.65278831880752</v>
      </c>
      <c r="L84">
        <v>60.71</v>
      </c>
      <c r="M84">
        <v>0</v>
      </c>
      <c r="N84">
        <v>29.159550377245509</v>
      </c>
      <c r="O84">
        <v>48.960691560484825</v>
      </c>
      <c r="P84">
        <v>66.931993266708048</v>
      </c>
      <c r="Q84">
        <v>5.3566750370031979</v>
      </c>
      <c r="R84">
        <v>10.405501863688695</v>
      </c>
      <c r="S84">
        <v>6.4872328271604944</v>
      </c>
      <c r="T84">
        <v>0</v>
      </c>
      <c r="U84">
        <v>279.45999999999998</v>
      </c>
      <c r="V84">
        <v>3.0708676749379653</v>
      </c>
      <c r="W84">
        <v>10.428751599074976</v>
      </c>
      <c r="X84">
        <v>36.420409013671886</v>
      </c>
      <c r="Y84">
        <v>0</v>
      </c>
      <c r="Z84">
        <v>3.3089458839999999</v>
      </c>
      <c r="AA84">
        <v>10.348504182255041</v>
      </c>
      <c r="AB84">
        <v>9.701901741157549</v>
      </c>
      <c r="AC84">
        <v>7.1351722375367492</v>
      </c>
      <c r="AD84">
        <v>8.972205717945771</v>
      </c>
      <c r="AE84">
        <v>12.139411326084312</v>
      </c>
      <c r="AF84">
        <v>0</v>
      </c>
      <c r="AG84">
        <v>0</v>
      </c>
      <c r="AH84">
        <v>34.460948803618642</v>
      </c>
      <c r="AI84">
        <v>12.042564193735922</v>
      </c>
      <c r="AJ84">
        <v>0</v>
      </c>
      <c r="AK84">
        <v>16.816910730732861</v>
      </c>
      <c r="AL84">
        <v>20.539668290791742</v>
      </c>
      <c r="AM84">
        <v>3.8807607150447074</v>
      </c>
      <c r="AN84">
        <v>0</v>
      </c>
      <c r="AO84">
        <v>0</v>
      </c>
      <c r="AP84">
        <v>0.75476751714134238</v>
      </c>
      <c r="AQ84">
        <v>0</v>
      </c>
      <c r="AR84">
        <v>8.4029431307971016</v>
      </c>
      <c r="AS84">
        <v>7.8325808055586323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872.38174681518353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158.65278831880752</v>
      </c>
      <c r="L85">
        <v>60.71</v>
      </c>
      <c r="M85">
        <v>0</v>
      </c>
      <c r="N85">
        <v>29.159550377245509</v>
      </c>
      <c r="O85">
        <v>48.960691560484825</v>
      </c>
      <c r="P85">
        <v>66.931993266708048</v>
      </c>
      <c r="Q85">
        <v>5.3566750370031979</v>
      </c>
      <c r="R85">
        <v>10.405501863688695</v>
      </c>
      <c r="S85">
        <v>6.4872328271604944</v>
      </c>
      <c r="T85">
        <v>0</v>
      </c>
      <c r="U85">
        <v>279.45999999999998</v>
      </c>
      <c r="V85">
        <v>3.0708676749379653</v>
      </c>
      <c r="W85">
        <v>10.428751599074976</v>
      </c>
      <c r="X85">
        <v>36.420409013671886</v>
      </c>
      <c r="Y85">
        <v>0</v>
      </c>
      <c r="Z85">
        <v>3.3089458839999999</v>
      </c>
      <c r="AA85">
        <v>10.348504182255041</v>
      </c>
      <c r="AB85">
        <v>9.701901741157549</v>
      </c>
      <c r="AC85">
        <v>7.1351722375367492</v>
      </c>
      <c r="AD85">
        <v>8.972205717945771</v>
      </c>
      <c r="AE85">
        <v>12.139411326084312</v>
      </c>
      <c r="AF85">
        <v>0</v>
      </c>
      <c r="AG85">
        <v>0</v>
      </c>
      <c r="AH85">
        <v>34.460948803618642</v>
      </c>
      <c r="AI85">
        <v>3.7504092143061736</v>
      </c>
      <c r="AJ85">
        <v>0</v>
      </c>
      <c r="AK85">
        <v>16.816910730732861</v>
      </c>
      <c r="AL85">
        <v>20.539668290791742</v>
      </c>
      <c r="AM85">
        <v>3.8807607150447074</v>
      </c>
      <c r="AN85">
        <v>0</v>
      </c>
      <c r="AO85">
        <v>0</v>
      </c>
      <c r="AP85">
        <v>1.0063569434793704</v>
      </c>
      <c r="AQ85">
        <v>0</v>
      </c>
      <c r="AR85">
        <v>8.4029431307971016</v>
      </c>
      <c r="AS85">
        <v>7.8325808055586323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864.34118126209182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158.65278831880752</v>
      </c>
      <c r="L86">
        <v>60.71</v>
      </c>
      <c r="M86">
        <v>0</v>
      </c>
      <c r="N86">
        <v>29.159550377245509</v>
      </c>
      <c r="O86">
        <v>48.960691560484825</v>
      </c>
      <c r="P86">
        <v>66.931993266708048</v>
      </c>
      <c r="Q86">
        <v>5.3566750370031979</v>
      </c>
      <c r="R86">
        <v>10.405501863688695</v>
      </c>
      <c r="S86">
        <v>6.4872328271604944</v>
      </c>
      <c r="T86">
        <v>0</v>
      </c>
      <c r="U86">
        <v>279.45999999999998</v>
      </c>
      <c r="V86">
        <v>3.0708676749379653</v>
      </c>
      <c r="W86">
        <v>10.428751599074976</v>
      </c>
      <c r="X86">
        <v>36.420409013671886</v>
      </c>
      <c r="Y86">
        <v>0</v>
      </c>
      <c r="Z86">
        <v>3.20225801</v>
      </c>
      <c r="AA86">
        <v>10.348504182255041</v>
      </c>
      <c r="AB86">
        <v>9.701901741157549</v>
      </c>
      <c r="AC86">
        <v>7.1351722375367492</v>
      </c>
      <c r="AD86">
        <v>8.972205717945771</v>
      </c>
      <c r="AE86">
        <v>12.139411326084312</v>
      </c>
      <c r="AF86">
        <v>0</v>
      </c>
      <c r="AG86">
        <v>0</v>
      </c>
      <c r="AH86">
        <v>34.460948803618642</v>
      </c>
      <c r="AI86">
        <v>3.7504092143061736</v>
      </c>
      <c r="AJ86">
        <v>0</v>
      </c>
      <c r="AK86">
        <v>16.816910730732861</v>
      </c>
      <c r="AL86">
        <v>19.683848831583479</v>
      </c>
      <c r="AM86">
        <v>3.8807607150447074</v>
      </c>
      <c r="AN86">
        <v>0</v>
      </c>
      <c r="AO86">
        <v>0</v>
      </c>
      <c r="AP86">
        <v>0.37738375857067119</v>
      </c>
      <c r="AQ86">
        <v>0</v>
      </c>
      <c r="AR86">
        <v>8.4029431307971016</v>
      </c>
      <c r="AS86">
        <v>7.2670705740553343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862.18419051247167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158.65278831880752</v>
      </c>
      <c r="L87">
        <v>60.71</v>
      </c>
      <c r="M87">
        <v>0</v>
      </c>
      <c r="N87">
        <v>29.159550377245509</v>
      </c>
      <c r="O87">
        <v>48.960691560484825</v>
      </c>
      <c r="P87">
        <v>66.931993266708048</v>
      </c>
      <c r="Q87">
        <v>5.3566750370031979</v>
      </c>
      <c r="R87">
        <v>10.405501863688695</v>
      </c>
      <c r="S87">
        <v>6.4872328271604944</v>
      </c>
      <c r="T87">
        <v>0</v>
      </c>
      <c r="U87">
        <v>279.45999999999998</v>
      </c>
      <c r="V87">
        <v>3.0708676749379653</v>
      </c>
      <c r="W87">
        <v>10.428751599074976</v>
      </c>
      <c r="X87">
        <v>36.420409013671886</v>
      </c>
      <c r="Y87">
        <v>0</v>
      </c>
      <c r="Z87">
        <v>3.20225801</v>
      </c>
      <c r="AA87">
        <v>10.348504182255041</v>
      </c>
      <c r="AB87">
        <v>9.701901741157549</v>
      </c>
      <c r="AC87">
        <v>7.1351722375367492</v>
      </c>
      <c r="AD87">
        <v>8.972205717945771</v>
      </c>
      <c r="AE87">
        <v>12.139411326084312</v>
      </c>
      <c r="AF87">
        <v>0</v>
      </c>
      <c r="AG87">
        <v>0</v>
      </c>
      <c r="AH87">
        <v>34.460948803618642</v>
      </c>
      <c r="AI87">
        <v>3.7504092143061736</v>
      </c>
      <c r="AJ87">
        <v>0</v>
      </c>
      <c r="AK87">
        <v>16.816910730732861</v>
      </c>
      <c r="AL87">
        <v>19.683848831583479</v>
      </c>
      <c r="AM87">
        <v>3.8807607150447074</v>
      </c>
      <c r="AN87">
        <v>0</v>
      </c>
      <c r="AO87">
        <v>0</v>
      </c>
      <c r="AP87">
        <v>0.37738375857067119</v>
      </c>
      <c r="AQ87">
        <v>0</v>
      </c>
      <c r="AR87">
        <v>8.4029431307971016</v>
      </c>
      <c r="AS87">
        <v>7.2670705740553343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862.18419051247167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158.65278831880752</v>
      </c>
      <c r="L88">
        <v>60.71</v>
      </c>
      <c r="M88">
        <v>0</v>
      </c>
      <c r="N88">
        <v>29.159550377245509</v>
      </c>
      <c r="O88">
        <v>48.960691560484825</v>
      </c>
      <c r="P88">
        <v>66.931993266708048</v>
      </c>
      <c r="Q88">
        <v>5.3566750370031979</v>
      </c>
      <c r="R88">
        <v>10.405501863688695</v>
      </c>
      <c r="S88">
        <v>6.4872328271604944</v>
      </c>
      <c r="T88">
        <v>0</v>
      </c>
      <c r="U88">
        <v>279.45999999999998</v>
      </c>
      <c r="V88">
        <v>3.0708676749379653</v>
      </c>
      <c r="W88">
        <v>10.428751599074976</v>
      </c>
      <c r="X88">
        <v>36.420409013671886</v>
      </c>
      <c r="Y88">
        <v>0</v>
      </c>
      <c r="Z88">
        <v>3.20225801</v>
      </c>
      <c r="AA88">
        <v>10.348504182255041</v>
      </c>
      <c r="AB88">
        <v>9.701901741157549</v>
      </c>
      <c r="AC88">
        <v>7.1351722375367492</v>
      </c>
      <c r="AD88">
        <v>8.972205717945771</v>
      </c>
      <c r="AE88">
        <v>12.139411326084312</v>
      </c>
      <c r="AF88">
        <v>0</v>
      </c>
      <c r="AG88">
        <v>0</v>
      </c>
      <c r="AH88">
        <v>34.460948803618642</v>
      </c>
      <c r="AI88">
        <v>3.7504092143061736</v>
      </c>
      <c r="AJ88">
        <v>0</v>
      </c>
      <c r="AK88">
        <v>16.816910730732861</v>
      </c>
      <c r="AL88">
        <v>19.683848831583479</v>
      </c>
      <c r="AM88">
        <v>3.8807607150447074</v>
      </c>
      <c r="AN88">
        <v>0</v>
      </c>
      <c r="AO88">
        <v>0</v>
      </c>
      <c r="AP88">
        <v>0.37738375857067119</v>
      </c>
      <c r="AQ88">
        <v>0</v>
      </c>
      <c r="AR88">
        <v>8.4029431307971016</v>
      </c>
      <c r="AS88">
        <v>7.2670705740553343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862.18419051247167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158.65278831880752</v>
      </c>
      <c r="L89">
        <v>60.71</v>
      </c>
      <c r="M89">
        <v>0</v>
      </c>
      <c r="N89">
        <v>29.159550377245509</v>
      </c>
      <c r="O89">
        <v>48.960691560484825</v>
      </c>
      <c r="P89">
        <v>66.931993266708048</v>
      </c>
      <c r="Q89">
        <v>5.3566750370031979</v>
      </c>
      <c r="R89">
        <v>10.405501863688695</v>
      </c>
      <c r="S89">
        <v>6.4872328271604944</v>
      </c>
      <c r="T89">
        <v>0</v>
      </c>
      <c r="U89">
        <v>279.45999999999998</v>
      </c>
      <c r="V89">
        <v>3.0708676749379653</v>
      </c>
      <c r="W89">
        <v>10.739451465393794</v>
      </c>
      <c r="X89">
        <v>36.420409013671886</v>
      </c>
      <c r="Y89">
        <v>0</v>
      </c>
      <c r="Z89">
        <v>3.20225801</v>
      </c>
      <c r="AA89">
        <v>10.348504182255041</v>
      </c>
      <c r="AB89">
        <v>9.701901741157549</v>
      </c>
      <c r="AC89">
        <v>7.1351722375367492</v>
      </c>
      <c r="AD89">
        <v>8.972205717945771</v>
      </c>
      <c r="AE89">
        <v>12.139411326084312</v>
      </c>
      <c r="AF89">
        <v>0</v>
      </c>
      <c r="AG89">
        <v>0</v>
      </c>
      <c r="AH89">
        <v>34.460948803618642</v>
      </c>
      <c r="AI89">
        <v>3.7504092143061736</v>
      </c>
      <c r="AJ89">
        <v>0</v>
      </c>
      <c r="AK89">
        <v>16.816910730732861</v>
      </c>
      <c r="AL89">
        <v>19.683848831583479</v>
      </c>
      <c r="AM89">
        <v>3.8807607150447074</v>
      </c>
      <c r="AN89">
        <v>0</v>
      </c>
      <c r="AO89">
        <v>0</v>
      </c>
      <c r="AP89">
        <v>0.37738375857067119</v>
      </c>
      <c r="AQ89">
        <v>0</v>
      </c>
      <c r="AR89">
        <v>8.4029431307971016</v>
      </c>
      <c r="AS89">
        <v>7.2670705740553343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862.4948903787905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158.65278831880752</v>
      </c>
      <c r="L90">
        <v>60.71</v>
      </c>
      <c r="M90">
        <v>0</v>
      </c>
      <c r="N90">
        <v>29.159550377245509</v>
      </c>
      <c r="O90">
        <v>48.960691560484825</v>
      </c>
      <c r="P90">
        <v>66.931993266708048</v>
      </c>
      <c r="Q90">
        <v>5.3566750370031979</v>
      </c>
      <c r="R90">
        <v>10.405501863688695</v>
      </c>
      <c r="S90">
        <v>6.4872328271604944</v>
      </c>
      <c r="T90">
        <v>0</v>
      </c>
      <c r="U90">
        <v>279.45999999999998</v>
      </c>
      <c r="V90">
        <v>3.0708676749379653</v>
      </c>
      <c r="W90">
        <v>10.748786397759771</v>
      </c>
      <c r="X90">
        <v>36.420409013671886</v>
      </c>
      <c r="Y90">
        <v>0</v>
      </c>
      <c r="Z90">
        <v>3.3089458839999999</v>
      </c>
      <c r="AA90">
        <v>10.348504182255041</v>
      </c>
      <c r="AB90">
        <v>9.701901741157549</v>
      </c>
      <c r="AC90">
        <v>7.1351722375367492</v>
      </c>
      <c r="AD90">
        <v>8.972205717945771</v>
      </c>
      <c r="AE90">
        <v>12.139411326084312</v>
      </c>
      <c r="AF90">
        <v>0</v>
      </c>
      <c r="AG90">
        <v>0</v>
      </c>
      <c r="AH90">
        <v>34.460948803618642</v>
      </c>
      <c r="AI90">
        <v>3.7504092143061736</v>
      </c>
      <c r="AJ90">
        <v>0</v>
      </c>
      <c r="AK90">
        <v>16.816910730732861</v>
      </c>
      <c r="AL90">
        <v>20.539668290791742</v>
      </c>
      <c r="AM90">
        <v>3.8807607150447074</v>
      </c>
      <c r="AN90">
        <v>0</v>
      </c>
      <c r="AO90">
        <v>0</v>
      </c>
      <c r="AP90">
        <v>2.3272002254555102</v>
      </c>
      <c r="AQ90">
        <v>0</v>
      </c>
      <c r="AR90">
        <v>8.4029431307971016</v>
      </c>
      <c r="AS90">
        <v>7.8325808055586323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865.98205934275279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158.65278831880752</v>
      </c>
      <c r="L91">
        <v>60.71</v>
      </c>
      <c r="M91">
        <v>0</v>
      </c>
      <c r="N91">
        <v>29.159550377245509</v>
      </c>
      <c r="O91">
        <v>48.960691560484825</v>
      </c>
      <c r="P91">
        <v>66.931993266708048</v>
      </c>
      <c r="Q91">
        <v>5.3566750370031979</v>
      </c>
      <c r="R91">
        <v>10.405501863688695</v>
      </c>
      <c r="S91">
        <v>6.4872328271604944</v>
      </c>
      <c r="T91">
        <v>0</v>
      </c>
      <c r="U91">
        <v>279.45999999999998</v>
      </c>
      <c r="V91">
        <v>3.0708676749379653</v>
      </c>
      <c r="W91">
        <v>10.748786397759771</v>
      </c>
      <c r="X91">
        <v>36.420409013671886</v>
      </c>
      <c r="Y91">
        <v>0</v>
      </c>
      <c r="Z91">
        <v>3.3089458839999999</v>
      </c>
      <c r="AA91">
        <v>10.348504182255041</v>
      </c>
      <c r="AB91">
        <v>9.701901741157549</v>
      </c>
      <c r="AC91">
        <v>7.1351722375367492</v>
      </c>
      <c r="AD91">
        <v>8.972205717945771</v>
      </c>
      <c r="AE91">
        <v>12.139411326084312</v>
      </c>
      <c r="AF91">
        <v>0</v>
      </c>
      <c r="AG91">
        <v>0</v>
      </c>
      <c r="AH91">
        <v>34.460948803618642</v>
      </c>
      <c r="AI91">
        <v>3.7504092143061736</v>
      </c>
      <c r="AJ91">
        <v>0</v>
      </c>
      <c r="AK91">
        <v>16.816910730732861</v>
      </c>
      <c r="AL91">
        <v>20.539668290791742</v>
      </c>
      <c r="AM91">
        <v>3.8807607150447074</v>
      </c>
      <c r="AN91">
        <v>0</v>
      </c>
      <c r="AO91">
        <v>0</v>
      </c>
      <c r="AP91">
        <v>0.75476751714134238</v>
      </c>
      <c r="AQ91">
        <v>0</v>
      </c>
      <c r="AR91">
        <v>8.4029431307971016</v>
      </c>
      <c r="AS91">
        <v>7.8325808055586323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864.40962663443861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158.65278831880752</v>
      </c>
      <c r="L92">
        <v>60.71</v>
      </c>
      <c r="M92">
        <v>0</v>
      </c>
      <c r="N92">
        <v>29.159550377245509</v>
      </c>
      <c r="O92">
        <v>48.960691560484825</v>
      </c>
      <c r="P92">
        <v>66.931993266708048</v>
      </c>
      <c r="Q92">
        <v>5.3566750370031979</v>
      </c>
      <c r="R92">
        <v>10.405501863688695</v>
      </c>
      <c r="S92">
        <v>6.4872328271604944</v>
      </c>
      <c r="T92">
        <v>0</v>
      </c>
      <c r="U92">
        <v>279.45999999999998</v>
      </c>
      <c r="V92">
        <v>3.0708676749379653</v>
      </c>
      <c r="W92">
        <v>10.748786397759771</v>
      </c>
      <c r="X92">
        <v>36.420409013671886</v>
      </c>
      <c r="Y92">
        <v>0</v>
      </c>
      <c r="Z92">
        <v>3.3089458839999999</v>
      </c>
      <c r="AA92">
        <v>10.348504182255041</v>
      </c>
      <c r="AB92">
        <v>9.701901741157549</v>
      </c>
      <c r="AC92">
        <v>7.1351722375367492</v>
      </c>
      <c r="AD92">
        <v>8.972205717945771</v>
      </c>
      <c r="AE92">
        <v>12.139411326084312</v>
      </c>
      <c r="AF92">
        <v>0</v>
      </c>
      <c r="AG92">
        <v>0</v>
      </c>
      <c r="AH92">
        <v>34.460948803618642</v>
      </c>
      <c r="AI92">
        <v>3.7504092143061736</v>
      </c>
      <c r="AJ92">
        <v>0</v>
      </c>
      <c r="AK92">
        <v>16.816910730732861</v>
      </c>
      <c r="AL92">
        <v>20.539668290791742</v>
      </c>
      <c r="AM92">
        <v>3.8807607150447074</v>
      </c>
      <c r="AN92">
        <v>0</v>
      </c>
      <c r="AO92">
        <v>0</v>
      </c>
      <c r="AP92">
        <v>0.75476751714134238</v>
      </c>
      <c r="AQ92">
        <v>0</v>
      </c>
      <c r="AR92">
        <v>8.4029431307971016</v>
      </c>
      <c r="AS92">
        <v>7.8325808055586323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864.40962663443861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158.65278831880752</v>
      </c>
      <c r="L93">
        <v>60.71</v>
      </c>
      <c r="M93">
        <v>0</v>
      </c>
      <c r="N93">
        <v>29.159550377245509</v>
      </c>
      <c r="O93">
        <v>48.960691560484825</v>
      </c>
      <c r="P93">
        <v>66.931993266708048</v>
      </c>
      <c r="Q93">
        <v>5.3566750370031979</v>
      </c>
      <c r="R93">
        <v>10.405501863688695</v>
      </c>
      <c r="S93">
        <v>6.4872328271604944</v>
      </c>
      <c r="T93">
        <v>0</v>
      </c>
      <c r="U93">
        <v>279.45999999999998</v>
      </c>
      <c r="V93">
        <v>3.0708676749379653</v>
      </c>
      <c r="W93">
        <v>10.748786397759771</v>
      </c>
      <c r="X93">
        <v>36.420409013671886</v>
      </c>
      <c r="Y93">
        <v>0</v>
      </c>
      <c r="Z93">
        <v>3.3089458839999999</v>
      </c>
      <c r="AA93">
        <v>10.348504182255041</v>
      </c>
      <c r="AB93">
        <v>9.701901741157549</v>
      </c>
      <c r="AC93">
        <v>7.1351722375367492</v>
      </c>
      <c r="AD93">
        <v>8.972205717945771</v>
      </c>
      <c r="AE93">
        <v>12.139411326084312</v>
      </c>
      <c r="AF93">
        <v>0</v>
      </c>
      <c r="AG93">
        <v>0</v>
      </c>
      <c r="AH93">
        <v>34.460948803618642</v>
      </c>
      <c r="AI93">
        <v>3.7504092143061736</v>
      </c>
      <c r="AJ93">
        <v>0</v>
      </c>
      <c r="AK93">
        <v>16.816910730732861</v>
      </c>
      <c r="AL93">
        <v>20.539668290791742</v>
      </c>
      <c r="AM93">
        <v>3.8807607150447074</v>
      </c>
      <c r="AN93">
        <v>0</v>
      </c>
      <c r="AO93">
        <v>0</v>
      </c>
      <c r="AP93">
        <v>0.44028117864457345</v>
      </c>
      <c r="AQ93">
        <v>0</v>
      </c>
      <c r="AR93">
        <v>8.4029431307971016</v>
      </c>
      <c r="AS93">
        <v>7.8325808055586323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864.09514029594186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158.65278831880752</v>
      </c>
      <c r="L94">
        <v>60.71</v>
      </c>
      <c r="M94">
        <v>0</v>
      </c>
      <c r="N94">
        <v>29.159550377245509</v>
      </c>
      <c r="O94">
        <v>48.960691560484825</v>
      </c>
      <c r="P94">
        <v>66.931993266708048</v>
      </c>
      <c r="Q94">
        <v>5.3566750370031979</v>
      </c>
      <c r="R94">
        <v>10.405501863688695</v>
      </c>
      <c r="S94">
        <v>6.4872328271604944</v>
      </c>
      <c r="T94">
        <v>0</v>
      </c>
      <c r="U94">
        <v>279.45999999999998</v>
      </c>
      <c r="V94">
        <v>3.0708676749379653</v>
      </c>
      <c r="W94">
        <v>10.748786397759771</v>
      </c>
      <c r="X94">
        <v>36.420409013671886</v>
      </c>
      <c r="Y94">
        <v>0</v>
      </c>
      <c r="Z94">
        <v>3.20225801</v>
      </c>
      <c r="AA94">
        <v>10.348504182255041</v>
      </c>
      <c r="AB94">
        <v>9.701901741157549</v>
      </c>
      <c r="AC94">
        <v>7.1351722375367492</v>
      </c>
      <c r="AD94">
        <v>8.972205717945771</v>
      </c>
      <c r="AE94">
        <v>12.139411326084312</v>
      </c>
      <c r="AF94">
        <v>0</v>
      </c>
      <c r="AG94">
        <v>0</v>
      </c>
      <c r="AH94">
        <v>28.717457192440293</v>
      </c>
      <c r="AI94">
        <v>3.7504092143061736</v>
      </c>
      <c r="AJ94">
        <v>0</v>
      </c>
      <c r="AK94">
        <v>16.816910730732861</v>
      </c>
      <c r="AL94">
        <v>19.683848831583479</v>
      </c>
      <c r="AM94">
        <v>3.8807607150447074</v>
      </c>
      <c r="AN94">
        <v>0</v>
      </c>
      <c r="AO94">
        <v>0</v>
      </c>
      <c r="AP94">
        <v>0.37738375857067119</v>
      </c>
      <c r="AQ94">
        <v>0</v>
      </c>
      <c r="AR94">
        <v>8.4029431307971016</v>
      </c>
      <c r="AS94">
        <v>7.2670705740553343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856.76073369997812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158.65278831880752</v>
      </c>
      <c r="L95">
        <v>60.71</v>
      </c>
      <c r="M95">
        <v>0</v>
      </c>
      <c r="N95">
        <v>29.159550377245509</v>
      </c>
      <c r="O95">
        <v>48.960691560484825</v>
      </c>
      <c r="P95">
        <v>66.931993266708048</v>
      </c>
      <c r="Q95">
        <v>5.3566750370031979</v>
      </c>
      <c r="R95">
        <v>10.405501863688695</v>
      </c>
      <c r="S95">
        <v>6.4872328271604944</v>
      </c>
      <c r="T95">
        <v>0</v>
      </c>
      <c r="U95">
        <v>279.45999999999998</v>
      </c>
      <c r="V95">
        <v>3.0708676749379653</v>
      </c>
      <c r="W95">
        <v>10.748786397759771</v>
      </c>
      <c r="X95">
        <v>36.420409013671886</v>
      </c>
      <c r="Y95">
        <v>0</v>
      </c>
      <c r="Z95">
        <v>3.20225801</v>
      </c>
      <c r="AA95">
        <v>10.348504182255041</v>
      </c>
      <c r="AB95">
        <v>9.701901741157549</v>
      </c>
      <c r="AC95">
        <v>7.1351722375367492</v>
      </c>
      <c r="AD95">
        <v>6.7135864192274877</v>
      </c>
      <c r="AE95">
        <v>12.139411326084312</v>
      </c>
      <c r="AF95">
        <v>0</v>
      </c>
      <c r="AG95">
        <v>0</v>
      </c>
      <c r="AH95">
        <v>28.717457192440293</v>
      </c>
      <c r="AI95">
        <v>0.8750953067579359</v>
      </c>
      <c r="AJ95">
        <v>0</v>
      </c>
      <c r="AK95">
        <v>16.816910730732861</v>
      </c>
      <c r="AL95">
        <v>19.683848831583479</v>
      </c>
      <c r="AM95">
        <v>3.8807607150447074</v>
      </c>
      <c r="AN95">
        <v>0</v>
      </c>
      <c r="AO95">
        <v>0</v>
      </c>
      <c r="AP95">
        <v>0.37738375857067119</v>
      </c>
      <c r="AQ95">
        <v>0</v>
      </c>
      <c r="AR95">
        <v>8.4029431307971016</v>
      </c>
      <c r="AS95">
        <v>7.2670705740553343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851.62680049371147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158.65278831880752</v>
      </c>
      <c r="L96">
        <v>60.71</v>
      </c>
      <c r="M96">
        <v>0</v>
      </c>
      <c r="N96">
        <v>29.159550377245509</v>
      </c>
      <c r="O96">
        <v>48.960691560484825</v>
      </c>
      <c r="P96">
        <v>66.931993266708048</v>
      </c>
      <c r="Q96">
        <v>5.3566750370031979</v>
      </c>
      <c r="R96">
        <v>10.405501863688695</v>
      </c>
      <c r="S96">
        <v>6.4872328271604944</v>
      </c>
      <c r="T96">
        <v>0</v>
      </c>
      <c r="U96">
        <v>279.45999999999998</v>
      </c>
      <c r="V96">
        <v>3.0708676749379653</v>
      </c>
      <c r="W96">
        <v>10.748786397759771</v>
      </c>
      <c r="X96">
        <v>36.420409013671886</v>
      </c>
      <c r="Y96">
        <v>0</v>
      </c>
      <c r="Z96">
        <v>3.20225801</v>
      </c>
      <c r="AA96">
        <v>10.348504182255041</v>
      </c>
      <c r="AB96">
        <v>9.701901741157549</v>
      </c>
      <c r="AC96">
        <v>7.1351722375367492</v>
      </c>
      <c r="AD96">
        <v>4.4757243505468169</v>
      </c>
      <c r="AE96">
        <v>12.139411326084312</v>
      </c>
      <c r="AF96">
        <v>0</v>
      </c>
      <c r="AG96">
        <v>0</v>
      </c>
      <c r="AH96">
        <v>28.717457192440293</v>
      </c>
      <c r="AI96">
        <v>0.8750953067579359</v>
      </c>
      <c r="AJ96">
        <v>0</v>
      </c>
      <c r="AK96">
        <v>16.816910730732861</v>
      </c>
      <c r="AL96">
        <v>19.683848831583479</v>
      </c>
      <c r="AM96">
        <v>3.8807607150447074</v>
      </c>
      <c r="AN96">
        <v>0</v>
      </c>
      <c r="AO96">
        <v>0</v>
      </c>
      <c r="AP96">
        <v>0.37738375857067119</v>
      </c>
      <c r="AQ96">
        <v>0</v>
      </c>
      <c r="AR96">
        <v>8.4029431307971016</v>
      </c>
      <c r="AS96">
        <v>7.2670705740553343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849.3889384250308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158.65278831880752</v>
      </c>
      <c r="L97">
        <v>60.71</v>
      </c>
      <c r="M97">
        <v>0</v>
      </c>
      <c r="N97">
        <v>29.159550377245509</v>
      </c>
      <c r="O97">
        <v>48.960691560484825</v>
      </c>
      <c r="P97">
        <v>66.931993266708048</v>
      </c>
      <c r="Q97">
        <v>5.3566750370031979</v>
      </c>
      <c r="R97">
        <v>10.405501863688695</v>
      </c>
      <c r="S97">
        <v>6.4872328271604944</v>
      </c>
      <c r="T97">
        <v>0</v>
      </c>
      <c r="U97">
        <v>279.45999999999998</v>
      </c>
      <c r="V97">
        <v>3.0708676749379653</v>
      </c>
      <c r="W97">
        <v>10.748786397759771</v>
      </c>
      <c r="X97">
        <v>36.420409013671886</v>
      </c>
      <c r="Y97">
        <v>0</v>
      </c>
      <c r="Z97">
        <v>3.20225801</v>
      </c>
      <c r="AA97">
        <v>10.348504182255041</v>
      </c>
      <c r="AB97">
        <v>9.701901741157549</v>
      </c>
      <c r="AC97">
        <v>7.1351722375367492</v>
      </c>
      <c r="AD97">
        <v>4.4757243505468169</v>
      </c>
      <c r="AE97">
        <v>12.139411326084312</v>
      </c>
      <c r="AF97">
        <v>0</v>
      </c>
      <c r="AG97">
        <v>0</v>
      </c>
      <c r="AH97">
        <v>28.717457192440293</v>
      </c>
      <c r="AI97">
        <v>0.8750953067579359</v>
      </c>
      <c r="AJ97">
        <v>0</v>
      </c>
      <c r="AK97">
        <v>16.816910730732861</v>
      </c>
      <c r="AL97">
        <v>19.683848831583479</v>
      </c>
      <c r="AM97">
        <v>3.8807607150447074</v>
      </c>
      <c r="AN97">
        <v>0</v>
      </c>
      <c r="AO97">
        <v>0</v>
      </c>
      <c r="AP97">
        <v>0.37738375857067119</v>
      </c>
      <c r="AQ97">
        <v>0</v>
      </c>
      <c r="AR97">
        <v>8.4029431307971016</v>
      </c>
      <c r="AS97">
        <v>7.2670705740553343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849.3889384250308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158.65278831880752</v>
      </c>
      <c r="L98">
        <v>60.71</v>
      </c>
      <c r="M98">
        <v>0</v>
      </c>
      <c r="N98">
        <v>29.159550377245509</v>
      </c>
      <c r="O98">
        <v>48.960691560484825</v>
      </c>
      <c r="P98">
        <v>66.931993266708048</v>
      </c>
      <c r="Q98">
        <v>5.3566750370031979</v>
      </c>
      <c r="R98">
        <v>10.405501863688695</v>
      </c>
      <c r="S98">
        <v>6.4872328271604944</v>
      </c>
      <c r="T98">
        <v>0</v>
      </c>
      <c r="U98">
        <v>279.45999999999998</v>
      </c>
      <c r="V98">
        <v>3.0708676749379653</v>
      </c>
      <c r="W98">
        <v>10.748786397759771</v>
      </c>
      <c r="X98">
        <v>36.420409013671886</v>
      </c>
      <c r="Y98">
        <v>0</v>
      </c>
      <c r="Z98">
        <v>3.20225801</v>
      </c>
      <c r="AA98">
        <v>10.348504182255041</v>
      </c>
      <c r="AB98">
        <v>9.701901741157549</v>
      </c>
      <c r="AC98">
        <v>7.1351722375367492</v>
      </c>
      <c r="AD98">
        <v>4.4757243505468169</v>
      </c>
      <c r="AE98">
        <v>12.139411326084312</v>
      </c>
      <c r="AF98">
        <v>0</v>
      </c>
      <c r="AG98">
        <v>0</v>
      </c>
      <c r="AH98">
        <v>28.717457192440293</v>
      </c>
      <c r="AI98">
        <v>0.8750953067579359</v>
      </c>
      <c r="AJ98">
        <v>0</v>
      </c>
      <c r="AK98">
        <v>16.816910730732861</v>
      </c>
      <c r="AL98">
        <v>19.683848831583479</v>
      </c>
      <c r="AM98">
        <v>3.8807607150447074</v>
      </c>
      <c r="AN98">
        <v>0</v>
      </c>
      <c r="AO98">
        <v>0</v>
      </c>
      <c r="AP98">
        <v>0.37738375857067119</v>
      </c>
      <c r="AQ98">
        <v>0</v>
      </c>
      <c r="AR98">
        <v>8.4029431307971016</v>
      </c>
      <c r="AS98">
        <v>7.2670705740553343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849.3889384250308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7.6135147058823537E-6</v>
      </c>
      <c r="E99">
        <f t="shared" si="2"/>
        <v>0</v>
      </c>
      <c r="F99">
        <f t="shared" si="2"/>
        <v>0</v>
      </c>
      <c r="G99">
        <f t="shared" si="2"/>
        <v>2.1743650653206648E-4</v>
      </c>
      <c r="H99">
        <f t="shared" si="2"/>
        <v>0</v>
      </c>
      <c r="I99">
        <f t="shared" si="2"/>
        <v>0</v>
      </c>
      <c r="J99">
        <f t="shared" si="2"/>
        <v>5.6548424558270683E-4</v>
      </c>
      <c r="K99">
        <f t="shared" si="2"/>
        <v>2.8040391231010102</v>
      </c>
      <c r="L99">
        <f t="shared" si="2"/>
        <v>1.0311268353307119</v>
      </c>
      <c r="M99">
        <f t="shared" si="2"/>
        <v>0</v>
      </c>
      <c r="N99">
        <f t="shared" si="2"/>
        <v>0.69982614442122615</v>
      </c>
      <c r="O99">
        <f t="shared" si="2"/>
        <v>1.1750728239725436</v>
      </c>
      <c r="P99">
        <f t="shared" si="2"/>
        <v>1.606328687249085</v>
      </c>
      <c r="Q99">
        <f t="shared" si="2"/>
        <v>0.10422390955495456</v>
      </c>
      <c r="R99">
        <f t="shared" si="2"/>
        <v>0.21673584863022197</v>
      </c>
      <c r="S99">
        <f t="shared" si="2"/>
        <v>0.12960854108141825</v>
      </c>
      <c r="T99">
        <f t="shared" si="2"/>
        <v>0</v>
      </c>
      <c r="U99">
        <f t="shared" si="2"/>
        <v>6.7450149999999907</v>
      </c>
      <c r="V99">
        <f t="shared" si="2"/>
        <v>7.4079808244931045E-2</v>
      </c>
      <c r="W99">
        <f t="shared" si="2"/>
        <v>0.25863421573974305</v>
      </c>
      <c r="X99">
        <f t="shared" si="2"/>
        <v>0.86187297754961645</v>
      </c>
      <c r="Y99">
        <f t="shared" si="2"/>
        <v>0</v>
      </c>
      <c r="Z99">
        <f t="shared" si="2"/>
        <v>7.7174255862000052E-2</v>
      </c>
      <c r="AA99">
        <f t="shared" si="2"/>
        <v>0.16293152730781199</v>
      </c>
      <c r="AB99">
        <f t="shared" si="2"/>
        <v>0.23284564178778164</v>
      </c>
      <c r="AC99">
        <f t="shared" si="2"/>
        <v>0.17124413370088157</v>
      </c>
      <c r="AD99">
        <f t="shared" si="2"/>
        <v>0.11017222440050721</v>
      </c>
      <c r="AE99">
        <f t="shared" si="2"/>
        <v>0.29134587182602317</v>
      </c>
      <c r="AF99">
        <f t="shared" si="2"/>
        <v>0</v>
      </c>
      <c r="AG99">
        <f t="shared" si="2"/>
        <v>0</v>
      </c>
      <c r="AH99">
        <f t="shared" si="2"/>
        <v>0.68926547973210595</v>
      </c>
      <c r="AI99">
        <f t="shared" si="2"/>
        <v>6.898284024494232E-2</v>
      </c>
      <c r="AJ99">
        <f t="shared" si="2"/>
        <v>0</v>
      </c>
      <c r="AK99">
        <f t="shared" si="2"/>
        <v>0.40360585753758838</v>
      </c>
      <c r="AL99">
        <f t="shared" si="2"/>
        <v>0.44977523064130831</v>
      </c>
      <c r="AM99">
        <f t="shared" si="2"/>
        <v>5.8917122522413767E-2</v>
      </c>
      <c r="AN99">
        <f t="shared" si="2"/>
        <v>0</v>
      </c>
      <c r="AO99">
        <f t="shared" si="2"/>
        <v>0</v>
      </c>
      <c r="AP99">
        <f t="shared" si="2"/>
        <v>1.6691371901031666E-2</v>
      </c>
      <c r="AQ99">
        <f t="shared" si="2"/>
        <v>0</v>
      </c>
      <c r="AR99">
        <f t="shared" si="2"/>
        <v>0.20827778682119541</v>
      </c>
      <c r="AS99">
        <f t="shared" si="2"/>
        <v>0.1761062244718378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18.824690017899727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7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4.060541176470589E-2</v>
      </c>
      <c r="E3">
        <v>0</v>
      </c>
      <c r="F3">
        <v>0</v>
      </c>
      <c r="G3">
        <v>1.0496934798099762</v>
      </c>
      <c r="H3">
        <v>0</v>
      </c>
      <c r="I3">
        <v>0</v>
      </c>
      <c r="J3">
        <v>2.6389938721804511</v>
      </c>
      <c r="K3">
        <v>9.0501590563202523</v>
      </c>
      <c r="L3">
        <v>241.67802299999997</v>
      </c>
      <c r="M3">
        <v>18.200417852692123</v>
      </c>
      <c r="N3">
        <v>35.219456937125749</v>
      </c>
      <c r="O3">
        <v>0</v>
      </c>
      <c r="P3">
        <v>41.421233544106485</v>
      </c>
      <c r="Q3">
        <v>6.4759802686158068</v>
      </c>
      <c r="R3">
        <v>12.574564211835137</v>
      </c>
      <c r="S3">
        <v>7.8266614848484855</v>
      </c>
      <c r="T3">
        <v>0</v>
      </c>
      <c r="U3">
        <v>62.072806619626903</v>
      </c>
      <c r="V3">
        <v>3.7110485583126551</v>
      </c>
      <c r="W3">
        <v>13.56721238336347</v>
      </c>
      <c r="X3">
        <v>43.340871954410318</v>
      </c>
      <c r="Y3">
        <v>0</v>
      </c>
      <c r="Z3">
        <v>3.8681534659090908</v>
      </c>
      <c r="AA3">
        <v>12.498433385232067</v>
      </c>
      <c r="AB3">
        <v>11.719072097263545</v>
      </c>
      <c r="AC3">
        <v>8.6200117291453573</v>
      </c>
      <c r="AD3">
        <v>5.4068884628215343</v>
      </c>
      <c r="AE3">
        <v>14.661160779216891</v>
      </c>
      <c r="AF3">
        <v>2.4856274794240276</v>
      </c>
      <c r="AG3">
        <v>12.068222418023879</v>
      </c>
      <c r="AH3">
        <v>27.74946380101705</v>
      </c>
      <c r="AI3">
        <v>4.5311161123043329</v>
      </c>
      <c r="AJ3">
        <v>0</v>
      </c>
      <c r="AK3">
        <v>20.312824534515368</v>
      </c>
      <c r="AL3">
        <v>0</v>
      </c>
      <c r="AM3">
        <v>4.6876288613505173</v>
      </c>
      <c r="AN3">
        <v>0.67111954327998602</v>
      </c>
      <c r="AO3">
        <v>0</v>
      </c>
      <c r="AP3">
        <v>0.91179763595691798</v>
      </c>
      <c r="AQ3">
        <v>7.2876613562201724</v>
      </c>
      <c r="AR3">
        <v>10.313770573641305</v>
      </c>
      <c r="AS3">
        <v>8.7770559728201256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655.43773684315443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0.10345975000000002</v>
      </c>
      <c r="K4">
        <v>9.0501590563202523</v>
      </c>
      <c r="L4">
        <v>309.34702299999998</v>
      </c>
      <c r="M4">
        <v>17.800529432913876</v>
      </c>
      <c r="N4">
        <v>35.219456937125749</v>
      </c>
      <c r="O4">
        <v>0</v>
      </c>
      <c r="P4">
        <v>41.421233544106485</v>
      </c>
      <c r="Q4">
        <v>6.4759802686158068</v>
      </c>
      <c r="R4">
        <v>12.574564211835137</v>
      </c>
      <c r="S4">
        <v>7.8266614848484855</v>
      </c>
      <c r="T4">
        <v>0</v>
      </c>
      <c r="U4">
        <v>62.102424504754808</v>
      </c>
      <c r="V4">
        <v>3.7110485583126551</v>
      </c>
      <c r="W4">
        <v>13.758156847079803</v>
      </c>
      <c r="X4">
        <v>43.980493916015632</v>
      </c>
      <c r="Y4">
        <v>0</v>
      </c>
      <c r="Z4">
        <v>3.8681534659090908</v>
      </c>
      <c r="AA4">
        <v>12.498433385232067</v>
      </c>
      <c r="AB4">
        <v>11.719072097263545</v>
      </c>
      <c r="AC4">
        <v>8.6200117291453573</v>
      </c>
      <c r="AD4">
        <v>5.4068884628215343</v>
      </c>
      <c r="AE4">
        <v>14.661160779216891</v>
      </c>
      <c r="AF4">
        <v>2.4856274794240276</v>
      </c>
      <c r="AG4">
        <v>12.068222418023879</v>
      </c>
      <c r="AH4">
        <v>27.74946380101705</v>
      </c>
      <c r="AI4">
        <v>4.5311161123043329</v>
      </c>
      <c r="AJ4">
        <v>0</v>
      </c>
      <c r="AK4">
        <v>20.312824534515368</v>
      </c>
      <c r="AL4">
        <v>0</v>
      </c>
      <c r="AM4">
        <v>4.6876288613505173</v>
      </c>
      <c r="AN4">
        <v>0.67111954327998602</v>
      </c>
      <c r="AO4">
        <v>0</v>
      </c>
      <c r="AP4">
        <v>0.91179763595691798</v>
      </c>
      <c r="AQ4">
        <v>7.2876613562201724</v>
      </c>
      <c r="AR4">
        <v>10.313770573641305</v>
      </c>
      <c r="AS4">
        <v>8.7770559728201256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719.94119972007059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9.0501590563202523</v>
      </c>
      <c r="L5">
        <v>354.63063499999998</v>
      </c>
      <c r="M5">
        <v>17.800529432913876</v>
      </c>
      <c r="N5">
        <v>35.219456937125749</v>
      </c>
      <c r="O5">
        <v>0</v>
      </c>
      <c r="P5">
        <v>41.421233544106485</v>
      </c>
      <c r="Q5">
        <v>6.4759802686158068</v>
      </c>
      <c r="R5">
        <v>12.574564211835137</v>
      </c>
      <c r="S5">
        <v>7.8266614848484855</v>
      </c>
      <c r="T5">
        <v>0</v>
      </c>
      <c r="U5">
        <v>62.102424504754808</v>
      </c>
      <c r="V5">
        <v>3.7110485583126551</v>
      </c>
      <c r="W5">
        <v>13.758156847079803</v>
      </c>
      <c r="X5">
        <v>43.980493916015632</v>
      </c>
      <c r="Y5">
        <v>0</v>
      </c>
      <c r="Z5">
        <v>3.8681534659090908</v>
      </c>
      <c r="AA5">
        <v>12.498433385232067</v>
      </c>
      <c r="AB5">
        <v>11.719072097263545</v>
      </c>
      <c r="AC5">
        <v>8.6200117291453573</v>
      </c>
      <c r="AD5">
        <v>5.4068884628215343</v>
      </c>
      <c r="AE5">
        <v>14.661160779216891</v>
      </c>
      <c r="AF5">
        <v>2.4856274794240276</v>
      </c>
      <c r="AG5">
        <v>12.068222418023879</v>
      </c>
      <c r="AH5">
        <v>27.74946380101705</v>
      </c>
      <c r="AI5">
        <v>4.5311161123043329</v>
      </c>
      <c r="AJ5">
        <v>0</v>
      </c>
      <c r="AK5">
        <v>20.312824534515368</v>
      </c>
      <c r="AL5">
        <v>0</v>
      </c>
      <c r="AM5">
        <v>4.6876288613505173</v>
      </c>
      <c r="AN5">
        <v>0.67111954327998602</v>
      </c>
      <c r="AO5">
        <v>0</v>
      </c>
      <c r="AP5">
        <v>0.91179763595691798</v>
      </c>
      <c r="AQ5">
        <v>7.2876613562201724</v>
      </c>
      <c r="AR5">
        <v>10.313770573641305</v>
      </c>
      <c r="AS5">
        <v>8.7770559728201256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765.12135197007058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9.0501590563202523</v>
      </c>
      <c r="L6">
        <v>354.63063499999998</v>
      </c>
      <c r="M6">
        <v>17.800529432913876</v>
      </c>
      <c r="N6">
        <v>35.219456937125749</v>
      </c>
      <c r="O6">
        <v>0</v>
      </c>
      <c r="P6">
        <v>41.421233544106485</v>
      </c>
      <c r="Q6">
        <v>6.4759802686158068</v>
      </c>
      <c r="R6">
        <v>12.574564211835137</v>
      </c>
      <c r="S6">
        <v>7.8266614848484855</v>
      </c>
      <c r="T6">
        <v>0</v>
      </c>
      <c r="U6">
        <v>62.102424504754808</v>
      </c>
      <c r="V6">
        <v>3.7110485583126551</v>
      </c>
      <c r="W6">
        <v>13.758156847079803</v>
      </c>
      <c r="X6">
        <v>43.980493916015632</v>
      </c>
      <c r="Y6">
        <v>0</v>
      </c>
      <c r="Z6">
        <v>3.8681534659090908</v>
      </c>
      <c r="AA6">
        <v>12.498433385232067</v>
      </c>
      <c r="AB6">
        <v>11.719072097263545</v>
      </c>
      <c r="AC6">
        <v>8.6200117291453573</v>
      </c>
      <c r="AD6">
        <v>5.4068884628215343</v>
      </c>
      <c r="AE6">
        <v>14.661160779216891</v>
      </c>
      <c r="AF6">
        <v>2.4856274794240276</v>
      </c>
      <c r="AG6">
        <v>12.068222418023879</v>
      </c>
      <c r="AH6">
        <v>27.74946380101705</v>
      </c>
      <c r="AI6">
        <v>4.5311161123043329</v>
      </c>
      <c r="AJ6">
        <v>0</v>
      </c>
      <c r="AK6">
        <v>20.312824534515368</v>
      </c>
      <c r="AL6">
        <v>0</v>
      </c>
      <c r="AM6">
        <v>4.6876288613505173</v>
      </c>
      <c r="AN6">
        <v>0.67111954327998602</v>
      </c>
      <c r="AO6">
        <v>0</v>
      </c>
      <c r="AP6">
        <v>0.91179763595691798</v>
      </c>
      <c r="AQ6">
        <v>7.2876613562201724</v>
      </c>
      <c r="AR6">
        <v>10.313770573641305</v>
      </c>
      <c r="AS6">
        <v>8.7770559728201256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765.12135197007058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9.0501590563202523</v>
      </c>
      <c r="L7">
        <v>290.01302300000003</v>
      </c>
      <c r="M7">
        <v>17.800529432913876</v>
      </c>
      <c r="N7">
        <v>35.219456937125749</v>
      </c>
      <c r="O7">
        <v>0</v>
      </c>
      <c r="P7">
        <v>41.421233544106485</v>
      </c>
      <c r="Q7">
        <v>6.4759802686158068</v>
      </c>
      <c r="R7">
        <v>12.574564211835137</v>
      </c>
      <c r="S7">
        <v>7.8266614848484855</v>
      </c>
      <c r="T7">
        <v>0</v>
      </c>
      <c r="U7">
        <v>62.102424504754808</v>
      </c>
      <c r="V7">
        <v>3.7110485583126551</v>
      </c>
      <c r="W7">
        <v>13.758156847079803</v>
      </c>
      <c r="X7">
        <v>43.980493916015632</v>
      </c>
      <c r="Y7">
        <v>0</v>
      </c>
      <c r="Z7">
        <v>3.8681534659090908</v>
      </c>
      <c r="AA7">
        <v>12.498433385232067</v>
      </c>
      <c r="AB7">
        <v>11.719072097263545</v>
      </c>
      <c r="AC7">
        <v>8.6200117291453573</v>
      </c>
      <c r="AD7">
        <v>5.4068884628215343</v>
      </c>
      <c r="AE7">
        <v>14.661160779216891</v>
      </c>
      <c r="AF7">
        <v>5.2636815976501303</v>
      </c>
      <c r="AG7">
        <v>12.068222418023879</v>
      </c>
      <c r="AH7">
        <v>27.74946380101705</v>
      </c>
      <c r="AI7">
        <v>4.5311161123043329</v>
      </c>
      <c r="AJ7">
        <v>0</v>
      </c>
      <c r="AK7">
        <v>20.312824534515368</v>
      </c>
      <c r="AL7">
        <v>0</v>
      </c>
      <c r="AM7">
        <v>4.6876288613505173</v>
      </c>
      <c r="AN7">
        <v>0.67111954327998602</v>
      </c>
      <c r="AO7">
        <v>0</v>
      </c>
      <c r="AP7">
        <v>0.91179763595691798</v>
      </c>
      <c r="AQ7">
        <v>4.8584409041467813</v>
      </c>
      <c r="AR7">
        <v>10.313770573641305</v>
      </c>
      <c r="AS7">
        <v>8.7770559728201256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700.8525736362235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9.0501590563202523</v>
      </c>
      <c r="L8">
        <v>290.01302300000003</v>
      </c>
      <c r="M8">
        <v>17.800529432913876</v>
      </c>
      <c r="N8">
        <v>35.219456937125749</v>
      </c>
      <c r="O8">
        <v>0</v>
      </c>
      <c r="P8">
        <v>41.421233544106485</v>
      </c>
      <c r="Q8">
        <v>6.4759802686158068</v>
      </c>
      <c r="R8">
        <v>12.574564211835137</v>
      </c>
      <c r="S8">
        <v>7.8266614848484855</v>
      </c>
      <c r="T8">
        <v>0</v>
      </c>
      <c r="U8">
        <v>62.102424504754808</v>
      </c>
      <c r="V8">
        <v>3.7110485583126551</v>
      </c>
      <c r="W8">
        <v>13.758156847079803</v>
      </c>
      <c r="X8">
        <v>43.980493916015632</v>
      </c>
      <c r="Y8">
        <v>0</v>
      </c>
      <c r="Z8">
        <v>3.8681534659090908</v>
      </c>
      <c r="AA8">
        <v>12.498433385232067</v>
      </c>
      <c r="AB8">
        <v>11.719072097263545</v>
      </c>
      <c r="AC8">
        <v>8.6200117291453573</v>
      </c>
      <c r="AD8">
        <v>5.4068884628215343</v>
      </c>
      <c r="AE8">
        <v>14.661160779216891</v>
      </c>
      <c r="AF8">
        <v>5.2636815976501303</v>
      </c>
      <c r="AG8">
        <v>12.068222418023879</v>
      </c>
      <c r="AH8">
        <v>27.74946380101705</v>
      </c>
      <c r="AI8">
        <v>0.9439827900693889</v>
      </c>
      <c r="AJ8">
        <v>0</v>
      </c>
      <c r="AK8">
        <v>20.312824534515368</v>
      </c>
      <c r="AL8">
        <v>0</v>
      </c>
      <c r="AM8">
        <v>4.6876288613505173</v>
      </c>
      <c r="AN8">
        <v>0.67111954327998602</v>
      </c>
      <c r="AO8">
        <v>0</v>
      </c>
      <c r="AP8">
        <v>0.91179763595691798</v>
      </c>
      <c r="AQ8">
        <v>4.8584409041467813</v>
      </c>
      <c r="AR8">
        <v>10.313770573641305</v>
      </c>
      <c r="AS8">
        <v>8.7770559728201256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697.26544031398862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9.0501590563202523</v>
      </c>
      <c r="L9">
        <v>241.67802299999997</v>
      </c>
      <c r="M9">
        <v>17.800529432913876</v>
      </c>
      <c r="N9">
        <v>35.219456937125749</v>
      </c>
      <c r="O9">
        <v>0</v>
      </c>
      <c r="P9">
        <v>41.421233544106485</v>
      </c>
      <c r="Q9">
        <v>6.4759802686158068</v>
      </c>
      <c r="R9">
        <v>12.574564211835137</v>
      </c>
      <c r="S9">
        <v>7.8266614848484855</v>
      </c>
      <c r="T9">
        <v>0</v>
      </c>
      <c r="U9">
        <v>62.102424504754808</v>
      </c>
      <c r="V9">
        <v>3.7110485583126551</v>
      </c>
      <c r="W9">
        <v>13.758156847079803</v>
      </c>
      <c r="X9">
        <v>43.980493916015632</v>
      </c>
      <c r="Y9">
        <v>0</v>
      </c>
      <c r="Z9">
        <v>3.8681534659090908</v>
      </c>
      <c r="AA9">
        <v>12.498433385232067</v>
      </c>
      <c r="AB9">
        <v>11.719072097263545</v>
      </c>
      <c r="AC9">
        <v>8.6200117291453573</v>
      </c>
      <c r="AD9">
        <v>5.4068884628215343</v>
      </c>
      <c r="AE9">
        <v>14.661160779216891</v>
      </c>
      <c r="AF9">
        <v>5.2636815976501303</v>
      </c>
      <c r="AG9">
        <v>12.068222418023879</v>
      </c>
      <c r="AH9">
        <v>27.74946380101705</v>
      </c>
      <c r="AI9">
        <v>0.9439827900693889</v>
      </c>
      <c r="AJ9">
        <v>0</v>
      </c>
      <c r="AK9">
        <v>20.312824534515368</v>
      </c>
      <c r="AL9">
        <v>0</v>
      </c>
      <c r="AM9">
        <v>4.6876288613505173</v>
      </c>
      <c r="AN9">
        <v>0.67111954327998602</v>
      </c>
      <c r="AO9">
        <v>0</v>
      </c>
      <c r="AP9">
        <v>0.91179763595691798</v>
      </c>
      <c r="AQ9">
        <v>2.4292204520733907</v>
      </c>
      <c r="AR9">
        <v>10.313770573641305</v>
      </c>
      <c r="AS9">
        <v>8.7770559728201256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646.50121986191516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9.0501590563202523</v>
      </c>
      <c r="L10">
        <v>241.67802299999997</v>
      </c>
      <c r="M10">
        <v>17.800529432913876</v>
      </c>
      <c r="N10">
        <v>35.219456937125749</v>
      </c>
      <c r="O10">
        <v>0</v>
      </c>
      <c r="P10">
        <v>41.421233544106485</v>
      </c>
      <c r="Q10">
        <v>6.4759802686158068</v>
      </c>
      <c r="R10">
        <v>12.574564211835137</v>
      </c>
      <c r="S10">
        <v>7.8266614848484855</v>
      </c>
      <c r="T10">
        <v>0</v>
      </c>
      <c r="U10">
        <v>62.102424504754808</v>
      </c>
      <c r="V10">
        <v>3.7110485583126551</v>
      </c>
      <c r="W10">
        <v>13.758156847079803</v>
      </c>
      <c r="X10">
        <v>43.980493916015632</v>
      </c>
      <c r="Y10">
        <v>0</v>
      </c>
      <c r="Z10">
        <v>3.8681534659090908</v>
      </c>
      <c r="AA10">
        <v>12.498433385232067</v>
      </c>
      <c r="AB10">
        <v>11.719072097263545</v>
      </c>
      <c r="AC10">
        <v>8.6200117291453573</v>
      </c>
      <c r="AD10">
        <v>5.4068884628215343</v>
      </c>
      <c r="AE10">
        <v>14.661160779216891</v>
      </c>
      <c r="AF10">
        <v>5.2636815976501303</v>
      </c>
      <c r="AG10">
        <v>12.068222418023879</v>
      </c>
      <c r="AH10">
        <v>27.74946380101705</v>
      </c>
      <c r="AI10">
        <v>0.9439827900693889</v>
      </c>
      <c r="AJ10">
        <v>0</v>
      </c>
      <c r="AK10">
        <v>20.312824534515368</v>
      </c>
      <c r="AL10">
        <v>0</v>
      </c>
      <c r="AM10">
        <v>4.6876288613505173</v>
      </c>
      <c r="AN10">
        <v>0.67111954327998602</v>
      </c>
      <c r="AO10">
        <v>0</v>
      </c>
      <c r="AP10">
        <v>0.91179763595691798</v>
      </c>
      <c r="AQ10">
        <v>0</v>
      </c>
      <c r="AR10">
        <v>10.313770573641305</v>
      </c>
      <c r="AS10">
        <v>8.7770559728201256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644.07199940984174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8.0998879119224778</v>
      </c>
      <c r="L11">
        <v>174.01107300000001</v>
      </c>
      <c r="M11">
        <v>17.800529432913876</v>
      </c>
      <c r="N11">
        <v>35.219456937125749</v>
      </c>
      <c r="O11">
        <v>0</v>
      </c>
      <c r="P11">
        <v>41.421233544106485</v>
      </c>
      <c r="Q11">
        <v>6.4759802686158068</v>
      </c>
      <c r="R11">
        <v>12.574564211835137</v>
      </c>
      <c r="S11">
        <v>7.8266614848484855</v>
      </c>
      <c r="T11">
        <v>0</v>
      </c>
      <c r="U11">
        <v>62.102424504754808</v>
      </c>
      <c r="V11">
        <v>3.7110485583126551</v>
      </c>
      <c r="W11">
        <v>13.758156847079803</v>
      </c>
      <c r="X11">
        <v>43.980493916015632</v>
      </c>
      <c r="Y11">
        <v>0</v>
      </c>
      <c r="Z11">
        <v>3.8681534659090908</v>
      </c>
      <c r="AA11">
        <v>12.498433385232067</v>
      </c>
      <c r="AB11">
        <v>11.719072097263545</v>
      </c>
      <c r="AC11">
        <v>8.6200117291453573</v>
      </c>
      <c r="AD11">
        <v>5.4068884628215343</v>
      </c>
      <c r="AE11">
        <v>14.661160779216891</v>
      </c>
      <c r="AF11">
        <v>5.2636815976501303</v>
      </c>
      <c r="AG11">
        <v>12.068222418023879</v>
      </c>
      <c r="AH11">
        <v>27.74946380101705</v>
      </c>
      <c r="AI11">
        <v>0.9439827900693889</v>
      </c>
      <c r="AJ11">
        <v>0</v>
      </c>
      <c r="AK11">
        <v>20.312824534515368</v>
      </c>
      <c r="AL11">
        <v>0</v>
      </c>
      <c r="AM11">
        <v>4.6876288613505173</v>
      </c>
      <c r="AN11">
        <v>0.67111954327998602</v>
      </c>
      <c r="AO11">
        <v>0</v>
      </c>
      <c r="AP11">
        <v>0.91179763595691798</v>
      </c>
      <c r="AQ11">
        <v>0</v>
      </c>
      <c r="AR11">
        <v>10.313770573641305</v>
      </c>
      <c r="AS11">
        <v>8.7770559728201256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575.45477826544413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9.060003069540965</v>
      </c>
      <c r="L12">
        <v>174.02081699999997</v>
      </c>
      <c r="M12">
        <v>17.800529432913876</v>
      </c>
      <c r="N12">
        <v>35.219456937125749</v>
      </c>
      <c r="O12">
        <v>0</v>
      </c>
      <c r="P12">
        <v>41.421233544106485</v>
      </c>
      <c r="Q12">
        <v>5.6989434146341473</v>
      </c>
      <c r="R12">
        <v>12.574564211835137</v>
      </c>
      <c r="S12">
        <v>7.8266614848484855</v>
      </c>
      <c r="T12">
        <v>0</v>
      </c>
      <c r="U12">
        <v>62.102424504754808</v>
      </c>
      <c r="V12">
        <v>3.7110485583126551</v>
      </c>
      <c r="W12">
        <v>13.758156847079803</v>
      </c>
      <c r="X12">
        <v>43.980493916015632</v>
      </c>
      <c r="Y12">
        <v>0</v>
      </c>
      <c r="Z12">
        <v>3.8681534659090908</v>
      </c>
      <c r="AA12">
        <v>12.498433385232067</v>
      </c>
      <c r="AB12">
        <v>11.719072097263545</v>
      </c>
      <c r="AC12">
        <v>8.6200117291453573</v>
      </c>
      <c r="AD12">
        <v>5.4068884628215343</v>
      </c>
      <c r="AE12">
        <v>14.661160779216891</v>
      </c>
      <c r="AF12">
        <v>5.2636815976501303</v>
      </c>
      <c r="AG12">
        <v>12.068222418023879</v>
      </c>
      <c r="AH12">
        <v>34.546397149791808</v>
      </c>
      <c r="AI12">
        <v>0.9439827900693889</v>
      </c>
      <c r="AJ12">
        <v>0</v>
      </c>
      <c r="AK12">
        <v>20.312824534515368</v>
      </c>
      <c r="AL12">
        <v>0</v>
      </c>
      <c r="AM12">
        <v>4.6876288613505173</v>
      </c>
      <c r="AN12">
        <v>0.67111954327998602</v>
      </c>
      <c r="AO12">
        <v>0</v>
      </c>
      <c r="AP12">
        <v>0.91179763595691798</v>
      </c>
      <c r="AQ12">
        <v>0</v>
      </c>
      <c r="AR12">
        <v>10.313770573641305</v>
      </c>
      <c r="AS12">
        <v>8.7770559728201256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582.44453391785567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9.3699594954676666</v>
      </c>
      <c r="L13">
        <v>174.01259099999999</v>
      </c>
      <c r="M13">
        <v>17.800188665778961</v>
      </c>
      <c r="N13">
        <v>35.219456937125749</v>
      </c>
      <c r="O13">
        <v>0</v>
      </c>
      <c r="P13">
        <v>41.421233544106485</v>
      </c>
      <c r="Q13">
        <v>5.7489341463414636</v>
      </c>
      <c r="R13">
        <v>12.574564211835137</v>
      </c>
      <c r="S13">
        <v>6.9495548810029764</v>
      </c>
      <c r="T13">
        <v>0</v>
      </c>
      <c r="U13">
        <v>62.102424504754808</v>
      </c>
      <c r="V13">
        <v>3.7110485583126551</v>
      </c>
      <c r="W13">
        <v>13.758156847079803</v>
      </c>
      <c r="X13">
        <v>43.980493916015632</v>
      </c>
      <c r="Y13">
        <v>0</v>
      </c>
      <c r="Z13">
        <v>3.8681534659090908</v>
      </c>
      <c r="AA13">
        <v>12.498433385232067</v>
      </c>
      <c r="AB13">
        <v>11.719072097263545</v>
      </c>
      <c r="AC13">
        <v>8.6200117291453573</v>
      </c>
      <c r="AD13">
        <v>5.4068884628215343</v>
      </c>
      <c r="AE13">
        <v>14.661160779216891</v>
      </c>
      <c r="AF13">
        <v>5.2636815976501303</v>
      </c>
      <c r="AG13">
        <v>12.068222418023879</v>
      </c>
      <c r="AH13">
        <v>34.546397149791808</v>
      </c>
      <c r="AI13">
        <v>0.9439827900693889</v>
      </c>
      <c r="AJ13">
        <v>0</v>
      </c>
      <c r="AK13">
        <v>20.312824534515368</v>
      </c>
      <c r="AL13">
        <v>0</v>
      </c>
      <c r="AM13">
        <v>4.6876288613505173</v>
      </c>
      <c r="AN13">
        <v>0.67111954327998602</v>
      </c>
      <c r="AO13">
        <v>0</v>
      </c>
      <c r="AP13">
        <v>0.37991583504556753</v>
      </c>
      <c r="AQ13">
        <v>0</v>
      </c>
      <c r="AR13">
        <v>10.313770573641305</v>
      </c>
      <c r="AS13">
        <v>8.7770559728201256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581.38692590359801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9.3699683637497078</v>
      </c>
      <c r="L14">
        <v>174.01055493866551</v>
      </c>
      <c r="M14">
        <v>17.800188665778961</v>
      </c>
      <c r="N14">
        <v>35.219456937125749</v>
      </c>
      <c r="O14">
        <v>0</v>
      </c>
      <c r="P14">
        <v>41.421233544106485</v>
      </c>
      <c r="Q14">
        <v>6.5289318615173668</v>
      </c>
      <c r="R14">
        <v>11.140308029106029</v>
      </c>
      <c r="S14">
        <v>7.8895874876496999</v>
      </c>
      <c r="T14">
        <v>0</v>
      </c>
      <c r="U14">
        <v>62.102424504754808</v>
      </c>
      <c r="V14">
        <v>3.7110485583126551</v>
      </c>
      <c r="W14">
        <v>13.758156847079803</v>
      </c>
      <c r="X14">
        <v>43.980493916015632</v>
      </c>
      <c r="Y14">
        <v>0</v>
      </c>
      <c r="Z14">
        <v>3.8681534659090908</v>
      </c>
      <c r="AA14">
        <v>12.498433385232067</v>
      </c>
      <c r="AB14">
        <v>11.719072097263545</v>
      </c>
      <c r="AC14">
        <v>8.6200117291453573</v>
      </c>
      <c r="AD14">
        <v>5.4068884628215343</v>
      </c>
      <c r="AE14">
        <v>14.661160779216891</v>
      </c>
      <c r="AF14">
        <v>5.2636815976501303</v>
      </c>
      <c r="AG14">
        <v>12.068222418023879</v>
      </c>
      <c r="AH14">
        <v>34.546397149791808</v>
      </c>
      <c r="AI14">
        <v>0.9439827900693889</v>
      </c>
      <c r="AJ14">
        <v>0</v>
      </c>
      <c r="AK14">
        <v>20.312824534515368</v>
      </c>
      <c r="AL14">
        <v>0</v>
      </c>
      <c r="AM14">
        <v>4.6876288613505173</v>
      </c>
      <c r="AN14">
        <v>0.67111954327998602</v>
      </c>
      <c r="AO14">
        <v>0</v>
      </c>
      <c r="AP14">
        <v>0.37991583504556753</v>
      </c>
      <c r="AQ14">
        <v>0</v>
      </c>
      <c r="AR14">
        <v>10.313770573641305</v>
      </c>
      <c r="AS14">
        <v>8.7770559728201256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581.67067284963912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9.0601102809285106</v>
      </c>
      <c r="L15">
        <v>125.67602498148966</v>
      </c>
      <c r="M15">
        <v>17.800188665778961</v>
      </c>
      <c r="N15">
        <v>35.219456937125749</v>
      </c>
      <c r="O15">
        <v>0</v>
      </c>
      <c r="P15">
        <v>41.421233544106485</v>
      </c>
      <c r="Q15">
        <v>6.4771301151543073</v>
      </c>
      <c r="R15">
        <v>12.574564211835137</v>
      </c>
      <c r="S15">
        <v>7.8273920667420818</v>
      </c>
      <c r="T15">
        <v>0</v>
      </c>
      <c r="U15">
        <v>62.102424504754808</v>
      </c>
      <c r="V15">
        <v>3.7110485583126551</v>
      </c>
      <c r="W15">
        <v>13.758156847079803</v>
      </c>
      <c r="X15">
        <v>43.980493916015632</v>
      </c>
      <c r="Y15">
        <v>0</v>
      </c>
      <c r="Z15">
        <v>3.8681534659090908</v>
      </c>
      <c r="AA15">
        <v>12.498433385232067</v>
      </c>
      <c r="AB15">
        <v>11.719072097263545</v>
      </c>
      <c r="AC15">
        <v>8.6200117291453573</v>
      </c>
      <c r="AD15">
        <v>5.4068884628215343</v>
      </c>
      <c r="AE15">
        <v>14.661160779216891</v>
      </c>
      <c r="AF15">
        <v>5.2636815976501303</v>
      </c>
      <c r="AG15">
        <v>12.068222418023879</v>
      </c>
      <c r="AH15">
        <v>34.546397149791808</v>
      </c>
      <c r="AI15">
        <v>0.9439827900693889</v>
      </c>
      <c r="AJ15">
        <v>0</v>
      </c>
      <c r="AK15">
        <v>20.312824534515368</v>
      </c>
      <c r="AL15">
        <v>0</v>
      </c>
      <c r="AM15">
        <v>4.6876288613505173</v>
      </c>
      <c r="AN15">
        <v>0.67111954327998602</v>
      </c>
      <c r="AO15">
        <v>0</v>
      </c>
      <c r="AP15">
        <v>0.37991583504556753</v>
      </c>
      <c r="AQ15">
        <v>0</v>
      </c>
      <c r="AR15">
        <v>10.313770573641305</v>
      </c>
      <c r="AS15">
        <v>8.7770559728201256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534.34654382510053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9.0601102809285106</v>
      </c>
      <c r="L16">
        <v>125.67602498148966</v>
      </c>
      <c r="M16">
        <v>17.800188665778961</v>
      </c>
      <c r="N16">
        <v>35.219456937125749</v>
      </c>
      <c r="O16">
        <v>0</v>
      </c>
      <c r="P16">
        <v>41.421233544106485</v>
      </c>
      <c r="Q16">
        <v>6.4771301151543073</v>
      </c>
      <c r="R16">
        <v>12.574564211835137</v>
      </c>
      <c r="S16">
        <v>7.8273920667420818</v>
      </c>
      <c r="T16">
        <v>0</v>
      </c>
      <c r="U16">
        <v>62.102424504754808</v>
      </c>
      <c r="V16">
        <v>3.7110485583126551</v>
      </c>
      <c r="W16">
        <v>13.758156847079803</v>
      </c>
      <c r="X16">
        <v>43.980493916015632</v>
      </c>
      <c r="Y16">
        <v>0</v>
      </c>
      <c r="Z16">
        <v>3.8681534659090908</v>
      </c>
      <c r="AA16">
        <v>12.498433385232067</v>
      </c>
      <c r="AB16">
        <v>11.719072097263545</v>
      </c>
      <c r="AC16">
        <v>8.6200117291453573</v>
      </c>
      <c r="AD16">
        <v>5.4068884628215343</v>
      </c>
      <c r="AE16">
        <v>14.661160779216891</v>
      </c>
      <c r="AF16">
        <v>5.2636815976501303</v>
      </c>
      <c r="AG16">
        <v>12.068222418023879</v>
      </c>
      <c r="AH16">
        <v>34.546397149791808</v>
      </c>
      <c r="AI16">
        <v>0.9439827900693889</v>
      </c>
      <c r="AJ16">
        <v>0</v>
      </c>
      <c r="AK16">
        <v>20.312824534515368</v>
      </c>
      <c r="AL16">
        <v>0</v>
      </c>
      <c r="AM16">
        <v>4.6876288613505173</v>
      </c>
      <c r="AN16">
        <v>0.67111954327998602</v>
      </c>
      <c r="AO16">
        <v>0</v>
      </c>
      <c r="AP16">
        <v>0.37991583504556753</v>
      </c>
      <c r="AQ16">
        <v>0</v>
      </c>
      <c r="AR16">
        <v>10.313770573641305</v>
      </c>
      <c r="AS16">
        <v>8.7770559728201256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534.34654382510053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9.0599995010215526</v>
      </c>
      <c r="L17">
        <v>125.66870975793428</v>
      </c>
      <c r="M17">
        <v>17.800188665778961</v>
      </c>
      <c r="N17">
        <v>35.219456937125749</v>
      </c>
      <c r="O17">
        <v>0</v>
      </c>
      <c r="P17">
        <v>41.421233544106485</v>
      </c>
      <c r="Q17">
        <v>6.476322441585177</v>
      </c>
      <c r="R17">
        <v>12.574564211835137</v>
      </c>
      <c r="S17">
        <v>7.8280787109083381</v>
      </c>
      <c r="T17">
        <v>0</v>
      </c>
      <c r="U17">
        <v>62.102424504754808</v>
      </c>
      <c r="V17">
        <v>3.7110485583126551</v>
      </c>
      <c r="W17">
        <v>13.758156847079803</v>
      </c>
      <c r="X17">
        <v>43.980493916015632</v>
      </c>
      <c r="Y17">
        <v>0</v>
      </c>
      <c r="Z17">
        <v>3.8681534659090908</v>
      </c>
      <c r="AA17">
        <v>12.498433385232067</v>
      </c>
      <c r="AB17">
        <v>11.719072097263545</v>
      </c>
      <c r="AC17">
        <v>8.6200117291453573</v>
      </c>
      <c r="AD17">
        <v>5.4068884628215343</v>
      </c>
      <c r="AE17">
        <v>14.661160779216891</v>
      </c>
      <c r="AF17">
        <v>2.4856274794240276</v>
      </c>
      <c r="AG17">
        <v>12.068222418023879</v>
      </c>
      <c r="AH17">
        <v>34.546397149791808</v>
      </c>
      <c r="AI17">
        <v>0.9439827900693889</v>
      </c>
      <c r="AJ17">
        <v>0</v>
      </c>
      <c r="AK17">
        <v>20.312824534515368</v>
      </c>
      <c r="AL17">
        <v>0</v>
      </c>
      <c r="AM17">
        <v>4.6876288613505173</v>
      </c>
      <c r="AN17">
        <v>0.67111954327998602</v>
      </c>
      <c r="AO17">
        <v>0</v>
      </c>
      <c r="AP17">
        <v>0.37991583504556753</v>
      </c>
      <c r="AQ17">
        <v>0</v>
      </c>
      <c r="AR17">
        <v>10.313770573641305</v>
      </c>
      <c r="AS17">
        <v>8.7770559728201256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531.56094267400908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9.0599825034933623</v>
      </c>
      <c r="L18">
        <v>125.66870975793428</v>
      </c>
      <c r="M18">
        <v>17.800188665778961</v>
      </c>
      <c r="N18">
        <v>35.219456937125749</v>
      </c>
      <c r="O18">
        <v>0</v>
      </c>
      <c r="P18">
        <v>41.421233544106485</v>
      </c>
      <c r="Q18">
        <v>6.476322441585177</v>
      </c>
      <c r="R18">
        <v>12.574564211835137</v>
      </c>
      <c r="S18">
        <v>7.8280787109083381</v>
      </c>
      <c r="T18">
        <v>0</v>
      </c>
      <c r="U18">
        <v>62.102424504754808</v>
      </c>
      <c r="V18">
        <v>3.7110485583126551</v>
      </c>
      <c r="W18">
        <v>13.758156847079803</v>
      </c>
      <c r="X18">
        <v>43.980493916015632</v>
      </c>
      <c r="Y18">
        <v>0</v>
      </c>
      <c r="Z18">
        <v>3.8681534659090908</v>
      </c>
      <c r="AA18">
        <v>12.498433385232067</v>
      </c>
      <c r="AB18">
        <v>11.719072097263545</v>
      </c>
      <c r="AC18">
        <v>8.6200117291453573</v>
      </c>
      <c r="AD18">
        <v>5.4068884628215343</v>
      </c>
      <c r="AE18">
        <v>14.661160779216891</v>
      </c>
      <c r="AF18">
        <v>2.4856274794240276</v>
      </c>
      <c r="AG18">
        <v>12.068222418023879</v>
      </c>
      <c r="AH18">
        <v>34.546397149791808</v>
      </c>
      <c r="AI18">
        <v>0.9439827900693889</v>
      </c>
      <c r="AJ18">
        <v>0</v>
      </c>
      <c r="AK18">
        <v>20.312824534515368</v>
      </c>
      <c r="AL18">
        <v>0</v>
      </c>
      <c r="AM18">
        <v>4.6876288613505173</v>
      </c>
      <c r="AN18">
        <v>0.67111954327998602</v>
      </c>
      <c r="AO18">
        <v>0</v>
      </c>
      <c r="AP18">
        <v>0.37991583504556753</v>
      </c>
      <c r="AQ18">
        <v>0</v>
      </c>
      <c r="AR18">
        <v>10.313770573641305</v>
      </c>
      <c r="AS18">
        <v>8.7770559728201256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531.56092567648091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9.0600874956562318</v>
      </c>
      <c r="L19">
        <v>125.66870975793428</v>
      </c>
      <c r="M19">
        <v>17.800188665778961</v>
      </c>
      <c r="N19">
        <v>35.219456937125749</v>
      </c>
      <c r="O19">
        <v>0</v>
      </c>
      <c r="P19">
        <v>41.421233544106485</v>
      </c>
      <c r="Q19">
        <v>6.476322441585177</v>
      </c>
      <c r="R19">
        <v>12.574564211835137</v>
      </c>
      <c r="S19">
        <v>7.8280787109083381</v>
      </c>
      <c r="T19">
        <v>0</v>
      </c>
      <c r="U19">
        <v>62.102424504754808</v>
      </c>
      <c r="V19">
        <v>3.7110485583126551</v>
      </c>
      <c r="W19">
        <v>13.758156847079803</v>
      </c>
      <c r="X19">
        <v>43.980493916015632</v>
      </c>
      <c r="Y19">
        <v>0</v>
      </c>
      <c r="Z19">
        <v>3.8681534659090908</v>
      </c>
      <c r="AA19">
        <v>12.498433385232067</v>
      </c>
      <c r="AB19">
        <v>11.719072097263545</v>
      </c>
      <c r="AC19">
        <v>8.6200117291453573</v>
      </c>
      <c r="AD19">
        <v>5.4068884628215343</v>
      </c>
      <c r="AE19">
        <v>14.661160779216891</v>
      </c>
      <c r="AF19">
        <v>2.4856274794240276</v>
      </c>
      <c r="AG19">
        <v>12.068222418023879</v>
      </c>
      <c r="AH19">
        <v>34.546397149791808</v>
      </c>
      <c r="AI19">
        <v>0.9439827900693889</v>
      </c>
      <c r="AJ19">
        <v>0</v>
      </c>
      <c r="AK19">
        <v>20.312824534515368</v>
      </c>
      <c r="AL19">
        <v>0</v>
      </c>
      <c r="AM19">
        <v>4.6876288613505173</v>
      </c>
      <c r="AN19">
        <v>0.67111954327998602</v>
      </c>
      <c r="AO19">
        <v>0</v>
      </c>
      <c r="AP19">
        <v>0.37991583504556753</v>
      </c>
      <c r="AQ19">
        <v>0</v>
      </c>
      <c r="AR19">
        <v>10.150060051358697</v>
      </c>
      <c r="AS19">
        <v>8.7770559728201256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531.39732014636115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9.0600740616233804</v>
      </c>
      <c r="L20">
        <v>125.66870975793428</v>
      </c>
      <c r="M20">
        <v>17.800188665778961</v>
      </c>
      <c r="N20">
        <v>35.219456937125749</v>
      </c>
      <c r="O20">
        <v>0</v>
      </c>
      <c r="P20">
        <v>41.421233544106485</v>
      </c>
      <c r="Q20">
        <v>6.476322441585177</v>
      </c>
      <c r="R20">
        <v>12.574564211835137</v>
      </c>
      <c r="S20">
        <v>7.8280787109083381</v>
      </c>
      <c r="T20">
        <v>0</v>
      </c>
      <c r="U20">
        <v>62.102424504754808</v>
      </c>
      <c r="V20">
        <v>3.7110485583126551</v>
      </c>
      <c r="W20">
        <v>13.758156847079803</v>
      </c>
      <c r="X20">
        <v>43.980493916015632</v>
      </c>
      <c r="Y20">
        <v>0</v>
      </c>
      <c r="Z20">
        <v>3.8681534659090908</v>
      </c>
      <c r="AA20">
        <v>12.498433385232067</v>
      </c>
      <c r="AB20">
        <v>11.719072097263545</v>
      </c>
      <c r="AC20">
        <v>8.6200117291453573</v>
      </c>
      <c r="AD20">
        <v>5.4068884628215343</v>
      </c>
      <c r="AE20">
        <v>14.661160779216891</v>
      </c>
      <c r="AF20">
        <v>2.4856274794240276</v>
      </c>
      <c r="AG20">
        <v>12.068222418023879</v>
      </c>
      <c r="AH20">
        <v>34.546397149791808</v>
      </c>
      <c r="AI20">
        <v>0.9439827900693889</v>
      </c>
      <c r="AJ20">
        <v>0</v>
      </c>
      <c r="AK20">
        <v>20.312824534515368</v>
      </c>
      <c r="AL20">
        <v>0</v>
      </c>
      <c r="AM20">
        <v>4.6876288613505173</v>
      </c>
      <c r="AN20">
        <v>0.67111954327998602</v>
      </c>
      <c r="AO20">
        <v>0</v>
      </c>
      <c r="AP20">
        <v>0.37991583504556753</v>
      </c>
      <c r="AQ20">
        <v>0</v>
      </c>
      <c r="AR20">
        <v>10.150060051358697</v>
      </c>
      <c r="AS20">
        <v>8.7770559728201256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531.39730671232837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9.0601326842768888</v>
      </c>
      <c r="L21">
        <v>125.66870975793428</v>
      </c>
      <c r="M21">
        <v>17.800188665778961</v>
      </c>
      <c r="N21">
        <v>35.219456937125749</v>
      </c>
      <c r="O21">
        <v>0</v>
      </c>
      <c r="P21">
        <v>41.421233544106485</v>
      </c>
      <c r="Q21">
        <v>6.476322441585177</v>
      </c>
      <c r="R21">
        <v>12.574564211835137</v>
      </c>
      <c r="S21">
        <v>7.8280787109083381</v>
      </c>
      <c r="T21">
        <v>0</v>
      </c>
      <c r="U21">
        <v>62.102424504754808</v>
      </c>
      <c r="V21">
        <v>3.7110485583126551</v>
      </c>
      <c r="W21">
        <v>13.758156847079803</v>
      </c>
      <c r="X21">
        <v>43.980493916015632</v>
      </c>
      <c r="Y21">
        <v>0</v>
      </c>
      <c r="Z21">
        <v>3.8681534659090908</v>
      </c>
      <c r="AA21">
        <v>12.498433385232067</v>
      </c>
      <c r="AB21">
        <v>11.719072097263545</v>
      </c>
      <c r="AC21">
        <v>8.6200117291453573</v>
      </c>
      <c r="AD21">
        <v>5.4068884628215343</v>
      </c>
      <c r="AE21">
        <v>14.661160779216891</v>
      </c>
      <c r="AF21">
        <v>2.4856274794240276</v>
      </c>
      <c r="AG21">
        <v>12.068222418023879</v>
      </c>
      <c r="AH21">
        <v>34.546397149791808</v>
      </c>
      <c r="AI21">
        <v>0.9439827900693889</v>
      </c>
      <c r="AJ21">
        <v>0</v>
      </c>
      <c r="AK21">
        <v>20.312824534515368</v>
      </c>
      <c r="AL21">
        <v>0</v>
      </c>
      <c r="AM21">
        <v>4.6876288613505173</v>
      </c>
      <c r="AN21">
        <v>0.67111954327998602</v>
      </c>
      <c r="AO21">
        <v>0</v>
      </c>
      <c r="AP21">
        <v>0.37991583504556753</v>
      </c>
      <c r="AQ21">
        <v>0</v>
      </c>
      <c r="AR21">
        <v>10.150060051358697</v>
      </c>
      <c r="AS21">
        <v>8.7770559728201256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531.39736533498183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9.060058920859527</v>
      </c>
      <c r="L22">
        <v>125.66870975793428</v>
      </c>
      <c r="M22">
        <v>17.800188665778961</v>
      </c>
      <c r="N22">
        <v>35.219456937125749</v>
      </c>
      <c r="O22">
        <v>0</v>
      </c>
      <c r="P22">
        <v>41.421233544106485</v>
      </c>
      <c r="Q22">
        <v>6.476322441585177</v>
      </c>
      <c r="R22">
        <v>12.574564211835137</v>
      </c>
      <c r="S22">
        <v>7.8280787109083381</v>
      </c>
      <c r="T22">
        <v>0</v>
      </c>
      <c r="U22">
        <v>62.102424504754808</v>
      </c>
      <c r="V22">
        <v>3.7110485583126551</v>
      </c>
      <c r="W22">
        <v>13.758156847079803</v>
      </c>
      <c r="X22">
        <v>43.980493916015632</v>
      </c>
      <c r="Y22">
        <v>0</v>
      </c>
      <c r="Z22">
        <v>3.8681534659090908</v>
      </c>
      <c r="AA22">
        <v>8.3322890257383957</v>
      </c>
      <c r="AB22">
        <v>11.719072097263545</v>
      </c>
      <c r="AC22">
        <v>8.6200117291453573</v>
      </c>
      <c r="AD22">
        <v>5.4068884628215343</v>
      </c>
      <c r="AE22">
        <v>14.661160779216891</v>
      </c>
      <c r="AF22">
        <v>2.4856274794240276</v>
      </c>
      <c r="AG22">
        <v>12.068222418023879</v>
      </c>
      <c r="AH22">
        <v>34.546397149791808</v>
      </c>
      <c r="AI22">
        <v>4.5311161123043329</v>
      </c>
      <c r="AJ22">
        <v>0</v>
      </c>
      <c r="AK22">
        <v>20.312824534515368</v>
      </c>
      <c r="AL22">
        <v>0</v>
      </c>
      <c r="AM22">
        <v>4.6876288613505173</v>
      </c>
      <c r="AN22">
        <v>0.67111954327998602</v>
      </c>
      <c r="AO22">
        <v>0</v>
      </c>
      <c r="AP22">
        <v>0.37991583504556753</v>
      </c>
      <c r="AQ22">
        <v>0</v>
      </c>
      <c r="AR22">
        <v>10.150060051358697</v>
      </c>
      <c r="AS22">
        <v>8.7770559728201256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530.8182805343057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4.9801469589249843</v>
      </c>
      <c r="L23">
        <v>125.66870975793428</v>
      </c>
      <c r="M23">
        <v>17.800188665778961</v>
      </c>
      <c r="N23">
        <v>35.219456937125749</v>
      </c>
      <c r="O23">
        <v>0</v>
      </c>
      <c r="P23">
        <v>41.421233544106485</v>
      </c>
      <c r="Q23">
        <v>6.476322441585177</v>
      </c>
      <c r="R23">
        <v>12.574564211835137</v>
      </c>
      <c r="S23">
        <v>7.8280787109083381</v>
      </c>
      <c r="T23">
        <v>0</v>
      </c>
      <c r="U23">
        <v>62.102424504754808</v>
      </c>
      <c r="V23">
        <v>3.7110485583126551</v>
      </c>
      <c r="W23">
        <v>13.758156847079803</v>
      </c>
      <c r="X23">
        <v>43.980493916015632</v>
      </c>
      <c r="Y23">
        <v>0</v>
      </c>
      <c r="Z23">
        <v>3.8681534659090908</v>
      </c>
      <c r="AA23">
        <v>8.3322890257383957</v>
      </c>
      <c r="AB23">
        <v>11.719072097263545</v>
      </c>
      <c r="AC23">
        <v>8.6200117291453573</v>
      </c>
      <c r="AD23">
        <v>5.4068884628215343</v>
      </c>
      <c r="AE23">
        <v>14.661160779216891</v>
      </c>
      <c r="AF23">
        <v>2.4856274794240276</v>
      </c>
      <c r="AG23">
        <v>12.068222418023879</v>
      </c>
      <c r="AH23">
        <v>34.546397149791808</v>
      </c>
      <c r="AI23">
        <v>4.5311161123043329</v>
      </c>
      <c r="AJ23">
        <v>0</v>
      </c>
      <c r="AK23">
        <v>20.312824534515368</v>
      </c>
      <c r="AL23">
        <v>0</v>
      </c>
      <c r="AM23">
        <v>4.6876288613505173</v>
      </c>
      <c r="AN23">
        <v>0.67111954327998602</v>
      </c>
      <c r="AO23">
        <v>0</v>
      </c>
      <c r="AP23">
        <v>0.37991583504556753</v>
      </c>
      <c r="AQ23">
        <v>0</v>
      </c>
      <c r="AR23">
        <v>10.150060051358697</v>
      </c>
      <c r="AS23">
        <v>8.7770559728201256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526.73836857237109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4.980060360958297</v>
      </c>
      <c r="L24">
        <v>125.66870975793428</v>
      </c>
      <c r="M24">
        <v>17.800188665778961</v>
      </c>
      <c r="N24">
        <v>35.219456937125749</v>
      </c>
      <c r="O24">
        <v>0</v>
      </c>
      <c r="P24">
        <v>41.421233544106485</v>
      </c>
      <c r="Q24">
        <v>6.476322441585177</v>
      </c>
      <c r="R24">
        <v>12.574564211835137</v>
      </c>
      <c r="S24">
        <v>7.8280787109083381</v>
      </c>
      <c r="T24">
        <v>0</v>
      </c>
      <c r="U24">
        <v>62.102424504754808</v>
      </c>
      <c r="V24">
        <v>3.7110485583126551</v>
      </c>
      <c r="W24">
        <v>13.758156847079803</v>
      </c>
      <c r="X24">
        <v>43.980493916015632</v>
      </c>
      <c r="Y24">
        <v>0</v>
      </c>
      <c r="Z24">
        <v>3.8681534659090908</v>
      </c>
      <c r="AA24">
        <v>8.3322890257383957</v>
      </c>
      <c r="AB24">
        <v>11.719072097263545</v>
      </c>
      <c r="AC24">
        <v>8.6200117291453573</v>
      </c>
      <c r="AD24">
        <v>5.4068884628215343</v>
      </c>
      <c r="AE24">
        <v>14.661160779216891</v>
      </c>
      <c r="AF24">
        <v>2.4856274794240276</v>
      </c>
      <c r="AG24">
        <v>12.068222418023879</v>
      </c>
      <c r="AH24">
        <v>34.546397149791808</v>
      </c>
      <c r="AI24">
        <v>4.5311161123043329</v>
      </c>
      <c r="AJ24">
        <v>0</v>
      </c>
      <c r="AK24">
        <v>20.312824534515368</v>
      </c>
      <c r="AL24">
        <v>0</v>
      </c>
      <c r="AM24">
        <v>4.6876288613505173</v>
      </c>
      <c r="AN24">
        <v>0.67111954327998602</v>
      </c>
      <c r="AO24">
        <v>0</v>
      </c>
      <c r="AP24">
        <v>0.37991583504556753</v>
      </c>
      <c r="AQ24">
        <v>0</v>
      </c>
      <c r="AR24">
        <v>10.150060051358697</v>
      </c>
      <c r="AS24">
        <v>8.7770559728201256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526.73828197440446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4.9800973416625833</v>
      </c>
      <c r="L25">
        <v>125.13396900000001</v>
      </c>
      <c r="M25">
        <v>17.800188665778961</v>
      </c>
      <c r="N25">
        <v>35.219456937125749</v>
      </c>
      <c r="O25">
        <v>0</v>
      </c>
      <c r="P25">
        <v>41.421233544106485</v>
      </c>
      <c r="Q25">
        <v>3.5582472113864001</v>
      </c>
      <c r="R25">
        <v>8.827492531418752</v>
      </c>
      <c r="S25">
        <v>4.3487709612903229</v>
      </c>
      <c r="T25">
        <v>0</v>
      </c>
      <c r="U25">
        <v>62.102424504754808</v>
      </c>
      <c r="V25">
        <v>3.7110485583126551</v>
      </c>
      <c r="W25">
        <v>13.758156847079803</v>
      </c>
      <c r="X25">
        <v>43.980493916015632</v>
      </c>
      <c r="Y25">
        <v>0</v>
      </c>
      <c r="Z25">
        <v>3.8681534659090908</v>
      </c>
      <c r="AA25">
        <v>8.3322890257383957</v>
      </c>
      <c r="AB25">
        <v>11.719072097263545</v>
      </c>
      <c r="AC25">
        <v>8.6200117291453573</v>
      </c>
      <c r="AD25">
        <v>5.4068884628215343</v>
      </c>
      <c r="AE25">
        <v>14.661160779216891</v>
      </c>
      <c r="AF25">
        <v>2.4856274794240276</v>
      </c>
      <c r="AG25">
        <v>12.068222418023879</v>
      </c>
      <c r="AH25">
        <v>34.546397149791808</v>
      </c>
      <c r="AI25">
        <v>4.5311161123043329</v>
      </c>
      <c r="AJ25">
        <v>0</v>
      </c>
      <c r="AK25">
        <v>20.312824534515368</v>
      </c>
      <c r="AL25">
        <v>0</v>
      </c>
      <c r="AM25">
        <v>4.6876288613505173</v>
      </c>
      <c r="AN25">
        <v>0.67111954327998602</v>
      </c>
      <c r="AO25">
        <v>0</v>
      </c>
      <c r="AP25">
        <v>3.0013342685169841</v>
      </c>
      <c r="AQ25">
        <v>0</v>
      </c>
      <c r="AR25">
        <v>10.150060051358697</v>
      </c>
      <c r="AS25">
        <v>8.7770559728201256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518.68054197041272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4.9800973416625833</v>
      </c>
      <c r="L26">
        <v>125.13396900000001</v>
      </c>
      <c r="M26">
        <v>17.800188665778961</v>
      </c>
      <c r="N26">
        <v>35.219456937125749</v>
      </c>
      <c r="O26">
        <v>0</v>
      </c>
      <c r="P26">
        <v>41.421233544106485</v>
      </c>
      <c r="Q26">
        <v>3.5626674449760762</v>
      </c>
      <c r="R26">
        <v>3.559136961360124</v>
      </c>
      <c r="S26">
        <v>4.3507222365470852</v>
      </c>
      <c r="T26">
        <v>0</v>
      </c>
      <c r="U26">
        <v>62.102424504754808</v>
      </c>
      <c r="V26">
        <v>3.7110485583126551</v>
      </c>
      <c r="W26">
        <v>13.758156847079803</v>
      </c>
      <c r="X26">
        <v>43.980493916015632</v>
      </c>
      <c r="Y26">
        <v>0</v>
      </c>
      <c r="Z26">
        <v>3.8681534659090908</v>
      </c>
      <c r="AA26">
        <v>8.3322890257383957</v>
      </c>
      <c r="AB26">
        <v>11.719072097263545</v>
      </c>
      <c r="AC26">
        <v>8.6200117291453573</v>
      </c>
      <c r="AD26">
        <v>5.4068884628215343</v>
      </c>
      <c r="AE26">
        <v>14.661160779216891</v>
      </c>
      <c r="AF26">
        <v>2.4856274794240276</v>
      </c>
      <c r="AG26">
        <v>12.068222418023879</v>
      </c>
      <c r="AH26">
        <v>34.546397149791808</v>
      </c>
      <c r="AI26">
        <v>4.5311161123043329</v>
      </c>
      <c r="AJ26">
        <v>0</v>
      </c>
      <c r="AK26">
        <v>20.312824534515368</v>
      </c>
      <c r="AL26">
        <v>0</v>
      </c>
      <c r="AM26">
        <v>4.6876288613505173</v>
      </c>
      <c r="AN26">
        <v>0.67111954327998602</v>
      </c>
      <c r="AO26">
        <v>0</v>
      </c>
      <c r="AP26">
        <v>3.0013342685169841</v>
      </c>
      <c r="AQ26">
        <v>0</v>
      </c>
      <c r="AR26">
        <v>10.150060051358697</v>
      </c>
      <c r="AS26">
        <v>8.7770559728201256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513.41855790920056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4.9800091112245441</v>
      </c>
      <c r="L27">
        <v>125.13396900000001</v>
      </c>
      <c r="M27">
        <v>17.798727965542522</v>
      </c>
      <c r="N27">
        <v>35.217422997530868</v>
      </c>
      <c r="O27">
        <v>0</v>
      </c>
      <c r="P27">
        <v>41.421233544106485</v>
      </c>
      <c r="Q27">
        <v>3.5626674449760762</v>
      </c>
      <c r="R27">
        <v>3.559136961360124</v>
      </c>
      <c r="S27">
        <v>4.3507222365470852</v>
      </c>
      <c r="T27">
        <v>0</v>
      </c>
      <c r="U27">
        <v>62.102424504754808</v>
      </c>
      <c r="V27">
        <v>3.8395542547425467</v>
      </c>
      <c r="W27">
        <v>13.765498594692739</v>
      </c>
      <c r="X27">
        <v>43.984464109479532</v>
      </c>
      <c r="Y27">
        <v>0</v>
      </c>
      <c r="Z27">
        <v>3.8681534659090908</v>
      </c>
      <c r="AA27">
        <v>8.3322890257383957</v>
      </c>
      <c r="AB27">
        <v>11.719072097263545</v>
      </c>
      <c r="AC27">
        <v>8.6200117291453573</v>
      </c>
      <c r="AD27">
        <v>5.4068884628215343</v>
      </c>
      <c r="AE27">
        <v>14.661160779216891</v>
      </c>
      <c r="AF27">
        <v>2.4856274794240276</v>
      </c>
      <c r="AG27">
        <v>12.068222418023879</v>
      </c>
      <c r="AH27">
        <v>34.546397149791808</v>
      </c>
      <c r="AI27">
        <v>5.6638952043818529</v>
      </c>
      <c r="AJ27">
        <v>0</v>
      </c>
      <c r="AK27">
        <v>20.312824534515368</v>
      </c>
      <c r="AL27">
        <v>0</v>
      </c>
      <c r="AM27">
        <v>4.4519819983894022</v>
      </c>
      <c r="AN27">
        <v>0.67111954327998602</v>
      </c>
      <c r="AO27">
        <v>0</v>
      </c>
      <c r="AP27">
        <v>0.37991583504556753</v>
      </c>
      <c r="AQ27">
        <v>0</v>
      </c>
      <c r="AR27">
        <v>10.150060051358697</v>
      </c>
      <c r="AS27">
        <v>8.7770559728201256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511.83050647208285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4.9800208648123219</v>
      </c>
      <c r="L28">
        <v>125.13396900000001</v>
      </c>
      <c r="M28">
        <v>17.798727965542522</v>
      </c>
      <c r="N28">
        <v>35.217422997530868</v>
      </c>
      <c r="O28">
        <v>0</v>
      </c>
      <c r="P28">
        <v>41.421233544106485</v>
      </c>
      <c r="Q28">
        <v>3.5626674449760762</v>
      </c>
      <c r="R28">
        <v>3.559136961360124</v>
      </c>
      <c r="S28">
        <v>4.3507222365470852</v>
      </c>
      <c r="T28">
        <v>0</v>
      </c>
      <c r="U28">
        <v>62.102424504754808</v>
      </c>
      <c r="V28">
        <v>3.8395542547425467</v>
      </c>
      <c r="W28">
        <v>13.765498594692739</v>
      </c>
      <c r="X28">
        <v>43.984464109479532</v>
      </c>
      <c r="Y28">
        <v>0</v>
      </c>
      <c r="Z28">
        <v>3.8681534659090908</v>
      </c>
      <c r="AA28">
        <v>8.3322890257383957</v>
      </c>
      <c r="AB28">
        <v>11.719072097263545</v>
      </c>
      <c r="AC28">
        <v>8.6200117291453573</v>
      </c>
      <c r="AD28">
        <v>5.4068884628215343</v>
      </c>
      <c r="AE28">
        <v>14.661160779216891</v>
      </c>
      <c r="AF28">
        <v>2.4856274794240276</v>
      </c>
      <c r="AG28">
        <v>12.068222418023879</v>
      </c>
      <c r="AH28">
        <v>34.546397149791808</v>
      </c>
      <c r="AI28">
        <v>7.5518602725091375</v>
      </c>
      <c r="AJ28">
        <v>0</v>
      </c>
      <c r="AK28">
        <v>20.312824534515368</v>
      </c>
      <c r="AL28">
        <v>0</v>
      </c>
      <c r="AM28">
        <v>2.7676620034595683</v>
      </c>
      <c r="AN28">
        <v>0.67111954327998602</v>
      </c>
      <c r="AO28">
        <v>0</v>
      </c>
      <c r="AP28">
        <v>0.37991583504556753</v>
      </c>
      <c r="AQ28">
        <v>0</v>
      </c>
      <c r="AR28">
        <v>10.150060051358697</v>
      </c>
      <c r="AS28">
        <v>8.7770559728201256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512.03416329886818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4.9800552218008223</v>
      </c>
      <c r="L29">
        <v>125.13396900000001</v>
      </c>
      <c r="M29">
        <v>17.798727965542522</v>
      </c>
      <c r="N29">
        <v>35.217422997530868</v>
      </c>
      <c r="O29">
        <v>0</v>
      </c>
      <c r="P29">
        <v>41.421233544106485</v>
      </c>
      <c r="Q29">
        <v>3.5587514167242569</v>
      </c>
      <c r="R29">
        <v>3.559136961360124</v>
      </c>
      <c r="S29">
        <v>4.3512272332576609</v>
      </c>
      <c r="T29">
        <v>0</v>
      </c>
      <c r="U29">
        <v>62.102424504754808</v>
      </c>
      <c r="V29">
        <v>3.8395542547425467</v>
      </c>
      <c r="W29">
        <v>13.765498594692739</v>
      </c>
      <c r="X29">
        <v>43.984464109479532</v>
      </c>
      <c r="Y29">
        <v>0</v>
      </c>
      <c r="Z29">
        <v>3.8681534659090908</v>
      </c>
      <c r="AA29">
        <v>8.3322890257383957</v>
      </c>
      <c r="AB29">
        <v>11.719072097263545</v>
      </c>
      <c r="AC29">
        <v>8.6200117291453573</v>
      </c>
      <c r="AD29">
        <v>5.4068884628215343</v>
      </c>
      <c r="AE29">
        <v>14.661160779216891</v>
      </c>
      <c r="AF29">
        <v>2.4856274794240276</v>
      </c>
      <c r="AG29">
        <v>12.068222418023879</v>
      </c>
      <c r="AH29">
        <v>34.546397149791808</v>
      </c>
      <c r="AI29">
        <v>14.549414086214815</v>
      </c>
      <c r="AJ29">
        <v>0</v>
      </c>
      <c r="AK29">
        <v>20.312824534515368</v>
      </c>
      <c r="AL29">
        <v>0</v>
      </c>
      <c r="AM29">
        <v>2.7676620034595683</v>
      </c>
      <c r="AN29">
        <v>0.67111954327998602</v>
      </c>
      <c r="AO29">
        <v>0</v>
      </c>
      <c r="AP29">
        <v>0.37991583504556753</v>
      </c>
      <c r="AQ29">
        <v>0</v>
      </c>
      <c r="AR29">
        <v>10.150060051358697</v>
      </c>
      <c r="AS29">
        <v>8.7770559728201256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519.02834043802102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4.9800091112245441</v>
      </c>
      <c r="L30">
        <v>125.13396900000001</v>
      </c>
      <c r="M30">
        <v>17.798727965542522</v>
      </c>
      <c r="N30">
        <v>35.217422997530868</v>
      </c>
      <c r="O30">
        <v>0</v>
      </c>
      <c r="P30">
        <v>41.421233544106485</v>
      </c>
      <c r="Q30">
        <v>3.5587514167242569</v>
      </c>
      <c r="R30">
        <v>3.559136961360124</v>
      </c>
      <c r="S30">
        <v>4.348840658342791</v>
      </c>
      <c r="T30">
        <v>0</v>
      </c>
      <c r="U30">
        <v>62.102424504754808</v>
      </c>
      <c r="V30">
        <v>3.8395542547425467</v>
      </c>
      <c r="W30">
        <v>13.765498594692739</v>
      </c>
      <c r="X30">
        <v>43.984464109479532</v>
      </c>
      <c r="Y30">
        <v>0</v>
      </c>
      <c r="Z30">
        <v>3.8681534659090908</v>
      </c>
      <c r="AA30">
        <v>8.3322890257383957</v>
      </c>
      <c r="AB30">
        <v>11.719072097263545</v>
      </c>
      <c r="AC30">
        <v>8.6200117291453573</v>
      </c>
      <c r="AD30">
        <v>5.4068884628215343</v>
      </c>
      <c r="AE30">
        <v>14.661160779216891</v>
      </c>
      <c r="AF30">
        <v>2.4856274794240276</v>
      </c>
      <c r="AG30">
        <v>12.068222418023879</v>
      </c>
      <c r="AH30">
        <v>34.546397149791808</v>
      </c>
      <c r="AI30">
        <v>14.549414086214815</v>
      </c>
      <c r="AJ30">
        <v>0</v>
      </c>
      <c r="AK30">
        <v>20.312824534515368</v>
      </c>
      <c r="AL30">
        <v>0</v>
      </c>
      <c r="AM30">
        <v>0</v>
      </c>
      <c r="AN30">
        <v>0.67111954327998602</v>
      </c>
      <c r="AO30">
        <v>0</v>
      </c>
      <c r="AP30">
        <v>0.37991583504556753</v>
      </c>
      <c r="AQ30">
        <v>0</v>
      </c>
      <c r="AR30">
        <v>10.150060051358697</v>
      </c>
      <c r="AS30">
        <v>8.7770559728201256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516.25824574907028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4.9800973416625833</v>
      </c>
      <c r="L31">
        <v>125.13396900000001</v>
      </c>
      <c r="M31">
        <v>17.798727965542522</v>
      </c>
      <c r="N31">
        <v>35.217422997530868</v>
      </c>
      <c r="O31">
        <v>0</v>
      </c>
      <c r="P31">
        <v>41.421233544106485</v>
      </c>
      <c r="Q31">
        <v>3.5587514167242569</v>
      </c>
      <c r="R31">
        <v>3.559136961360124</v>
      </c>
      <c r="S31">
        <v>4.348840658342791</v>
      </c>
      <c r="T31">
        <v>0</v>
      </c>
      <c r="U31">
        <v>62.102424504754808</v>
      </c>
      <c r="V31">
        <v>3.2466898691335739</v>
      </c>
      <c r="W31">
        <v>13.765498594692739</v>
      </c>
      <c r="X31">
        <v>43.984464109479532</v>
      </c>
      <c r="Y31">
        <v>0</v>
      </c>
      <c r="Z31">
        <v>3.8681534659090908</v>
      </c>
      <c r="AA31">
        <v>8.3322890257383957</v>
      </c>
      <c r="AB31">
        <v>11.719072097263545</v>
      </c>
      <c r="AC31">
        <v>8.6200117291453573</v>
      </c>
      <c r="AD31">
        <v>5.4068884628215343</v>
      </c>
      <c r="AE31">
        <v>14.661160779216891</v>
      </c>
      <c r="AF31">
        <v>2.4856274794240276</v>
      </c>
      <c r="AG31">
        <v>12.068222418023879</v>
      </c>
      <c r="AH31">
        <v>34.546397149791808</v>
      </c>
      <c r="AI31">
        <v>14.549414086214815</v>
      </c>
      <c r="AJ31">
        <v>0</v>
      </c>
      <c r="AK31">
        <v>20.312824534515368</v>
      </c>
      <c r="AL31">
        <v>0</v>
      </c>
      <c r="AM31">
        <v>0</v>
      </c>
      <c r="AN31">
        <v>0.67111954327998602</v>
      </c>
      <c r="AO31">
        <v>0</v>
      </c>
      <c r="AP31">
        <v>0.37991583504556753</v>
      </c>
      <c r="AQ31">
        <v>0</v>
      </c>
      <c r="AR31">
        <v>10.150060051358697</v>
      </c>
      <c r="AS31">
        <v>8.7770559728201256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515.66546959389939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4.9800973416625833</v>
      </c>
      <c r="L32">
        <v>125.13396900000001</v>
      </c>
      <c r="M32">
        <v>17.798727965542522</v>
      </c>
      <c r="N32">
        <v>35.217422997530868</v>
      </c>
      <c r="O32">
        <v>0</v>
      </c>
      <c r="P32">
        <v>41.421233544106485</v>
      </c>
      <c r="Q32">
        <v>3.5590703953680722</v>
      </c>
      <c r="R32">
        <v>5.5594155946398658</v>
      </c>
      <c r="S32">
        <v>4.350639095427435</v>
      </c>
      <c r="T32">
        <v>0</v>
      </c>
      <c r="U32">
        <v>62.102424504754808</v>
      </c>
      <c r="V32">
        <v>3.2466898691335739</v>
      </c>
      <c r="W32">
        <v>12.13244375121951</v>
      </c>
      <c r="X32">
        <v>43.984464109479532</v>
      </c>
      <c r="Y32">
        <v>0</v>
      </c>
      <c r="Z32">
        <v>3.8681534659090908</v>
      </c>
      <c r="AA32">
        <v>8.3322890257383957</v>
      </c>
      <c r="AB32">
        <v>11.719072097263545</v>
      </c>
      <c r="AC32">
        <v>8.6200117291453573</v>
      </c>
      <c r="AD32">
        <v>5.4068884628215343</v>
      </c>
      <c r="AE32">
        <v>14.661160779216891</v>
      </c>
      <c r="AF32">
        <v>2.4856274794240276</v>
      </c>
      <c r="AG32">
        <v>12.068222418023879</v>
      </c>
      <c r="AH32">
        <v>34.546397149791808</v>
      </c>
      <c r="AI32">
        <v>14.549414086214815</v>
      </c>
      <c r="AJ32">
        <v>0</v>
      </c>
      <c r="AK32">
        <v>20.312824534515368</v>
      </c>
      <c r="AL32">
        <v>0</v>
      </c>
      <c r="AM32">
        <v>0</v>
      </c>
      <c r="AN32">
        <v>0.67111954327998602</v>
      </c>
      <c r="AO32">
        <v>0</v>
      </c>
      <c r="AP32">
        <v>0.37991583504556753</v>
      </c>
      <c r="AQ32">
        <v>0</v>
      </c>
      <c r="AR32">
        <v>12.11458785271739</v>
      </c>
      <c r="AS32">
        <v>8.7770559728201256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517.99933860079295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4.9800973416625833</v>
      </c>
      <c r="L33">
        <v>125.13396900000001</v>
      </c>
      <c r="M33">
        <v>17.798727965542522</v>
      </c>
      <c r="N33">
        <v>35.217422997530868</v>
      </c>
      <c r="O33">
        <v>0</v>
      </c>
      <c r="P33">
        <v>41.421233544106485</v>
      </c>
      <c r="Q33">
        <v>3.5590703953680722</v>
      </c>
      <c r="R33">
        <v>5.5594155946398658</v>
      </c>
      <c r="S33">
        <v>4.350639095427435</v>
      </c>
      <c r="T33">
        <v>0</v>
      </c>
      <c r="U33">
        <v>62.102424504754808</v>
      </c>
      <c r="V33">
        <v>3.2466898691335739</v>
      </c>
      <c r="W33">
        <v>12.13244375121951</v>
      </c>
      <c r="X33">
        <v>43.984464109479532</v>
      </c>
      <c r="Y33">
        <v>0</v>
      </c>
      <c r="Z33">
        <v>3.8681534659090908</v>
      </c>
      <c r="AA33">
        <v>8.3322890257383957</v>
      </c>
      <c r="AB33">
        <v>11.719072097263545</v>
      </c>
      <c r="AC33">
        <v>8.6200117291453573</v>
      </c>
      <c r="AD33">
        <v>5.4068884628215343</v>
      </c>
      <c r="AE33">
        <v>14.661160779216891</v>
      </c>
      <c r="AF33">
        <v>2.4856274794240276</v>
      </c>
      <c r="AG33">
        <v>12.068222418023879</v>
      </c>
      <c r="AH33">
        <v>34.546397149791808</v>
      </c>
      <c r="AI33">
        <v>14.549414086214815</v>
      </c>
      <c r="AJ33">
        <v>0</v>
      </c>
      <c r="AK33">
        <v>20.312824534515368</v>
      </c>
      <c r="AL33">
        <v>0</v>
      </c>
      <c r="AM33">
        <v>0</v>
      </c>
      <c r="AN33">
        <v>0.67111954327998602</v>
      </c>
      <c r="AO33">
        <v>0</v>
      </c>
      <c r="AP33">
        <v>0.37991583504556753</v>
      </c>
      <c r="AQ33">
        <v>0</v>
      </c>
      <c r="AR33">
        <v>12.11458785271739</v>
      </c>
      <c r="AS33">
        <v>8.7770559728201256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517.99933860079295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4.9800973416625833</v>
      </c>
      <c r="L34">
        <v>125.13396900000001</v>
      </c>
      <c r="M34">
        <v>17.798727965542522</v>
      </c>
      <c r="N34">
        <v>35.217422997530868</v>
      </c>
      <c r="O34">
        <v>0</v>
      </c>
      <c r="P34">
        <v>41.421233544106485</v>
      </c>
      <c r="Q34">
        <v>3.5590703953680722</v>
      </c>
      <c r="R34">
        <v>5.5594155946398658</v>
      </c>
      <c r="S34">
        <v>4.350639095427435</v>
      </c>
      <c r="T34">
        <v>0</v>
      </c>
      <c r="U34">
        <v>62.102424504754808</v>
      </c>
      <c r="V34">
        <v>3.2466898691335739</v>
      </c>
      <c r="W34">
        <v>13.765498594692739</v>
      </c>
      <c r="X34">
        <v>38.878964964265464</v>
      </c>
      <c r="Y34">
        <v>0</v>
      </c>
      <c r="Z34">
        <v>3.8681534659090908</v>
      </c>
      <c r="AA34">
        <v>8.3322890257383957</v>
      </c>
      <c r="AB34">
        <v>11.719072097263545</v>
      </c>
      <c r="AC34">
        <v>8.6200117291453573</v>
      </c>
      <c r="AD34">
        <v>5.4068884628215343</v>
      </c>
      <c r="AE34">
        <v>14.661160779216891</v>
      </c>
      <c r="AF34">
        <v>2.4856274794240276</v>
      </c>
      <c r="AG34">
        <v>12.068222418023879</v>
      </c>
      <c r="AH34">
        <v>30.895151988291317</v>
      </c>
      <c r="AI34">
        <v>14.549414086214815</v>
      </c>
      <c r="AJ34">
        <v>0</v>
      </c>
      <c r="AK34">
        <v>20.312824534515368</v>
      </c>
      <c r="AL34">
        <v>0</v>
      </c>
      <c r="AM34">
        <v>0</v>
      </c>
      <c r="AN34">
        <v>0.67111954327998602</v>
      </c>
      <c r="AO34">
        <v>0</v>
      </c>
      <c r="AP34">
        <v>0.37991583504556753</v>
      </c>
      <c r="AQ34">
        <v>0</v>
      </c>
      <c r="AR34">
        <v>12.11458785271739</v>
      </c>
      <c r="AS34">
        <v>8.7770559728201256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510.87564913755165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4.9800973416625833</v>
      </c>
      <c r="L35">
        <v>125.13396900000001</v>
      </c>
      <c r="M35">
        <v>17.798727965542522</v>
      </c>
      <c r="N35">
        <v>35.217422997530868</v>
      </c>
      <c r="O35">
        <v>0</v>
      </c>
      <c r="P35">
        <v>41.421233544106485</v>
      </c>
      <c r="Q35">
        <v>3.5590703953680722</v>
      </c>
      <c r="R35">
        <v>5.5594155946398658</v>
      </c>
      <c r="S35">
        <v>4.350639095427435</v>
      </c>
      <c r="T35">
        <v>0</v>
      </c>
      <c r="U35">
        <v>62.102424504754808</v>
      </c>
      <c r="V35">
        <v>3.2466898691335739</v>
      </c>
      <c r="W35">
        <v>13.765498594692739</v>
      </c>
      <c r="X35">
        <v>43.539426273164757</v>
      </c>
      <c r="Y35">
        <v>0</v>
      </c>
      <c r="Z35">
        <v>3.8681534659090908</v>
      </c>
      <c r="AA35">
        <v>8.3322890257383957</v>
      </c>
      <c r="AB35">
        <v>11.719072097263545</v>
      </c>
      <c r="AC35">
        <v>8.6200117291453573</v>
      </c>
      <c r="AD35">
        <v>5.4068884628215343</v>
      </c>
      <c r="AE35">
        <v>14.661160779216891</v>
      </c>
      <c r="AF35">
        <v>2.4856274794240276</v>
      </c>
      <c r="AG35">
        <v>12.068222418023879</v>
      </c>
      <c r="AH35">
        <v>30.895151988291317</v>
      </c>
      <c r="AI35">
        <v>5.6638952043818529</v>
      </c>
      <c r="AJ35">
        <v>0</v>
      </c>
      <c r="AK35">
        <v>20.312824534515368</v>
      </c>
      <c r="AL35">
        <v>0</v>
      </c>
      <c r="AM35">
        <v>0</v>
      </c>
      <c r="AN35">
        <v>0.67111954327998602</v>
      </c>
      <c r="AO35">
        <v>0</v>
      </c>
      <c r="AP35">
        <v>0.37991583504556753</v>
      </c>
      <c r="AQ35">
        <v>0</v>
      </c>
      <c r="AR35">
        <v>10.313770573641305</v>
      </c>
      <c r="AS35">
        <v>8.7770559728201256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504.84977428554191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4.9800973416625833</v>
      </c>
      <c r="L36">
        <v>125.13396900000001</v>
      </c>
      <c r="M36">
        <v>17.798727965542522</v>
      </c>
      <c r="N36">
        <v>35.217422997530868</v>
      </c>
      <c r="O36">
        <v>0</v>
      </c>
      <c r="P36">
        <v>41.421233544106485</v>
      </c>
      <c r="Q36">
        <v>3.5590703953680722</v>
      </c>
      <c r="R36">
        <v>5.5594155946398658</v>
      </c>
      <c r="S36">
        <v>4.350639095427435</v>
      </c>
      <c r="T36">
        <v>0</v>
      </c>
      <c r="U36">
        <v>62.102424504754808</v>
      </c>
      <c r="V36">
        <v>3.2466898691335739</v>
      </c>
      <c r="W36">
        <v>13.765498594692739</v>
      </c>
      <c r="X36">
        <v>43.984464109479532</v>
      </c>
      <c r="Y36">
        <v>0</v>
      </c>
      <c r="Z36">
        <v>3.8681534659090908</v>
      </c>
      <c r="AA36">
        <v>3.8887763746835442</v>
      </c>
      <c r="AB36">
        <v>11.719072097263545</v>
      </c>
      <c r="AC36">
        <v>8.6200117291453573</v>
      </c>
      <c r="AD36">
        <v>5.4068884628215343</v>
      </c>
      <c r="AE36">
        <v>14.661160779216891</v>
      </c>
      <c r="AF36">
        <v>2.4856274794240276</v>
      </c>
      <c r="AG36">
        <v>12.068222418023879</v>
      </c>
      <c r="AH36">
        <v>30.895151988291317</v>
      </c>
      <c r="AI36">
        <v>4.5311161123043329</v>
      </c>
      <c r="AJ36">
        <v>0</v>
      </c>
      <c r="AK36">
        <v>20.312824534515368</v>
      </c>
      <c r="AL36">
        <v>0</v>
      </c>
      <c r="AM36">
        <v>0</v>
      </c>
      <c r="AN36">
        <v>0.67111954327998602</v>
      </c>
      <c r="AO36">
        <v>0</v>
      </c>
      <c r="AP36">
        <v>0.37991583504556753</v>
      </c>
      <c r="AQ36">
        <v>0</v>
      </c>
      <c r="AR36">
        <v>10.313770573641305</v>
      </c>
      <c r="AS36">
        <v>8.7770559728201256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499.71852037872429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4.9800973416625833</v>
      </c>
      <c r="L37">
        <v>125.13396900000001</v>
      </c>
      <c r="M37">
        <v>17.880732037202094</v>
      </c>
      <c r="N37">
        <v>35.219852173594134</v>
      </c>
      <c r="O37">
        <v>0</v>
      </c>
      <c r="P37">
        <v>41.420561935728351</v>
      </c>
      <c r="Q37">
        <v>3.5590703953680722</v>
      </c>
      <c r="R37">
        <v>5.5594155946398658</v>
      </c>
      <c r="S37">
        <v>4.350639095427435</v>
      </c>
      <c r="T37">
        <v>0</v>
      </c>
      <c r="U37">
        <v>62.102424504754808</v>
      </c>
      <c r="V37">
        <v>2.8896645302619692</v>
      </c>
      <c r="W37">
        <v>13.758127277475518</v>
      </c>
      <c r="X37">
        <v>43.979370841666665</v>
      </c>
      <c r="Y37">
        <v>0</v>
      </c>
      <c r="Z37">
        <v>3.8681534659090908</v>
      </c>
      <c r="AA37">
        <v>0</v>
      </c>
      <c r="AB37">
        <v>11.719072097263545</v>
      </c>
      <c r="AC37">
        <v>8.6200117291453573</v>
      </c>
      <c r="AD37">
        <v>5.4068884628215343</v>
      </c>
      <c r="AE37">
        <v>14.661160779216891</v>
      </c>
      <c r="AF37">
        <v>2.4856274794240276</v>
      </c>
      <c r="AG37">
        <v>12.068222418023879</v>
      </c>
      <c r="AH37">
        <v>30.895151988291317</v>
      </c>
      <c r="AI37">
        <v>4.5311161123043329</v>
      </c>
      <c r="AJ37">
        <v>0</v>
      </c>
      <c r="AK37">
        <v>20.312824534515368</v>
      </c>
      <c r="AL37">
        <v>0</v>
      </c>
      <c r="AM37">
        <v>0</v>
      </c>
      <c r="AN37">
        <v>0.67111954327998602</v>
      </c>
      <c r="AO37">
        <v>0</v>
      </c>
      <c r="AP37">
        <v>0.37991583504556753</v>
      </c>
      <c r="AQ37">
        <v>0</v>
      </c>
      <c r="AR37">
        <v>10.313770573641305</v>
      </c>
      <c r="AS37">
        <v>8.7770559728201256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495.54401571948381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4.9800973416625833</v>
      </c>
      <c r="L38">
        <v>125.13396900000001</v>
      </c>
      <c r="M38">
        <v>17.880732037202094</v>
      </c>
      <c r="N38">
        <v>35.219852173594134</v>
      </c>
      <c r="O38">
        <v>0</v>
      </c>
      <c r="P38">
        <v>41.420561935728351</v>
      </c>
      <c r="Q38">
        <v>3.5590703953680722</v>
      </c>
      <c r="R38">
        <v>5.5594155946398658</v>
      </c>
      <c r="S38">
        <v>4.350639095427435</v>
      </c>
      <c r="T38">
        <v>0</v>
      </c>
      <c r="U38">
        <v>62.102424504754808</v>
      </c>
      <c r="V38">
        <v>2.8896645302619692</v>
      </c>
      <c r="W38">
        <v>13.758127277475518</v>
      </c>
      <c r="X38">
        <v>43.979370841666665</v>
      </c>
      <c r="Y38">
        <v>0</v>
      </c>
      <c r="Z38">
        <v>3.8681534659090908</v>
      </c>
      <c r="AA38">
        <v>0</v>
      </c>
      <c r="AB38">
        <v>11.719072097263545</v>
      </c>
      <c r="AC38">
        <v>8.6200117291453573</v>
      </c>
      <c r="AD38">
        <v>5.4068884628215343</v>
      </c>
      <c r="AE38">
        <v>14.661160779216891</v>
      </c>
      <c r="AF38">
        <v>2.4856274794240276</v>
      </c>
      <c r="AG38">
        <v>12.068222418023879</v>
      </c>
      <c r="AH38">
        <v>34.686829686087975</v>
      </c>
      <c r="AI38">
        <v>4.5311161123043329</v>
      </c>
      <c r="AJ38">
        <v>0</v>
      </c>
      <c r="AK38">
        <v>20.312824534515368</v>
      </c>
      <c r="AL38">
        <v>0</v>
      </c>
      <c r="AM38">
        <v>0</v>
      </c>
      <c r="AN38">
        <v>0.67111954327998602</v>
      </c>
      <c r="AO38">
        <v>0</v>
      </c>
      <c r="AP38">
        <v>0.53188210770505384</v>
      </c>
      <c r="AQ38">
        <v>0</v>
      </c>
      <c r="AR38">
        <v>10.313770573641305</v>
      </c>
      <c r="AS38">
        <v>8.7770559728201256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499.48765968993996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4.9800973416625833</v>
      </c>
      <c r="L39">
        <v>125.13396900000001</v>
      </c>
      <c r="M39">
        <v>17.880732037202094</v>
      </c>
      <c r="N39">
        <v>35.219852173594134</v>
      </c>
      <c r="O39">
        <v>0</v>
      </c>
      <c r="P39">
        <v>41.420561935728351</v>
      </c>
      <c r="Q39">
        <v>3.5590703953680722</v>
      </c>
      <c r="R39">
        <v>5.5594155946398658</v>
      </c>
      <c r="S39">
        <v>4.350639095427435</v>
      </c>
      <c r="T39">
        <v>0</v>
      </c>
      <c r="U39">
        <v>62.102424504754808</v>
      </c>
      <c r="V39">
        <v>2.8896645302619692</v>
      </c>
      <c r="W39">
        <v>13.758127277475518</v>
      </c>
      <c r="X39">
        <v>43.979370841666665</v>
      </c>
      <c r="Y39">
        <v>0</v>
      </c>
      <c r="Z39">
        <v>3.8681534659090908</v>
      </c>
      <c r="AA39">
        <v>0</v>
      </c>
      <c r="AB39">
        <v>11.719072097263545</v>
      </c>
      <c r="AC39">
        <v>8.6200117291453573</v>
      </c>
      <c r="AD39">
        <v>2.7034441026416571</v>
      </c>
      <c r="AE39">
        <v>14.661160779216891</v>
      </c>
      <c r="AF39">
        <v>2.4856274794240276</v>
      </c>
      <c r="AG39">
        <v>12.068222418023879</v>
      </c>
      <c r="AH39">
        <v>39.321102601661678</v>
      </c>
      <c r="AI39">
        <v>1.0572602128662221</v>
      </c>
      <c r="AJ39">
        <v>0</v>
      </c>
      <c r="AK39">
        <v>20.312824534515368</v>
      </c>
      <c r="AL39">
        <v>0</v>
      </c>
      <c r="AM39">
        <v>0</v>
      </c>
      <c r="AN39">
        <v>0.67111954327998602</v>
      </c>
      <c r="AO39">
        <v>0</v>
      </c>
      <c r="AP39">
        <v>0.53188210770505384</v>
      </c>
      <c r="AQ39">
        <v>0</v>
      </c>
      <c r="AR39">
        <v>10.313770573641305</v>
      </c>
      <c r="AS39">
        <v>8.7770559728201256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497.94463234589557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4.9800973416625833</v>
      </c>
      <c r="L40">
        <v>125.13396900000001</v>
      </c>
      <c r="M40">
        <v>17.880732037202094</v>
      </c>
      <c r="N40">
        <v>35.219852173594134</v>
      </c>
      <c r="O40">
        <v>0</v>
      </c>
      <c r="P40">
        <v>41.420561935728351</v>
      </c>
      <c r="Q40">
        <v>3.5590703953680722</v>
      </c>
      <c r="R40">
        <v>5.5594155946398658</v>
      </c>
      <c r="S40">
        <v>4.350639095427435</v>
      </c>
      <c r="T40">
        <v>0</v>
      </c>
      <c r="U40">
        <v>62.102424504754808</v>
      </c>
      <c r="V40">
        <v>2.8896645302619692</v>
      </c>
      <c r="W40">
        <v>13.758127277475518</v>
      </c>
      <c r="X40">
        <v>43.979370841666665</v>
      </c>
      <c r="Y40">
        <v>0</v>
      </c>
      <c r="Z40">
        <v>3.8681534659090908</v>
      </c>
      <c r="AA40">
        <v>0</v>
      </c>
      <c r="AB40">
        <v>11.719072097263545</v>
      </c>
      <c r="AC40">
        <v>8.6200117291453573</v>
      </c>
      <c r="AD40">
        <v>2.7034441026416571</v>
      </c>
      <c r="AE40">
        <v>14.661160779216891</v>
      </c>
      <c r="AF40">
        <v>2.4856274794240276</v>
      </c>
      <c r="AG40">
        <v>12.068222418023879</v>
      </c>
      <c r="AH40">
        <v>39.321102601661678</v>
      </c>
      <c r="AI40">
        <v>1.0572602128662221</v>
      </c>
      <c r="AJ40">
        <v>0</v>
      </c>
      <c r="AK40">
        <v>20.312824534515368</v>
      </c>
      <c r="AL40">
        <v>0</v>
      </c>
      <c r="AM40">
        <v>0</v>
      </c>
      <c r="AN40">
        <v>0.67111954327998602</v>
      </c>
      <c r="AO40">
        <v>0</v>
      </c>
      <c r="AP40">
        <v>0.53188210770505384</v>
      </c>
      <c r="AQ40">
        <v>0</v>
      </c>
      <c r="AR40">
        <v>10.313770573641305</v>
      </c>
      <c r="AS40">
        <v>8.7770559728201256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497.94463234589557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4.9800973416625833</v>
      </c>
      <c r="L41">
        <v>125.13396900000001</v>
      </c>
      <c r="M41">
        <v>17.880732037202094</v>
      </c>
      <c r="N41">
        <v>35.219852173594134</v>
      </c>
      <c r="O41">
        <v>0</v>
      </c>
      <c r="P41">
        <v>41.420561935728351</v>
      </c>
      <c r="Q41">
        <v>3.5590703953680722</v>
      </c>
      <c r="R41">
        <v>5.5594155946398658</v>
      </c>
      <c r="S41">
        <v>4.350639095427435</v>
      </c>
      <c r="T41">
        <v>0</v>
      </c>
      <c r="U41">
        <v>62.102424504754808</v>
      </c>
      <c r="V41">
        <v>3.7117514651162793</v>
      </c>
      <c r="W41">
        <v>13.758127277475518</v>
      </c>
      <c r="X41">
        <v>38.881415353924623</v>
      </c>
      <c r="Y41">
        <v>0</v>
      </c>
      <c r="Z41">
        <v>3.8681534659090908</v>
      </c>
      <c r="AA41">
        <v>0</v>
      </c>
      <c r="AB41">
        <v>11.719072097263545</v>
      </c>
      <c r="AC41">
        <v>8.6200117291453573</v>
      </c>
      <c r="AD41">
        <v>2.7034441026416571</v>
      </c>
      <c r="AE41">
        <v>14.661160779216891</v>
      </c>
      <c r="AF41">
        <v>2.4856274794240276</v>
      </c>
      <c r="AG41">
        <v>12.068222418023879</v>
      </c>
      <c r="AH41">
        <v>39.321102601661678</v>
      </c>
      <c r="AI41">
        <v>1.0572602128662221</v>
      </c>
      <c r="AJ41">
        <v>0</v>
      </c>
      <c r="AK41">
        <v>20.312824534515368</v>
      </c>
      <c r="AL41">
        <v>0</v>
      </c>
      <c r="AM41">
        <v>0</v>
      </c>
      <c r="AN41">
        <v>0.67111954327998602</v>
      </c>
      <c r="AO41">
        <v>0</v>
      </c>
      <c r="AP41">
        <v>0.53188210770505384</v>
      </c>
      <c r="AQ41">
        <v>0</v>
      </c>
      <c r="AR41">
        <v>10.313770573641305</v>
      </c>
      <c r="AS41">
        <v>8.7770559728201256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493.66876379300783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4.9800973416625833</v>
      </c>
      <c r="L42">
        <v>125.13396900000001</v>
      </c>
      <c r="M42">
        <v>17.880732037202094</v>
      </c>
      <c r="N42">
        <v>35.219852173594134</v>
      </c>
      <c r="O42">
        <v>0</v>
      </c>
      <c r="P42">
        <v>41.420561935728351</v>
      </c>
      <c r="Q42">
        <v>3.5590703953680722</v>
      </c>
      <c r="R42">
        <v>5.5594155946398658</v>
      </c>
      <c r="S42">
        <v>4.3505427417218536</v>
      </c>
      <c r="T42">
        <v>0</v>
      </c>
      <c r="U42">
        <v>62.102424504754808</v>
      </c>
      <c r="V42">
        <v>3.7117514651162793</v>
      </c>
      <c r="W42">
        <v>13.758127277475518</v>
      </c>
      <c r="X42">
        <v>43.979370841666665</v>
      </c>
      <c r="Y42">
        <v>0</v>
      </c>
      <c r="Z42">
        <v>3.8681534659090908</v>
      </c>
      <c r="AA42">
        <v>0</v>
      </c>
      <c r="AB42">
        <v>11.719072097263545</v>
      </c>
      <c r="AC42">
        <v>8.6200117291453573</v>
      </c>
      <c r="AD42">
        <v>2.7034441026416571</v>
      </c>
      <c r="AE42">
        <v>14.661160779216891</v>
      </c>
      <c r="AF42">
        <v>2.4856274794240276</v>
      </c>
      <c r="AG42">
        <v>12.068222418023879</v>
      </c>
      <c r="AH42">
        <v>39.321102601661678</v>
      </c>
      <c r="AI42">
        <v>1.0572602128662221</v>
      </c>
      <c r="AJ42">
        <v>0</v>
      </c>
      <c r="AK42">
        <v>20.312824534515368</v>
      </c>
      <c r="AL42">
        <v>0</v>
      </c>
      <c r="AM42">
        <v>0</v>
      </c>
      <c r="AN42">
        <v>0.67111954327998602</v>
      </c>
      <c r="AO42">
        <v>0</v>
      </c>
      <c r="AP42">
        <v>0.53188210770505384</v>
      </c>
      <c r="AQ42">
        <v>0</v>
      </c>
      <c r="AR42">
        <v>10.313770573641305</v>
      </c>
      <c r="AS42">
        <v>8.7770559728201256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498.7666229270443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4.9800973416625833</v>
      </c>
      <c r="L43">
        <v>125.13396900000001</v>
      </c>
      <c r="M43">
        <v>17.880732037202094</v>
      </c>
      <c r="N43">
        <v>35.219852173594134</v>
      </c>
      <c r="O43">
        <v>0</v>
      </c>
      <c r="P43">
        <v>41.420561935728351</v>
      </c>
      <c r="Q43">
        <v>3.5590703953680722</v>
      </c>
      <c r="R43">
        <v>5.5594155946398658</v>
      </c>
      <c r="S43">
        <v>4.3505427417218536</v>
      </c>
      <c r="T43">
        <v>0</v>
      </c>
      <c r="U43">
        <v>62.102424504754808</v>
      </c>
      <c r="V43">
        <v>3.7117514651162793</v>
      </c>
      <c r="W43">
        <v>13.758127277475518</v>
      </c>
      <c r="X43">
        <v>38.881415353924623</v>
      </c>
      <c r="Y43">
        <v>0</v>
      </c>
      <c r="Z43">
        <v>3.8681534659090908</v>
      </c>
      <c r="AA43">
        <v>0</v>
      </c>
      <c r="AB43">
        <v>11.719072097263545</v>
      </c>
      <c r="AC43">
        <v>8.6200117291453573</v>
      </c>
      <c r="AD43">
        <v>2.7034441026416571</v>
      </c>
      <c r="AE43">
        <v>14.661160779216891</v>
      </c>
      <c r="AF43">
        <v>0</v>
      </c>
      <c r="AG43">
        <v>12.068222418023879</v>
      </c>
      <c r="AH43">
        <v>39.321102601661678</v>
      </c>
      <c r="AI43">
        <v>0</v>
      </c>
      <c r="AJ43">
        <v>0</v>
      </c>
      <c r="AK43">
        <v>20.312824534515368</v>
      </c>
      <c r="AL43">
        <v>0</v>
      </c>
      <c r="AM43">
        <v>0</v>
      </c>
      <c r="AN43">
        <v>0.67111954327998602</v>
      </c>
      <c r="AO43">
        <v>0</v>
      </c>
      <c r="AP43">
        <v>0.53188210770505384</v>
      </c>
      <c r="AQ43">
        <v>0</v>
      </c>
      <c r="AR43">
        <v>12.11458785271739</v>
      </c>
      <c r="AS43">
        <v>8.7770559728201256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491.92659702608813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4.9800973416625833</v>
      </c>
      <c r="L44">
        <v>125.13396900000001</v>
      </c>
      <c r="M44">
        <v>17.880732037202094</v>
      </c>
      <c r="N44">
        <v>35.219852173594134</v>
      </c>
      <c r="O44">
        <v>0</v>
      </c>
      <c r="P44">
        <v>41.420561935728351</v>
      </c>
      <c r="Q44">
        <v>3.5590703953680722</v>
      </c>
      <c r="R44">
        <v>5.5594155946398658</v>
      </c>
      <c r="S44">
        <v>4.3505427417218536</v>
      </c>
      <c r="T44">
        <v>0</v>
      </c>
      <c r="U44">
        <v>62.102424504754808</v>
      </c>
      <c r="V44">
        <v>3.7117514651162793</v>
      </c>
      <c r="W44">
        <v>12.131188215575955</v>
      </c>
      <c r="X44">
        <v>43.773401410504313</v>
      </c>
      <c r="Y44">
        <v>0</v>
      </c>
      <c r="Z44">
        <v>3.8681534659090908</v>
      </c>
      <c r="AA44">
        <v>0</v>
      </c>
      <c r="AB44">
        <v>11.719072097263545</v>
      </c>
      <c r="AC44">
        <v>8.6200117291453573</v>
      </c>
      <c r="AD44">
        <v>2.7034441026416571</v>
      </c>
      <c r="AE44">
        <v>14.661160779216891</v>
      </c>
      <c r="AF44">
        <v>0</v>
      </c>
      <c r="AG44">
        <v>12.068222418023879</v>
      </c>
      <c r="AH44">
        <v>39.321102601661678</v>
      </c>
      <c r="AI44">
        <v>0</v>
      </c>
      <c r="AJ44">
        <v>0</v>
      </c>
      <c r="AK44">
        <v>20.312824534515368</v>
      </c>
      <c r="AL44">
        <v>0</v>
      </c>
      <c r="AM44">
        <v>0</v>
      </c>
      <c r="AN44">
        <v>0.67111954327998602</v>
      </c>
      <c r="AO44">
        <v>0</v>
      </c>
      <c r="AP44">
        <v>0.53188210770505384</v>
      </c>
      <c r="AQ44">
        <v>0</v>
      </c>
      <c r="AR44">
        <v>12.11458785271739</v>
      </c>
      <c r="AS44">
        <v>8.7770559728201256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495.19164402076825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4.9800973416625833</v>
      </c>
      <c r="L45">
        <v>125.13396900000001</v>
      </c>
      <c r="M45">
        <v>17.880732037202094</v>
      </c>
      <c r="N45">
        <v>35.219852173594134</v>
      </c>
      <c r="O45">
        <v>0</v>
      </c>
      <c r="P45">
        <v>41.420561935728351</v>
      </c>
      <c r="Q45">
        <v>3.5590703953680722</v>
      </c>
      <c r="R45">
        <v>5.5594155946398658</v>
      </c>
      <c r="S45">
        <v>4.3505427417218536</v>
      </c>
      <c r="T45">
        <v>0</v>
      </c>
      <c r="U45">
        <v>61.612373114774805</v>
      </c>
      <c r="V45">
        <v>3.7117514651162793</v>
      </c>
      <c r="W45">
        <v>12.131188215575955</v>
      </c>
      <c r="X45">
        <v>43.979370841666665</v>
      </c>
      <c r="Y45">
        <v>0</v>
      </c>
      <c r="Z45">
        <v>3.8681534659090908</v>
      </c>
      <c r="AA45">
        <v>0</v>
      </c>
      <c r="AB45">
        <v>11.719072097263545</v>
      </c>
      <c r="AC45">
        <v>8.6200117291453573</v>
      </c>
      <c r="AD45">
        <v>2.7034441026416571</v>
      </c>
      <c r="AE45">
        <v>14.661160779216891</v>
      </c>
      <c r="AF45">
        <v>0</v>
      </c>
      <c r="AG45">
        <v>12.068222418023879</v>
      </c>
      <c r="AH45">
        <v>39.321102601661678</v>
      </c>
      <c r="AI45">
        <v>0</v>
      </c>
      <c r="AJ45">
        <v>0</v>
      </c>
      <c r="AK45">
        <v>20.312824534515368</v>
      </c>
      <c r="AL45">
        <v>0</v>
      </c>
      <c r="AM45">
        <v>0</v>
      </c>
      <c r="AN45">
        <v>0.67111954327998602</v>
      </c>
      <c r="AO45">
        <v>0</v>
      </c>
      <c r="AP45">
        <v>0.53188210770505384</v>
      </c>
      <c r="AQ45">
        <v>0</v>
      </c>
      <c r="AR45">
        <v>12.11458785271739</v>
      </c>
      <c r="AS45">
        <v>8.7770559728201256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494.90756206195056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4.9800973416625833</v>
      </c>
      <c r="L46">
        <v>125.13396900000001</v>
      </c>
      <c r="M46">
        <v>17.880732037202094</v>
      </c>
      <c r="N46">
        <v>35.219852173594134</v>
      </c>
      <c r="O46">
        <v>0</v>
      </c>
      <c r="P46">
        <v>41.420561935728351</v>
      </c>
      <c r="Q46">
        <v>3.5590703953680722</v>
      </c>
      <c r="R46">
        <v>5.5594155946398658</v>
      </c>
      <c r="S46">
        <v>4.3505427417218536</v>
      </c>
      <c r="T46">
        <v>0</v>
      </c>
      <c r="U46">
        <v>61.612373114774805</v>
      </c>
      <c r="V46">
        <v>3.7117514651162793</v>
      </c>
      <c r="W46">
        <v>12.131188215575955</v>
      </c>
      <c r="X46">
        <v>43.979370841666665</v>
      </c>
      <c r="Y46">
        <v>0</v>
      </c>
      <c r="Z46">
        <v>3.8681534659090908</v>
      </c>
      <c r="AA46">
        <v>0</v>
      </c>
      <c r="AB46">
        <v>11.719072097263545</v>
      </c>
      <c r="AC46">
        <v>8.6200117291453573</v>
      </c>
      <c r="AD46">
        <v>2.7034441026416571</v>
      </c>
      <c r="AE46">
        <v>14.661160779216891</v>
      </c>
      <c r="AF46">
        <v>0</v>
      </c>
      <c r="AG46">
        <v>12.068222418023879</v>
      </c>
      <c r="AH46">
        <v>39.321102601661678</v>
      </c>
      <c r="AI46">
        <v>0</v>
      </c>
      <c r="AJ46">
        <v>0</v>
      </c>
      <c r="AK46">
        <v>20.312824534515368</v>
      </c>
      <c r="AL46">
        <v>0</v>
      </c>
      <c r="AM46">
        <v>0</v>
      </c>
      <c r="AN46">
        <v>0.67111954327998602</v>
      </c>
      <c r="AO46">
        <v>0</v>
      </c>
      <c r="AP46">
        <v>0.53188210770505384</v>
      </c>
      <c r="AQ46">
        <v>0</v>
      </c>
      <c r="AR46">
        <v>10.313770573641305</v>
      </c>
      <c r="AS46">
        <v>8.7770559728201256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493.1067447828745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4.9800973416625833</v>
      </c>
      <c r="L47">
        <v>128.75396900000001</v>
      </c>
      <c r="M47">
        <v>17.880732037202094</v>
      </c>
      <c r="N47">
        <v>35.219852173594134</v>
      </c>
      <c r="O47">
        <v>0</v>
      </c>
      <c r="P47">
        <v>41.420561935728351</v>
      </c>
      <c r="Q47">
        <v>3.5590703953680722</v>
      </c>
      <c r="R47">
        <v>5.5594155946398658</v>
      </c>
      <c r="S47">
        <v>4.3505427417218536</v>
      </c>
      <c r="T47">
        <v>0</v>
      </c>
      <c r="U47">
        <v>61.612373114774805</v>
      </c>
      <c r="V47">
        <v>3.7117514651162793</v>
      </c>
      <c r="W47">
        <v>13.758127277475518</v>
      </c>
      <c r="X47">
        <v>38.881415353924623</v>
      </c>
      <c r="Y47">
        <v>0</v>
      </c>
      <c r="Z47">
        <v>3.8681534659090908</v>
      </c>
      <c r="AA47">
        <v>0</v>
      </c>
      <c r="AB47">
        <v>11.719072097263545</v>
      </c>
      <c r="AC47">
        <v>8.6200117291453573</v>
      </c>
      <c r="AD47">
        <v>2.7034441026416571</v>
      </c>
      <c r="AE47">
        <v>14.661160779216891</v>
      </c>
      <c r="AF47">
        <v>0</v>
      </c>
      <c r="AG47">
        <v>12.068222418023879</v>
      </c>
      <c r="AH47">
        <v>39.321102601661678</v>
      </c>
      <c r="AI47">
        <v>0</v>
      </c>
      <c r="AJ47">
        <v>0</v>
      </c>
      <c r="AK47">
        <v>20.312824534515368</v>
      </c>
      <c r="AL47">
        <v>0</v>
      </c>
      <c r="AM47">
        <v>0</v>
      </c>
      <c r="AN47">
        <v>0.67111954327998602</v>
      </c>
      <c r="AO47">
        <v>0</v>
      </c>
      <c r="AP47">
        <v>0.53188210770505384</v>
      </c>
      <c r="AQ47">
        <v>0</v>
      </c>
      <c r="AR47">
        <v>10.313770573641305</v>
      </c>
      <c r="AS47">
        <v>8.7770559728201256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493.25572835703207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4.9800973416625833</v>
      </c>
      <c r="L48">
        <v>128.75396900000001</v>
      </c>
      <c r="M48">
        <v>17.880732037202094</v>
      </c>
      <c r="N48">
        <v>35.219852173594134</v>
      </c>
      <c r="O48">
        <v>0</v>
      </c>
      <c r="P48">
        <v>41.420561935728351</v>
      </c>
      <c r="Q48">
        <v>3.5590703953680722</v>
      </c>
      <c r="R48">
        <v>5.5594155946398658</v>
      </c>
      <c r="S48">
        <v>4.3505427417218536</v>
      </c>
      <c r="T48">
        <v>0</v>
      </c>
      <c r="U48">
        <v>61.612373114774805</v>
      </c>
      <c r="V48">
        <v>3.7117514651162793</v>
      </c>
      <c r="W48">
        <v>12.131188215575955</v>
      </c>
      <c r="X48">
        <v>43.538159284552854</v>
      </c>
      <c r="Y48">
        <v>0</v>
      </c>
      <c r="Z48">
        <v>3.8681534659090908</v>
      </c>
      <c r="AA48">
        <v>0</v>
      </c>
      <c r="AB48">
        <v>11.719072097263545</v>
      </c>
      <c r="AC48">
        <v>8.6200117291453573</v>
      </c>
      <c r="AD48">
        <v>2.7034441026416571</v>
      </c>
      <c r="AE48">
        <v>14.661160779216891</v>
      </c>
      <c r="AF48">
        <v>0</v>
      </c>
      <c r="AG48">
        <v>12.068222418023879</v>
      </c>
      <c r="AH48">
        <v>39.321102601661678</v>
      </c>
      <c r="AI48">
        <v>0</v>
      </c>
      <c r="AJ48">
        <v>0</v>
      </c>
      <c r="AK48">
        <v>20.312824534515368</v>
      </c>
      <c r="AL48">
        <v>0</v>
      </c>
      <c r="AM48">
        <v>0</v>
      </c>
      <c r="AN48">
        <v>0.67111954327998602</v>
      </c>
      <c r="AO48">
        <v>0</v>
      </c>
      <c r="AP48">
        <v>0.53188210770505384</v>
      </c>
      <c r="AQ48">
        <v>0</v>
      </c>
      <c r="AR48">
        <v>10.313770573641305</v>
      </c>
      <c r="AS48">
        <v>8.7770559728201256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496.28553322576073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4.9800973416625833</v>
      </c>
      <c r="L49">
        <v>128.75396900000001</v>
      </c>
      <c r="M49">
        <v>17.880732037202094</v>
      </c>
      <c r="N49">
        <v>35.219852173594134</v>
      </c>
      <c r="O49">
        <v>0</v>
      </c>
      <c r="P49">
        <v>41.420561935728351</v>
      </c>
      <c r="Q49">
        <v>3.5590703953680722</v>
      </c>
      <c r="R49">
        <v>5.5594155946398658</v>
      </c>
      <c r="S49">
        <v>4.3505427417218536</v>
      </c>
      <c r="T49">
        <v>0</v>
      </c>
      <c r="U49">
        <v>61.399766724432226</v>
      </c>
      <c r="V49">
        <v>3.7117514651162793</v>
      </c>
      <c r="W49">
        <v>11.34775150384843</v>
      </c>
      <c r="X49">
        <v>43.979370841666665</v>
      </c>
      <c r="Y49">
        <v>0</v>
      </c>
      <c r="Z49">
        <v>3.8681534659090908</v>
      </c>
      <c r="AA49">
        <v>0</v>
      </c>
      <c r="AB49">
        <v>11.719072097263545</v>
      </c>
      <c r="AC49">
        <v>8.6200117291453573</v>
      </c>
      <c r="AD49">
        <v>2.7034441026416571</v>
      </c>
      <c r="AE49">
        <v>14.661160779216891</v>
      </c>
      <c r="AF49">
        <v>0</v>
      </c>
      <c r="AG49">
        <v>12.068222418023879</v>
      </c>
      <c r="AH49">
        <v>39.321102601661678</v>
      </c>
      <c r="AI49">
        <v>0</v>
      </c>
      <c r="AJ49">
        <v>0</v>
      </c>
      <c r="AK49">
        <v>20.312824534515368</v>
      </c>
      <c r="AL49">
        <v>0</v>
      </c>
      <c r="AM49">
        <v>0</v>
      </c>
      <c r="AN49">
        <v>0.67111954327998602</v>
      </c>
      <c r="AO49">
        <v>0</v>
      </c>
      <c r="AP49">
        <v>0.53188210770505384</v>
      </c>
      <c r="AQ49">
        <v>0</v>
      </c>
      <c r="AR49">
        <v>10.313770573641305</v>
      </c>
      <c r="AS49">
        <v>8.7770559728201256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495.73070168080437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4.9800973416625833</v>
      </c>
      <c r="L50">
        <v>128.75396900000001</v>
      </c>
      <c r="M50">
        <v>17.880732037202094</v>
      </c>
      <c r="N50">
        <v>35.219852173594134</v>
      </c>
      <c r="O50">
        <v>0</v>
      </c>
      <c r="P50">
        <v>41.3296886252419</v>
      </c>
      <c r="Q50">
        <v>3.5590703953680722</v>
      </c>
      <c r="R50">
        <v>5.5594155946398658</v>
      </c>
      <c r="S50">
        <v>4.3505427417218536</v>
      </c>
      <c r="T50">
        <v>0</v>
      </c>
      <c r="U50">
        <v>61.399766724432226</v>
      </c>
      <c r="V50">
        <v>3.7117514651162793</v>
      </c>
      <c r="W50">
        <v>11.34775150384843</v>
      </c>
      <c r="X50">
        <v>43.979370841666665</v>
      </c>
      <c r="Y50">
        <v>0</v>
      </c>
      <c r="Z50">
        <v>3.8681534659090908</v>
      </c>
      <c r="AA50">
        <v>0</v>
      </c>
      <c r="AB50">
        <v>11.719072097263545</v>
      </c>
      <c r="AC50">
        <v>8.6200117291453573</v>
      </c>
      <c r="AD50">
        <v>2.7034441026416571</v>
      </c>
      <c r="AE50">
        <v>14.661160779216891</v>
      </c>
      <c r="AF50">
        <v>0</v>
      </c>
      <c r="AG50">
        <v>12.068222418023879</v>
      </c>
      <c r="AH50">
        <v>39.321102601661678</v>
      </c>
      <c r="AI50">
        <v>0</v>
      </c>
      <c r="AJ50">
        <v>0</v>
      </c>
      <c r="AK50">
        <v>20.312824534515368</v>
      </c>
      <c r="AL50">
        <v>0</v>
      </c>
      <c r="AM50">
        <v>0</v>
      </c>
      <c r="AN50">
        <v>0.67111954327998602</v>
      </c>
      <c r="AO50">
        <v>0</v>
      </c>
      <c r="AP50">
        <v>0.53188210770505384</v>
      </c>
      <c r="AQ50">
        <v>0</v>
      </c>
      <c r="AR50">
        <v>10.313770573641305</v>
      </c>
      <c r="AS50">
        <v>8.7770559728201256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495.6398283703179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4.9800973416625833</v>
      </c>
      <c r="L51">
        <v>128.75396900000001</v>
      </c>
      <c r="M51">
        <v>17.798806009162639</v>
      </c>
      <c r="N51">
        <v>35.219456937125749</v>
      </c>
      <c r="O51">
        <v>0</v>
      </c>
      <c r="P51">
        <v>41.421233544106485</v>
      </c>
      <c r="Q51">
        <v>3.5590703953680722</v>
      </c>
      <c r="R51">
        <v>5.5594155946398658</v>
      </c>
      <c r="S51">
        <v>4.3505427417218536</v>
      </c>
      <c r="T51">
        <v>0</v>
      </c>
      <c r="U51">
        <v>61.399766724432226</v>
      </c>
      <c r="V51">
        <v>3.7117514651162793</v>
      </c>
      <c r="W51">
        <v>11.34775150384843</v>
      </c>
      <c r="X51">
        <v>38.881415353924623</v>
      </c>
      <c r="Y51">
        <v>0</v>
      </c>
      <c r="Z51">
        <v>3.8681534659090908</v>
      </c>
      <c r="AA51">
        <v>0</v>
      </c>
      <c r="AB51">
        <v>11.719072097263545</v>
      </c>
      <c r="AC51">
        <v>8.6200117291453573</v>
      </c>
      <c r="AD51">
        <v>2.7034441026416571</v>
      </c>
      <c r="AE51">
        <v>14.661160779216891</v>
      </c>
      <c r="AF51">
        <v>0</v>
      </c>
      <c r="AG51">
        <v>12.068222418023879</v>
      </c>
      <c r="AH51">
        <v>34.518310694679236</v>
      </c>
      <c r="AI51">
        <v>0</v>
      </c>
      <c r="AJ51">
        <v>0</v>
      </c>
      <c r="AK51">
        <v>20.312824534515368</v>
      </c>
      <c r="AL51">
        <v>0</v>
      </c>
      <c r="AM51">
        <v>0</v>
      </c>
      <c r="AN51">
        <v>0.67111954327998602</v>
      </c>
      <c r="AO51">
        <v>0</v>
      </c>
      <c r="AP51">
        <v>0.5698735991714996</v>
      </c>
      <c r="AQ51">
        <v>0</v>
      </c>
      <c r="AR51">
        <v>10.313770573641305</v>
      </c>
      <c r="AS51">
        <v>8.7770559728201256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485.78629612141674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4.9800973416625833</v>
      </c>
      <c r="L52">
        <v>128.75396900000001</v>
      </c>
      <c r="M52">
        <v>17.798806009162639</v>
      </c>
      <c r="N52">
        <v>35.219456937125749</v>
      </c>
      <c r="O52">
        <v>0</v>
      </c>
      <c r="P52">
        <v>41.421233544106485</v>
      </c>
      <c r="Q52">
        <v>3.5590703953680722</v>
      </c>
      <c r="R52">
        <v>5.5594155946398658</v>
      </c>
      <c r="S52">
        <v>4.3505427417218536</v>
      </c>
      <c r="T52">
        <v>0</v>
      </c>
      <c r="U52">
        <v>61.399766724432226</v>
      </c>
      <c r="V52">
        <v>3.7117514651162793</v>
      </c>
      <c r="W52">
        <v>13.04</v>
      </c>
      <c r="X52">
        <v>38.881415353924623</v>
      </c>
      <c r="Y52">
        <v>0</v>
      </c>
      <c r="Z52">
        <v>3.8681534659090908</v>
      </c>
      <c r="AA52">
        <v>0</v>
      </c>
      <c r="AB52">
        <v>11.719072097263545</v>
      </c>
      <c r="AC52">
        <v>8.6200117291453573</v>
      </c>
      <c r="AD52">
        <v>2.7034441026416571</v>
      </c>
      <c r="AE52">
        <v>14.661160779216891</v>
      </c>
      <c r="AF52">
        <v>0</v>
      </c>
      <c r="AG52">
        <v>12.068222418023879</v>
      </c>
      <c r="AH52">
        <v>27.74946380101705</v>
      </c>
      <c r="AI52">
        <v>0</v>
      </c>
      <c r="AJ52">
        <v>0</v>
      </c>
      <c r="AK52">
        <v>20.312824534515368</v>
      </c>
      <c r="AL52">
        <v>0</v>
      </c>
      <c r="AM52">
        <v>0</v>
      </c>
      <c r="AN52">
        <v>0.67111954327998602</v>
      </c>
      <c r="AO52">
        <v>0</v>
      </c>
      <c r="AP52">
        <v>0.5698735991714996</v>
      </c>
      <c r="AQ52">
        <v>0</v>
      </c>
      <c r="AR52">
        <v>12.11458785271739</v>
      </c>
      <c r="AS52">
        <v>8.7770559728201256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482.51051500298217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4.9800973416625833</v>
      </c>
      <c r="L53">
        <v>128.75396900000001</v>
      </c>
      <c r="M53">
        <v>17.798806009162639</v>
      </c>
      <c r="N53">
        <v>35.219456937125749</v>
      </c>
      <c r="O53">
        <v>0</v>
      </c>
      <c r="P53">
        <v>41.421233544106485</v>
      </c>
      <c r="Q53">
        <v>3.5590703953680722</v>
      </c>
      <c r="R53">
        <v>5.5594155946398658</v>
      </c>
      <c r="S53">
        <v>4.3505427417218536</v>
      </c>
      <c r="T53">
        <v>0</v>
      </c>
      <c r="U53">
        <v>61.399766724432226</v>
      </c>
      <c r="V53">
        <v>3.7117514651162793</v>
      </c>
      <c r="W53">
        <v>13.04</v>
      </c>
      <c r="X53">
        <v>38.881415353924623</v>
      </c>
      <c r="Y53">
        <v>0</v>
      </c>
      <c r="Z53">
        <v>3.8681534659090908</v>
      </c>
      <c r="AA53">
        <v>0</v>
      </c>
      <c r="AB53">
        <v>11.719072097263545</v>
      </c>
      <c r="AC53">
        <v>8.6200117291453573</v>
      </c>
      <c r="AD53">
        <v>2.7034441026416571</v>
      </c>
      <c r="AE53">
        <v>14.661160779216891</v>
      </c>
      <c r="AF53">
        <v>0</v>
      </c>
      <c r="AG53">
        <v>12.068222418023879</v>
      </c>
      <c r="AH53">
        <v>27.74946380101705</v>
      </c>
      <c r="AI53">
        <v>0</v>
      </c>
      <c r="AJ53">
        <v>0</v>
      </c>
      <c r="AK53">
        <v>20.312824534515368</v>
      </c>
      <c r="AL53">
        <v>0</v>
      </c>
      <c r="AM53">
        <v>0</v>
      </c>
      <c r="AN53">
        <v>0.67111954327998602</v>
      </c>
      <c r="AO53">
        <v>0</v>
      </c>
      <c r="AP53">
        <v>0.5698735991714996</v>
      </c>
      <c r="AQ53">
        <v>0</v>
      </c>
      <c r="AR53">
        <v>12.11458785271739</v>
      </c>
      <c r="AS53">
        <v>8.7770559728201256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482.51051500298217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4.9800973416625833</v>
      </c>
      <c r="L54">
        <v>128.75396900000001</v>
      </c>
      <c r="M54">
        <v>17.798806009162639</v>
      </c>
      <c r="N54">
        <v>35.219456937125749</v>
      </c>
      <c r="O54">
        <v>0</v>
      </c>
      <c r="P54">
        <v>41.421233544106485</v>
      </c>
      <c r="Q54">
        <v>3.5590703953680722</v>
      </c>
      <c r="R54">
        <v>5.5594155946398658</v>
      </c>
      <c r="S54">
        <v>4.3505427417218536</v>
      </c>
      <c r="T54">
        <v>0</v>
      </c>
      <c r="U54">
        <v>61.399766724432226</v>
      </c>
      <c r="V54">
        <v>3.7117514651162793</v>
      </c>
      <c r="W54">
        <v>13.04</v>
      </c>
      <c r="X54">
        <v>38.881415353924623</v>
      </c>
      <c r="Y54">
        <v>0</v>
      </c>
      <c r="Z54">
        <v>3.8681534659090908</v>
      </c>
      <c r="AA54">
        <v>0</v>
      </c>
      <c r="AB54">
        <v>11.719072097263545</v>
      </c>
      <c r="AC54">
        <v>8.6200117291453573</v>
      </c>
      <c r="AD54">
        <v>2.7034441026416571</v>
      </c>
      <c r="AE54">
        <v>14.661160779216891</v>
      </c>
      <c r="AF54">
        <v>0</v>
      </c>
      <c r="AG54">
        <v>12.068222418023879</v>
      </c>
      <c r="AH54">
        <v>27.74946380101705</v>
      </c>
      <c r="AI54">
        <v>0</v>
      </c>
      <c r="AJ54">
        <v>0</v>
      </c>
      <c r="AK54">
        <v>20.312824534515368</v>
      </c>
      <c r="AL54">
        <v>0</v>
      </c>
      <c r="AM54">
        <v>0</v>
      </c>
      <c r="AN54">
        <v>0.67111954327998602</v>
      </c>
      <c r="AO54">
        <v>0</v>
      </c>
      <c r="AP54">
        <v>0.5698735991714996</v>
      </c>
      <c r="AQ54">
        <v>0</v>
      </c>
      <c r="AR54">
        <v>12.11458785271739</v>
      </c>
      <c r="AS54">
        <v>8.7770559728201256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482.51051500298217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4.9800979242195096</v>
      </c>
      <c r="L55">
        <v>128.75099500000002</v>
      </c>
      <c r="M55">
        <v>17.798806009162639</v>
      </c>
      <c r="N55">
        <v>35.219456937125749</v>
      </c>
      <c r="O55">
        <v>0</v>
      </c>
      <c r="P55">
        <v>41.421233544106485</v>
      </c>
      <c r="Q55">
        <v>3.5590703953680722</v>
      </c>
      <c r="R55">
        <v>5.5594155946398658</v>
      </c>
      <c r="S55">
        <v>4.3505427417218536</v>
      </c>
      <c r="T55">
        <v>0</v>
      </c>
      <c r="U55">
        <v>61.399766724432226</v>
      </c>
      <c r="V55">
        <v>3.7117514651162793</v>
      </c>
      <c r="W55">
        <v>12.608294155311778</v>
      </c>
      <c r="X55">
        <v>43.979370841666665</v>
      </c>
      <c r="Y55">
        <v>0</v>
      </c>
      <c r="Z55">
        <v>3.8681534659090908</v>
      </c>
      <c r="AA55">
        <v>0</v>
      </c>
      <c r="AB55">
        <v>11.719072097263545</v>
      </c>
      <c r="AC55">
        <v>8.6200117291453573</v>
      </c>
      <c r="AD55">
        <v>2.7034441026416571</v>
      </c>
      <c r="AE55">
        <v>14.661160779216891</v>
      </c>
      <c r="AF55">
        <v>0</v>
      </c>
      <c r="AG55">
        <v>12.068222418023879</v>
      </c>
      <c r="AH55">
        <v>27.74946380101705</v>
      </c>
      <c r="AI55">
        <v>0</v>
      </c>
      <c r="AJ55">
        <v>0</v>
      </c>
      <c r="AK55">
        <v>20.312824534515368</v>
      </c>
      <c r="AL55">
        <v>0</v>
      </c>
      <c r="AM55">
        <v>0</v>
      </c>
      <c r="AN55">
        <v>0.67111954327998602</v>
      </c>
      <c r="AO55">
        <v>0</v>
      </c>
      <c r="AP55">
        <v>2.8113765043910517</v>
      </c>
      <c r="AQ55">
        <v>0</v>
      </c>
      <c r="AR55">
        <v>10.313770573641305</v>
      </c>
      <c r="AS55">
        <v>8.7770559728201256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487.61447685473638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4.9800979242195096</v>
      </c>
      <c r="L56">
        <v>128.75099500000002</v>
      </c>
      <c r="M56">
        <v>17.798806009162639</v>
      </c>
      <c r="N56">
        <v>35.219456937125749</v>
      </c>
      <c r="O56">
        <v>0</v>
      </c>
      <c r="P56">
        <v>41.421233544106485</v>
      </c>
      <c r="Q56">
        <v>3.5590703953680722</v>
      </c>
      <c r="R56">
        <v>5.5594155946398658</v>
      </c>
      <c r="S56">
        <v>4.3505427417218536</v>
      </c>
      <c r="T56">
        <v>0</v>
      </c>
      <c r="U56">
        <v>61.399766724432226</v>
      </c>
      <c r="V56">
        <v>3.7117514651162793</v>
      </c>
      <c r="W56">
        <v>12.608294155311778</v>
      </c>
      <c r="X56">
        <v>43.979370841666665</v>
      </c>
      <c r="Y56">
        <v>0</v>
      </c>
      <c r="Z56">
        <v>3.8681534659090908</v>
      </c>
      <c r="AA56">
        <v>0</v>
      </c>
      <c r="AB56">
        <v>11.719072097263545</v>
      </c>
      <c r="AC56">
        <v>8.6200117291453573</v>
      </c>
      <c r="AD56">
        <v>2.7034441026416571</v>
      </c>
      <c r="AE56">
        <v>14.661160779216891</v>
      </c>
      <c r="AF56">
        <v>0</v>
      </c>
      <c r="AG56">
        <v>12.068222418023879</v>
      </c>
      <c r="AH56">
        <v>27.74946380101705</v>
      </c>
      <c r="AI56">
        <v>0</v>
      </c>
      <c r="AJ56">
        <v>0</v>
      </c>
      <c r="AK56">
        <v>20.312824534515368</v>
      </c>
      <c r="AL56">
        <v>0</v>
      </c>
      <c r="AM56">
        <v>0</v>
      </c>
      <c r="AN56">
        <v>0.67111954327998602</v>
      </c>
      <c r="AO56">
        <v>0</v>
      </c>
      <c r="AP56">
        <v>2.8113765043910517</v>
      </c>
      <c r="AQ56">
        <v>0</v>
      </c>
      <c r="AR56">
        <v>10.313770573641305</v>
      </c>
      <c r="AS56">
        <v>8.7770559728201256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487.61447685473638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4.9800979242195096</v>
      </c>
      <c r="L57">
        <v>128.75099500000002</v>
      </c>
      <c r="M57">
        <v>17.798806009162639</v>
      </c>
      <c r="N57">
        <v>35.219456937125749</v>
      </c>
      <c r="O57">
        <v>0</v>
      </c>
      <c r="P57">
        <v>41.421233544106485</v>
      </c>
      <c r="Q57">
        <v>5.218636928039702</v>
      </c>
      <c r="R57">
        <v>9.9148053913771435</v>
      </c>
      <c r="S57">
        <v>6.3607935258278152</v>
      </c>
      <c r="T57">
        <v>0</v>
      </c>
      <c r="U57">
        <v>61.399766724432226</v>
      </c>
      <c r="V57">
        <v>3.7117514651162793</v>
      </c>
      <c r="W57">
        <v>12.549559568354121</v>
      </c>
      <c r="X57">
        <v>38.110931502777554</v>
      </c>
      <c r="Y57">
        <v>0</v>
      </c>
      <c r="Z57">
        <v>3.8681534659090908</v>
      </c>
      <c r="AA57">
        <v>0</v>
      </c>
      <c r="AB57">
        <v>11.719072097263545</v>
      </c>
      <c r="AC57">
        <v>8.6200117291453573</v>
      </c>
      <c r="AD57">
        <v>2.7034441026416571</v>
      </c>
      <c r="AE57">
        <v>14.661160779216891</v>
      </c>
      <c r="AF57">
        <v>0</v>
      </c>
      <c r="AG57">
        <v>12.068222418023879</v>
      </c>
      <c r="AH57">
        <v>27.74946380101705</v>
      </c>
      <c r="AI57">
        <v>0</v>
      </c>
      <c r="AJ57">
        <v>0</v>
      </c>
      <c r="AK57">
        <v>20.312824534515368</v>
      </c>
      <c r="AL57">
        <v>0</v>
      </c>
      <c r="AM57">
        <v>0</v>
      </c>
      <c r="AN57">
        <v>0.67111954327998602</v>
      </c>
      <c r="AO57">
        <v>0</v>
      </c>
      <c r="AP57">
        <v>2.8113765043910517</v>
      </c>
      <c r="AQ57">
        <v>0</v>
      </c>
      <c r="AR57">
        <v>10.313770573641305</v>
      </c>
      <c r="AS57">
        <v>8.7770559728201256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489.71251004240446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4.9800979242195096</v>
      </c>
      <c r="L58">
        <v>128.75099500000002</v>
      </c>
      <c r="M58">
        <v>17.798806009162639</v>
      </c>
      <c r="N58">
        <v>35.219456937125749</v>
      </c>
      <c r="O58">
        <v>0</v>
      </c>
      <c r="P58">
        <v>41.421233544106485</v>
      </c>
      <c r="Q58">
        <v>5.218636928039702</v>
      </c>
      <c r="R58">
        <v>9.9148053913771435</v>
      </c>
      <c r="S58">
        <v>6.3607935258278152</v>
      </c>
      <c r="T58">
        <v>0</v>
      </c>
      <c r="U58">
        <v>61.399766724432226</v>
      </c>
      <c r="V58">
        <v>3.7117514651162793</v>
      </c>
      <c r="W58">
        <v>10.966391277886496</v>
      </c>
      <c r="X58">
        <v>38.881340689655175</v>
      </c>
      <c r="Y58">
        <v>0</v>
      </c>
      <c r="Z58">
        <v>3.8681534659090908</v>
      </c>
      <c r="AA58">
        <v>0</v>
      </c>
      <c r="AB58">
        <v>11.719072097263545</v>
      </c>
      <c r="AC58">
        <v>8.6200117291453573</v>
      </c>
      <c r="AD58">
        <v>2.7034441026416571</v>
      </c>
      <c r="AE58">
        <v>14.661160779216891</v>
      </c>
      <c r="AF58">
        <v>0</v>
      </c>
      <c r="AG58">
        <v>12.068222418023879</v>
      </c>
      <c r="AH58">
        <v>27.74946380101705</v>
      </c>
      <c r="AI58">
        <v>0</v>
      </c>
      <c r="AJ58">
        <v>0</v>
      </c>
      <c r="AK58">
        <v>20.312824534515368</v>
      </c>
      <c r="AL58">
        <v>0</v>
      </c>
      <c r="AM58">
        <v>0</v>
      </c>
      <c r="AN58">
        <v>0.67111954327998602</v>
      </c>
      <c r="AO58">
        <v>0</v>
      </c>
      <c r="AP58">
        <v>0.53188210770505384</v>
      </c>
      <c r="AQ58">
        <v>0</v>
      </c>
      <c r="AR58">
        <v>10.313770573641305</v>
      </c>
      <c r="AS58">
        <v>8.7770559728201256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486.62025654212846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9.0600839543220442</v>
      </c>
      <c r="L59">
        <v>128.75099500000002</v>
      </c>
      <c r="M59">
        <v>17.798806009162639</v>
      </c>
      <c r="N59">
        <v>35.219456937125749</v>
      </c>
      <c r="O59">
        <v>0</v>
      </c>
      <c r="P59">
        <v>41.421233544106485</v>
      </c>
      <c r="Q59">
        <v>6.4774197330574239</v>
      </c>
      <c r="R59">
        <v>12.574694493560022</v>
      </c>
      <c r="S59">
        <v>7.8262181654856198</v>
      </c>
      <c r="T59">
        <v>0</v>
      </c>
      <c r="U59">
        <v>61.399766724432226</v>
      </c>
      <c r="V59">
        <v>3.7110485583126551</v>
      </c>
      <c r="W59">
        <v>10.966391277886496</v>
      </c>
      <c r="X59">
        <v>38.881340689655175</v>
      </c>
      <c r="Y59">
        <v>0</v>
      </c>
      <c r="Z59">
        <v>3.8681534659090908</v>
      </c>
      <c r="AA59">
        <v>0</v>
      </c>
      <c r="AB59">
        <v>11.719072097263545</v>
      </c>
      <c r="AC59">
        <v>8.6200117291453573</v>
      </c>
      <c r="AD59">
        <v>2.7034441026416571</v>
      </c>
      <c r="AE59">
        <v>14.661160779216891</v>
      </c>
      <c r="AF59">
        <v>0</v>
      </c>
      <c r="AG59">
        <v>12.068222418023879</v>
      </c>
      <c r="AH59">
        <v>27.74946380101705</v>
      </c>
      <c r="AI59">
        <v>0</v>
      </c>
      <c r="AJ59">
        <v>0</v>
      </c>
      <c r="AK59">
        <v>20.312824534515368</v>
      </c>
      <c r="AL59">
        <v>0</v>
      </c>
      <c r="AM59">
        <v>0</v>
      </c>
      <c r="AN59">
        <v>0.67111954327998602</v>
      </c>
      <c r="AO59">
        <v>0</v>
      </c>
      <c r="AP59">
        <v>0.53188210770505384</v>
      </c>
      <c r="AQ59">
        <v>0</v>
      </c>
      <c r="AR59">
        <v>10.313770573641305</v>
      </c>
      <c r="AS59">
        <v>8.7770559728201256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496.08363621228585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9.0601077373761552</v>
      </c>
      <c r="L60">
        <v>128.75099500000002</v>
      </c>
      <c r="M60">
        <v>17.798806009162639</v>
      </c>
      <c r="N60">
        <v>35.219456937125749</v>
      </c>
      <c r="O60">
        <v>0</v>
      </c>
      <c r="P60">
        <v>41.421233544106485</v>
      </c>
      <c r="Q60">
        <v>6.4774197330574239</v>
      </c>
      <c r="R60">
        <v>12.574694493560022</v>
      </c>
      <c r="S60">
        <v>7.8262181654856198</v>
      </c>
      <c r="T60">
        <v>0</v>
      </c>
      <c r="U60">
        <v>61.399766724432226</v>
      </c>
      <c r="V60">
        <v>3.7110485583126551</v>
      </c>
      <c r="W60">
        <v>10.966391277886496</v>
      </c>
      <c r="X60">
        <v>43.771509310344832</v>
      </c>
      <c r="Y60">
        <v>0</v>
      </c>
      <c r="Z60">
        <v>3.8681534659090908</v>
      </c>
      <c r="AA60">
        <v>4.1661443594936705</v>
      </c>
      <c r="AB60">
        <v>11.719072097263545</v>
      </c>
      <c r="AC60">
        <v>8.6200117291453573</v>
      </c>
      <c r="AD60">
        <v>2.7034441026416571</v>
      </c>
      <c r="AE60">
        <v>14.661160779216891</v>
      </c>
      <c r="AF60">
        <v>0</v>
      </c>
      <c r="AG60">
        <v>12.068222418023879</v>
      </c>
      <c r="AH60">
        <v>27.74946380101705</v>
      </c>
      <c r="AI60">
        <v>0</v>
      </c>
      <c r="AJ60">
        <v>0</v>
      </c>
      <c r="AK60">
        <v>20.312824534515368</v>
      </c>
      <c r="AL60">
        <v>0</v>
      </c>
      <c r="AM60">
        <v>0</v>
      </c>
      <c r="AN60">
        <v>0.67111954327998602</v>
      </c>
      <c r="AO60">
        <v>0</v>
      </c>
      <c r="AP60">
        <v>0.53188210770505384</v>
      </c>
      <c r="AQ60">
        <v>0</v>
      </c>
      <c r="AR60">
        <v>12.11458785271739</v>
      </c>
      <c r="AS60">
        <v>8.7770559728201256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506.94079025459928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8.9399938024263434</v>
      </c>
      <c r="L61">
        <v>128.75099500000002</v>
      </c>
      <c r="M61">
        <v>25.255878724149937</v>
      </c>
      <c r="N61">
        <v>35.219456937125749</v>
      </c>
      <c r="O61">
        <v>0</v>
      </c>
      <c r="P61">
        <v>41.421233544106485</v>
      </c>
      <c r="Q61">
        <v>6.4759802686158068</v>
      </c>
      <c r="R61">
        <v>12.397194293719357</v>
      </c>
      <c r="S61">
        <v>7.8266614848484855</v>
      </c>
      <c r="T61">
        <v>0</v>
      </c>
      <c r="U61">
        <v>61.399766724432226</v>
      </c>
      <c r="V61">
        <v>3.7110485583126551</v>
      </c>
      <c r="W61">
        <v>12.5764439019273</v>
      </c>
      <c r="X61">
        <v>43.980493916015632</v>
      </c>
      <c r="Y61">
        <v>0</v>
      </c>
      <c r="Z61">
        <v>3.8681534659090908</v>
      </c>
      <c r="AA61">
        <v>8.3322890257383957</v>
      </c>
      <c r="AB61">
        <v>11.719072097263545</v>
      </c>
      <c r="AC61">
        <v>8.6200117291453573</v>
      </c>
      <c r="AD61">
        <v>2.7034441026416571</v>
      </c>
      <c r="AE61">
        <v>14.661160779216891</v>
      </c>
      <c r="AF61">
        <v>0</v>
      </c>
      <c r="AG61">
        <v>12.068222418023879</v>
      </c>
      <c r="AH61">
        <v>27.74946380101705</v>
      </c>
      <c r="AI61">
        <v>0</v>
      </c>
      <c r="AJ61">
        <v>0</v>
      </c>
      <c r="AK61">
        <v>20.312824534515368</v>
      </c>
      <c r="AL61">
        <v>0</v>
      </c>
      <c r="AM61">
        <v>0</v>
      </c>
      <c r="AN61">
        <v>0.67111954327998602</v>
      </c>
      <c r="AO61">
        <v>0</v>
      </c>
      <c r="AP61">
        <v>0.53188210770505384</v>
      </c>
      <c r="AQ61">
        <v>0</v>
      </c>
      <c r="AR61">
        <v>12.11458785271739</v>
      </c>
      <c r="AS61">
        <v>8.7770559728201256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520.08443458567376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9.0600805934328381</v>
      </c>
      <c r="L62">
        <v>128.75099500000002</v>
      </c>
      <c r="M62">
        <v>25.412729018106329</v>
      </c>
      <c r="N62">
        <v>35.219456937125749</v>
      </c>
      <c r="O62">
        <v>0</v>
      </c>
      <c r="P62">
        <v>41.421233544106485</v>
      </c>
      <c r="Q62">
        <v>6.4759802686158068</v>
      </c>
      <c r="R62">
        <v>12.574564211835137</v>
      </c>
      <c r="S62">
        <v>7.8266614848484855</v>
      </c>
      <c r="T62">
        <v>0</v>
      </c>
      <c r="U62">
        <v>61.399766724432226</v>
      </c>
      <c r="V62">
        <v>3.7110485583126551</v>
      </c>
      <c r="W62">
        <v>12.608490667721519</v>
      </c>
      <c r="X62">
        <v>43.980493916015632</v>
      </c>
      <c r="Y62">
        <v>0</v>
      </c>
      <c r="Z62">
        <v>3.8681534659090908</v>
      </c>
      <c r="AA62">
        <v>8.3322890257383957</v>
      </c>
      <c r="AB62">
        <v>11.719072097263545</v>
      </c>
      <c r="AC62">
        <v>8.6200117291453573</v>
      </c>
      <c r="AD62">
        <v>2.7034441026416571</v>
      </c>
      <c r="AE62">
        <v>14.661160779216891</v>
      </c>
      <c r="AF62">
        <v>0</v>
      </c>
      <c r="AG62">
        <v>12.068222418023879</v>
      </c>
      <c r="AH62">
        <v>27.74946380101705</v>
      </c>
      <c r="AI62">
        <v>0</v>
      </c>
      <c r="AJ62">
        <v>0</v>
      </c>
      <c r="AK62">
        <v>20.312824534515368</v>
      </c>
      <c r="AL62">
        <v>0</v>
      </c>
      <c r="AM62">
        <v>0</v>
      </c>
      <c r="AN62">
        <v>0.67111954327998602</v>
      </c>
      <c r="AO62">
        <v>0</v>
      </c>
      <c r="AP62">
        <v>0.53188210770505384</v>
      </c>
      <c r="AQ62">
        <v>0</v>
      </c>
      <c r="AR62">
        <v>12.11458785271739</v>
      </c>
      <c r="AS62">
        <v>8.7770559728201256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520.57078835454672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9.060003069540965</v>
      </c>
      <c r="L63">
        <v>128.75099500000002</v>
      </c>
      <c r="M63">
        <v>25.412729018106329</v>
      </c>
      <c r="N63">
        <v>35.219456937125749</v>
      </c>
      <c r="O63">
        <v>0</v>
      </c>
      <c r="P63">
        <v>41.421233544106485</v>
      </c>
      <c r="Q63">
        <v>6.4759802686158068</v>
      </c>
      <c r="R63">
        <v>12.574564211835137</v>
      </c>
      <c r="S63">
        <v>7.8266614848484855</v>
      </c>
      <c r="T63">
        <v>0</v>
      </c>
      <c r="U63">
        <v>61.399766724432226</v>
      </c>
      <c r="V63">
        <v>3.7110485583126551</v>
      </c>
      <c r="W63">
        <v>12.608490667721519</v>
      </c>
      <c r="X63">
        <v>43.980493916015632</v>
      </c>
      <c r="Y63">
        <v>0</v>
      </c>
      <c r="Z63">
        <v>3.8681534659090908</v>
      </c>
      <c r="AA63">
        <v>8.3322890257383957</v>
      </c>
      <c r="AB63">
        <v>11.719072097263545</v>
      </c>
      <c r="AC63">
        <v>8.6200117291453573</v>
      </c>
      <c r="AD63">
        <v>2.7034441026416571</v>
      </c>
      <c r="AE63">
        <v>14.661160779216891</v>
      </c>
      <c r="AF63">
        <v>0</v>
      </c>
      <c r="AG63">
        <v>12.068222418023879</v>
      </c>
      <c r="AH63">
        <v>27.74946380101705</v>
      </c>
      <c r="AI63">
        <v>0</v>
      </c>
      <c r="AJ63">
        <v>0</v>
      </c>
      <c r="AK63">
        <v>20.312824534515368</v>
      </c>
      <c r="AL63">
        <v>0</v>
      </c>
      <c r="AM63">
        <v>1.1861409323177026</v>
      </c>
      <c r="AN63">
        <v>0.67111954327998602</v>
      </c>
      <c r="AO63">
        <v>0</v>
      </c>
      <c r="AP63">
        <v>0.53188210770505384</v>
      </c>
      <c r="AQ63">
        <v>0</v>
      </c>
      <c r="AR63">
        <v>10.313770573641305</v>
      </c>
      <c r="AS63">
        <v>8.7770559728201256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519.95603448389636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9.060023215416507</v>
      </c>
      <c r="L64">
        <v>125.11099500000002</v>
      </c>
      <c r="M64">
        <v>25.412729018106329</v>
      </c>
      <c r="N64">
        <v>35.219456937125749</v>
      </c>
      <c r="O64">
        <v>0</v>
      </c>
      <c r="P64">
        <v>41.421233544106485</v>
      </c>
      <c r="Q64">
        <v>6.4759802686158068</v>
      </c>
      <c r="R64">
        <v>12.574564211835137</v>
      </c>
      <c r="S64">
        <v>7.8266614848484855</v>
      </c>
      <c r="T64">
        <v>0</v>
      </c>
      <c r="U64">
        <v>61.399766724432226</v>
      </c>
      <c r="V64">
        <v>3.7110485583126551</v>
      </c>
      <c r="W64">
        <v>12.608490667721519</v>
      </c>
      <c r="X64">
        <v>43.980493916015632</v>
      </c>
      <c r="Y64">
        <v>0</v>
      </c>
      <c r="Z64">
        <v>3.8681534659090908</v>
      </c>
      <c r="AA64">
        <v>8.3322890257383957</v>
      </c>
      <c r="AB64">
        <v>11.719072097263545</v>
      </c>
      <c r="AC64">
        <v>8.6200117291453573</v>
      </c>
      <c r="AD64">
        <v>2.7034441026416571</v>
      </c>
      <c r="AE64">
        <v>14.661160779216891</v>
      </c>
      <c r="AF64">
        <v>0</v>
      </c>
      <c r="AG64">
        <v>12.068222418023879</v>
      </c>
      <c r="AH64">
        <v>31.456881872742677</v>
      </c>
      <c r="AI64">
        <v>0</v>
      </c>
      <c r="AJ64">
        <v>0</v>
      </c>
      <c r="AK64">
        <v>20.312824534515368</v>
      </c>
      <c r="AL64">
        <v>0</v>
      </c>
      <c r="AM64">
        <v>2.7676620034595683</v>
      </c>
      <c r="AN64">
        <v>0.67111954327998602</v>
      </c>
      <c r="AO64">
        <v>0</v>
      </c>
      <c r="AP64">
        <v>0.53188210770505384</v>
      </c>
      <c r="AQ64">
        <v>0</v>
      </c>
      <c r="AR64">
        <v>10.313770573641305</v>
      </c>
      <c r="AS64">
        <v>8.7770559728201256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521.60499377263932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9.060023215416507</v>
      </c>
      <c r="L65">
        <v>124.46042599999998</v>
      </c>
      <c r="M65">
        <v>25.412729018106329</v>
      </c>
      <c r="N65">
        <v>35.219456937125749</v>
      </c>
      <c r="O65">
        <v>0</v>
      </c>
      <c r="P65">
        <v>41.421233544106485</v>
      </c>
      <c r="Q65">
        <v>6.4759802686158068</v>
      </c>
      <c r="R65">
        <v>12.574564211835137</v>
      </c>
      <c r="S65">
        <v>7.8266614848484855</v>
      </c>
      <c r="T65">
        <v>0</v>
      </c>
      <c r="U65">
        <v>61.399766724432226</v>
      </c>
      <c r="V65">
        <v>3.7110485583126551</v>
      </c>
      <c r="W65">
        <v>12.608490667721519</v>
      </c>
      <c r="X65">
        <v>43.980493916015632</v>
      </c>
      <c r="Y65">
        <v>0</v>
      </c>
      <c r="Z65">
        <v>3.8681534659090908</v>
      </c>
      <c r="AA65">
        <v>8.3322890257383957</v>
      </c>
      <c r="AB65">
        <v>11.719072097263545</v>
      </c>
      <c r="AC65">
        <v>8.6200117291453573</v>
      </c>
      <c r="AD65">
        <v>2.7034441026416571</v>
      </c>
      <c r="AE65">
        <v>14.661160779216891</v>
      </c>
      <c r="AF65">
        <v>0</v>
      </c>
      <c r="AG65">
        <v>12.068222418023879</v>
      </c>
      <c r="AH65">
        <v>31.456881872742677</v>
      </c>
      <c r="AI65">
        <v>0</v>
      </c>
      <c r="AJ65">
        <v>0</v>
      </c>
      <c r="AK65">
        <v>20.312824534515368</v>
      </c>
      <c r="AL65">
        <v>0</v>
      </c>
      <c r="AM65">
        <v>4.3491833325240403</v>
      </c>
      <c r="AN65">
        <v>0.67111954327998602</v>
      </c>
      <c r="AO65">
        <v>0</v>
      </c>
      <c r="AP65">
        <v>0.53188210770505384</v>
      </c>
      <c r="AQ65">
        <v>0</v>
      </c>
      <c r="AR65">
        <v>10.313770573641305</v>
      </c>
      <c r="AS65">
        <v>8.7770559728201256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522.53594610170376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9.060023215416507</v>
      </c>
      <c r="L66">
        <v>124.46042599999998</v>
      </c>
      <c r="M66">
        <v>25.412729018106329</v>
      </c>
      <c r="N66">
        <v>35.219456937125749</v>
      </c>
      <c r="O66">
        <v>0</v>
      </c>
      <c r="P66">
        <v>41.421233544106485</v>
      </c>
      <c r="Q66">
        <v>6.4759802686158068</v>
      </c>
      <c r="R66">
        <v>12.574564211835137</v>
      </c>
      <c r="S66">
        <v>7.8266614848484855</v>
      </c>
      <c r="T66">
        <v>0</v>
      </c>
      <c r="U66">
        <v>61.399766724432226</v>
      </c>
      <c r="V66">
        <v>3.7110485583126551</v>
      </c>
      <c r="W66">
        <v>12.608490667721519</v>
      </c>
      <c r="X66">
        <v>43.980493916015632</v>
      </c>
      <c r="Y66">
        <v>0</v>
      </c>
      <c r="Z66">
        <v>3.8681534659090908</v>
      </c>
      <c r="AA66">
        <v>8.3322890257383957</v>
      </c>
      <c r="AB66">
        <v>11.719072097263545</v>
      </c>
      <c r="AC66">
        <v>8.6200117291453573</v>
      </c>
      <c r="AD66">
        <v>2.7034441026416571</v>
      </c>
      <c r="AE66">
        <v>14.661160779216891</v>
      </c>
      <c r="AF66">
        <v>0</v>
      </c>
      <c r="AG66">
        <v>12.068222418023879</v>
      </c>
      <c r="AH66">
        <v>31.456881872742677</v>
      </c>
      <c r="AI66">
        <v>0</v>
      </c>
      <c r="AJ66">
        <v>0</v>
      </c>
      <c r="AK66">
        <v>20.312824534515368</v>
      </c>
      <c r="AL66">
        <v>0</v>
      </c>
      <c r="AM66">
        <v>4.3491833325240403</v>
      </c>
      <c r="AN66">
        <v>0.67111954327998602</v>
      </c>
      <c r="AO66">
        <v>0</v>
      </c>
      <c r="AP66">
        <v>0.53188210770505384</v>
      </c>
      <c r="AQ66">
        <v>0</v>
      </c>
      <c r="AR66">
        <v>10.313770573641305</v>
      </c>
      <c r="AS66">
        <v>8.7770559728201256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522.53594610170376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8.069989199737055</v>
      </c>
      <c r="L67">
        <v>124.46042599999998</v>
      </c>
      <c r="M67">
        <v>25.412729018106329</v>
      </c>
      <c r="N67">
        <v>35.219456937125749</v>
      </c>
      <c r="O67">
        <v>0</v>
      </c>
      <c r="P67">
        <v>41.421233544106485</v>
      </c>
      <c r="Q67">
        <v>6.4759802686158068</v>
      </c>
      <c r="R67">
        <v>12.574564211835137</v>
      </c>
      <c r="S67">
        <v>7.8266614848484855</v>
      </c>
      <c r="T67">
        <v>0</v>
      </c>
      <c r="U67">
        <v>61.399766724432226</v>
      </c>
      <c r="V67">
        <v>3.7110485583126551</v>
      </c>
      <c r="W67">
        <v>12.608490667721519</v>
      </c>
      <c r="X67">
        <v>43.980493916015632</v>
      </c>
      <c r="Y67">
        <v>0</v>
      </c>
      <c r="Z67">
        <v>3.8681534659090908</v>
      </c>
      <c r="AA67">
        <v>8.3322890257383957</v>
      </c>
      <c r="AB67">
        <v>11.719072097263545</v>
      </c>
      <c r="AC67">
        <v>8.6200117291453573</v>
      </c>
      <c r="AD67">
        <v>2.7034441026416571</v>
      </c>
      <c r="AE67">
        <v>14.661160779216891</v>
      </c>
      <c r="AF67">
        <v>0</v>
      </c>
      <c r="AG67">
        <v>12.068222418023879</v>
      </c>
      <c r="AH67">
        <v>31.456881872742677</v>
      </c>
      <c r="AI67">
        <v>0</v>
      </c>
      <c r="AJ67">
        <v>0</v>
      </c>
      <c r="AK67">
        <v>20.312824534515368</v>
      </c>
      <c r="AL67">
        <v>0</v>
      </c>
      <c r="AM67">
        <v>4.3491833325240403</v>
      </c>
      <c r="AN67">
        <v>0.67111954327998602</v>
      </c>
      <c r="AO67">
        <v>0</v>
      </c>
      <c r="AP67">
        <v>2.8113765043910517</v>
      </c>
      <c r="AQ67">
        <v>0</v>
      </c>
      <c r="AR67">
        <v>10.313770573641305</v>
      </c>
      <c r="AS67">
        <v>8.7770559728201256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523.82540648271038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8.069989199737055</v>
      </c>
      <c r="L68">
        <v>124.46042599999998</v>
      </c>
      <c r="M68">
        <v>25.412729018106329</v>
      </c>
      <c r="N68">
        <v>35.219456937125749</v>
      </c>
      <c r="O68">
        <v>0</v>
      </c>
      <c r="P68">
        <v>41.421233544106485</v>
      </c>
      <c r="Q68">
        <v>6.4759802686158068</v>
      </c>
      <c r="R68">
        <v>12.574564211835137</v>
      </c>
      <c r="S68">
        <v>7.8266614848484855</v>
      </c>
      <c r="T68">
        <v>0</v>
      </c>
      <c r="U68">
        <v>61.399766724432226</v>
      </c>
      <c r="V68">
        <v>3.7110485583126551</v>
      </c>
      <c r="W68">
        <v>12.608490667721519</v>
      </c>
      <c r="X68">
        <v>43.980493916015632</v>
      </c>
      <c r="Y68">
        <v>0</v>
      </c>
      <c r="Z68">
        <v>3.8681534659090908</v>
      </c>
      <c r="AA68">
        <v>8.3322890257383957</v>
      </c>
      <c r="AB68">
        <v>11.719072097263545</v>
      </c>
      <c r="AC68">
        <v>8.6200117291453573</v>
      </c>
      <c r="AD68">
        <v>2.7034441026416571</v>
      </c>
      <c r="AE68">
        <v>14.661160779216891</v>
      </c>
      <c r="AF68">
        <v>0</v>
      </c>
      <c r="AG68">
        <v>12.068222418023879</v>
      </c>
      <c r="AH68">
        <v>31.456881872742677</v>
      </c>
      <c r="AI68">
        <v>0</v>
      </c>
      <c r="AJ68">
        <v>0</v>
      </c>
      <c r="AK68">
        <v>20.312824534515368</v>
      </c>
      <c r="AL68">
        <v>0</v>
      </c>
      <c r="AM68">
        <v>4.5468735308974253</v>
      </c>
      <c r="AN68">
        <v>0.67111954327998602</v>
      </c>
      <c r="AO68">
        <v>0</v>
      </c>
      <c r="AP68">
        <v>2.8113765043910517</v>
      </c>
      <c r="AQ68">
        <v>0</v>
      </c>
      <c r="AR68">
        <v>10.313770573641305</v>
      </c>
      <c r="AS68">
        <v>8.7770559728201256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524.02309668108376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8.3498480845792109</v>
      </c>
      <c r="L69">
        <v>124.46042599999998</v>
      </c>
      <c r="M69">
        <v>25.412729018106329</v>
      </c>
      <c r="N69">
        <v>35.219456937125749</v>
      </c>
      <c r="O69">
        <v>0</v>
      </c>
      <c r="P69">
        <v>41.421233544106485</v>
      </c>
      <c r="Q69">
        <v>6.4759802686158068</v>
      </c>
      <c r="R69">
        <v>12.574564211835137</v>
      </c>
      <c r="S69">
        <v>7.8266614848484855</v>
      </c>
      <c r="T69">
        <v>0</v>
      </c>
      <c r="U69">
        <v>61.399766724432226</v>
      </c>
      <c r="V69">
        <v>3.7110485583126551</v>
      </c>
      <c r="W69">
        <v>12.608490667721519</v>
      </c>
      <c r="X69">
        <v>43.980493916015632</v>
      </c>
      <c r="Y69">
        <v>0</v>
      </c>
      <c r="Z69">
        <v>3.8681534659090908</v>
      </c>
      <c r="AA69">
        <v>8.3322890257383957</v>
      </c>
      <c r="AB69">
        <v>11.719072097263545</v>
      </c>
      <c r="AC69">
        <v>8.6200117291453573</v>
      </c>
      <c r="AD69">
        <v>2.7034441026416571</v>
      </c>
      <c r="AE69">
        <v>14.661160779216891</v>
      </c>
      <c r="AF69">
        <v>0</v>
      </c>
      <c r="AG69">
        <v>12.068222418023879</v>
      </c>
      <c r="AH69">
        <v>34.686829686087975</v>
      </c>
      <c r="AI69">
        <v>0.9439827900693889</v>
      </c>
      <c r="AJ69">
        <v>0</v>
      </c>
      <c r="AK69">
        <v>20.312824534515368</v>
      </c>
      <c r="AL69">
        <v>0</v>
      </c>
      <c r="AM69">
        <v>4.6876288613505173</v>
      </c>
      <c r="AN69">
        <v>0.67111954327998602</v>
      </c>
      <c r="AO69">
        <v>0</v>
      </c>
      <c r="AP69">
        <v>2.8113765043910517</v>
      </c>
      <c r="AQ69">
        <v>0</v>
      </c>
      <c r="AR69">
        <v>10.313770573641305</v>
      </c>
      <c r="AS69">
        <v>8.7770559728201256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528.61764149979376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8.3498480845792109</v>
      </c>
      <c r="L70">
        <v>102.55725189492118</v>
      </c>
      <c r="M70">
        <v>25.412729018106329</v>
      </c>
      <c r="N70">
        <v>35.219456937125749</v>
      </c>
      <c r="O70">
        <v>0</v>
      </c>
      <c r="P70">
        <v>41.421233544106485</v>
      </c>
      <c r="Q70">
        <v>6.4759802686158068</v>
      </c>
      <c r="R70">
        <v>12.574564211835137</v>
      </c>
      <c r="S70">
        <v>7.8266614848484855</v>
      </c>
      <c r="T70">
        <v>0</v>
      </c>
      <c r="U70">
        <v>61.399766724432226</v>
      </c>
      <c r="V70">
        <v>3.7110485583126551</v>
      </c>
      <c r="W70">
        <v>12.608490667721519</v>
      </c>
      <c r="X70">
        <v>43.980493916015632</v>
      </c>
      <c r="Y70">
        <v>0</v>
      </c>
      <c r="Z70">
        <v>3.8681534659090908</v>
      </c>
      <c r="AA70">
        <v>8.3322890257383957</v>
      </c>
      <c r="AB70">
        <v>11.719072097263545</v>
      </c>
      <c r="AC70">
        <v>8.6200117291453573</v>
      </c>
      <c r="AD70">
        <v>2.7034441026416571</v>
      </c>
      <c r="AE70">
        <v>14.661160779216891</v>
      </c>
      <c r="AF70">
        <v>0</v>
      </c>
      <c r="AG70">
        <v>12.068222418023879</v>
      </c>
      <c r="AH70">
        <v>34.686829686087975</v>
      </c>
      <c r="AI70">
        <v>1.0572602128662221</v>
      </c>
      <c r="AJ70">
        <v>0</v>
      </c>
      <c r="AK70">
        <v>20.312824534515368</v>
      </c>
      <c r="AL70">
        <v>0</v>
      </c>
      <c r="AM70">
        <v>4.6876288613505173</v>
      </c>
      <c r="AN70">
        <v>0.67111954327998602</v>
      </c>
      <c r="AO70">
        <v>0</v>
      </c>
      <c r="AP70">
        <v>2.8113765043910517</v>
      </c>
      <c r="AQ70">
        <v>0</v>
      </c>
      <c r="AR70">
        <v>10.313770573641305</v>
      </c>
      <c r="AS70">
        <v>8.7770559728201256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506.82774481751176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8.3498480845792109</v>
      </c>
      <c r="L71">
        <v>102.55725189492118</v>
      </c>
      <c r="M71">
        <v>25.412729018106329</v>
      </c>
      <c r="N71">
        <v>35.219456937125749</v>
      </c>
      <c r="O71">
        <v>0</v>
      </c>
      <c r="P71">
        <v>41.421233544106485</v>
      </c>
      <c r="Q71">
        <v>6.4759802686158068</v>
      </c>
      <c r="R71">
        <v>12.574564211835137</v>
      </c>
      <c r="S71">
        <v>7.8266614848484855</v>
      </c>
      <c r="T71">
        <v>0</v>
      </c>
      <c r="U71">
        <v>61.399766724432226</v>
      </c>
      <c r="V71">
        <v>3.7110485583126551</v>
      </c>
      <c r="W71">
        <v>12.608490667721519</v>
      </c>
      <c r="X71">
        <v>43.980493916015632</v>
      </c>
      <c r="Y71">
        <v>0</v>
      </c>
      <c r="Z71">
        <v>3.8681534659090908</v>
      </c>
      <c r="AA71">
        <v>8.3322890257383957</v>
      </c>
      <c r="AB71">
        <v>11.719072097263545</v>
      </c>
      <c r="AC71">
        <v>8.6200117291453573</v>
      </c>
      <c r="AD71">
        <v>2.7034441026416571</v>
      </c>
      <c r="AE71">
        <v>14.661160779216891</v>
      </c>
      <c r="AF71">
        <v>0</v>
      </c>
      <c r="AG71">
        <v>12.068222418023879</v>
      </c>
      <c r="AH71">
        <v>34.686829686087975</v>
      </c>
      <c r="AI71">
        <v>1.0572602128662221</v>
      </c>
      <c r="AJ71">
        <v>0</v>
      </c>
      <c r="AK71">
        <v>20.312824534515368</v>
      </c>
      <c r="AL71">
        <v>0</v>
      </c>
      <c r="AM71">
        <v>4.6876288613505173</v>
      </c>
      <c r="AN71">
        <v>0.67111954327998602</v>
      </c>
      <c r="AO71">
        <v>0</v>
      </c>
      <c r="AP71">
        <v>0.15196627265948634</v>
      </c>
      <c r="AQ71">
        <v>0</v>
      </c>
      <c r="AR71">
        <v>10.313770573641305</v>
      </c>
      <c r="AS71">
        <v>8.7770559728201256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504.1683345857802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8.3498480845792109</v>
      </c>
      <c r="L72">
        <v>102.55725189492118</v>
      </c>
      <c r="M72">
        <v>25.412729018106329</v>
      </c>
      <c r="N72">
        <v>35.219456937125749</v>
      </c>
      <c r="O72">
        <v>0</v>
      </c>
      <c r="P72">
        <v>41.421233544106485</v>
      </c>
      <c r="Q72">
        <v>6.4759802686158068</v>
      </c>
      <c r="R72">
        <v>12.574564211835137</v>
      </c>
      <c r="S72">
        <v>7.8266614848484855</v>
      </c>
      <c r="T72">
        <v>0</v>
      </c>
      <c r="U72">
        <v>61.399766724432226</v>
      </c>
      <c r="V72">
        <v>3.7110485583126551</v>
      </c>
      <c r="W72">
        <v>12.608490667721519</v>
      </c>
      <c r="X72">
        <v>43.980493916015632</v>
      </c>
      <c r="Y72">
        <v>0</v>
      </c>
      <c r="Z72">
        <v>3.8681534659090908</v>
      </c>
      <c r="AA72">
        <v>8.3322890257383957</v>
      </c>
      <c r="AB72">
        <v>11.719072097263545</v>
      </c>
      <c r="AC72">
        <v>8.6200117291453573</v>
      </c>
      <c r="AD72">
        <v>2.7034441026416571</v>
      </c>
      <c r="AE72">
        <v>14.661160779216891</v>
      </c>
      <c r="AF72">
        <v>0</v>
      </c>
      <c r="AG72">
        <v>12.068222418023879</v>
      </c>
      <c r="AH72">
        <v>34.686829686087975</v>
      </c>
      <c r="AI72">
        <v>1.0572602128662221</v>
      </c>
      <c r="AJ72">
        <v>0</v>
      </c>
      <c r="AK72">
        <v>20.312824534515368</v>
      </c>
      <c r="AL72">
        <v>0</v>
      </c>
      <c r="AM72">
        <v>4.6876288613505173</v>
      </c>
      <c r="AN72">
        <v>0.67111954327998602</v>
      </c>
      <c r="AO72">
        <v>0</v>
      </c>
      <c r="AP72">
        <v>0.15196627265948634</v>
      </c>
      <c r="AQ72">
        <v>0</v>
      </c>
      <c r="AR72">
        <v>10.313770573641305</v>
      </c>
      <c r="AS72">
        <v>8.7770559728201256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504.1683345857802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8.3498480845792109</v>
      </c>
      <c r="L73">
        <v>102.55725189492118</v>
      </c>
      <c r="M73">
        <v>25.412729018106329</v>
      </c>
      <c r="N73">
        <v>35.219456937125749</v>
      </c>
      <c r="O73">
        <v>0</v>
      </c>
      <c r="P73">
        <v>41.421233544106485</v>
      </c>
      <c r="Q73">
        <v>6.4759802686158068</v>
      </c>
      <c r="R73">
        <v>12.574564211835137</v>
      </c>
      <c r="S73">
        <v>7.8266614848484855</v>
      </c>
      <c r="T73">
        <v>0</v>
      </c>
      <c r="U73">
        <v>61.399766724432226</v>
      </c>
      <c r="V73">
        <v>3.7110485583126551</v>
      </c>
      <c r="W73">
        <v>12.608490667721519</v>
      </c>
      <c r="X73">
        <v>43.980493916015632</v>
      </c>
      <c r="Y73">
        <v>0</v>
      </c>
      <c r="Z73">
        <v>3.8681534659090908</v>
      </c>
      <c r="AA73">
        <v>12.498433385232067</v>
      </c>
      <c r="AB73">
        <v>11.719072097263545</v>
      </c>
      <c r="AC73">
        <v>8.6200117291453573</v>
      </c>
      <c r="AD73">
        <v>4.7016421975705125</v>
      </c>
      <c r="AE73">
        <v>14.661160779216891</v>
      </c>
      <c r="AF73">
        <v>0</v>
      </c>
      <c r="AG73">
        <v>12.068222418023879</v>
      </c>
      <c r="AH73">
        <v>34.686829686087975</v>
      </c>
      <c r="AI73">
        <v>1.0572602128662221</v>
      </c>
      <c r="AJ73">
        <v>0</v>
      </c>
      <c r="AK73">
        <v>20.312824534515368</v>
      </c>
      <c r="AL73">
        <v>0</v>
      </c>
      <c r="AM73">
        <v>4.6876288613505173</v>
      </c>
      <c r="AN73">
        <v>0.67111954327998602</v>
      </c>
      <c r="AO73">
        <v>0</v>
      </c>
      <c r="AP73">
        <v>0.15196627265948634</v>
      </c>
      <c r="AQ73">
        <v>0</v>
      </c>
      <c r="AR73">
        <v>10.313770573641305</v>
      </c>
      <c r="AS73">
        <v>8.7770559728201256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510.33267704020267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8.3498480845792109</v>
      </c>
      <c r="L74">
        <v>124.46042599999998</v>
      </c>
      <c r="M74">
        <v>25.412729018106329</v>
      </c>
      <c r="N74">
        <v>35.219456937125749</v>
      </c>
      <c r="O74">
        <v>0</v>
      </c>
      <c r="P74">
        <v>41.421233544106485</v>
      </c>
      <c r="Q74">
        <v>6.4759802686158068</v>
      </c>
      <c r="R74">
        <v>12.574564211835137</v>
      </c>
      <c r="S74">
        <v>7.8266614848484855</v>
      </c>
      <c r="T74">
        <v>0</v>
      </c>
      <c r="U74">
        <v>61.399766724432226</v>
      </c>
      <c r="V74">
        <v>3.7110485583126551</v>
      </c>
      <c r="W74">
        <v>12.608490667721519</v>
      </c>
      <c r="X74">
        <v>43.980493916015632</v>
      </c>
      <c r="Y74">
        <v>0</v>
      </c>
      <c r="Z74">
        <v>3.8681534659090908</v>
      </c>
      <c r="AA74">
        <v>12.498433385232067</v>
      </c>
      <c r="AB74">
        <v>11.719072097263545</v>
      </c>
      <c r="AC74">
        <v>8.6200117291453573</v>
      </c>
      <c r="AD74">
        <v>5.4186425071501336</v>
      </c>
      <c r="AE74">
        <v>14.661160779216891</v>
      </c>
      <c r="AF74">
        <v>0</v>
      </c>
      <c r="AG74">
        <v>12.068222418023879</v>
      </c>
      <c r="AH74">
        <v>34.686829686087975</v>
      </c>
      <c r="AI74">
        <v>1.0572602128662221</v>
      </c>
      <c r="AJ74">
        <v>0</v>
      </c>
      <c r="AK74">
        <v>20.312824534515368</v>
      </c>
      <c r="AL74">
        <v>0</v>
      </c>
      <c r="AM74">
        <v>4.6876288613505173</v>
      </c>
      <c r="AN74">
        <v>0.67111954327998602</v>
      </c>
      <c r="AO74">
        <v>0</v>
      </c>
      <c r="AP74">
        <v>0.15196627265948634</v>
      </c>
      <c r="AQ74">
        <v>2.4292204520733907</v>
      </c>
      <c r="AR74">
        <v>10.313770573641305</v>
      </c>
      <c r="AS74">
        <v>8.7770559728201256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535.3820719069347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9.0599815592920372</v>
      </c>
      <c r="L75">
        <v>124.46042599999998</v>
      </c>
      <c r="M75">
        <v>25.412729018106329</v>
      </c>
      <c r="N75">
        <v>35.219456937125749</v>
      </c>
      <c r="O75">
        <v>0</v>
      </c>
      <c r="P75">
        <v>41.421233544106485</v>
      </c>
      <c r="Q75">
        <v>6.4759802686158068</v>
      </c>
      <c r="R75">
        <v>12.574564211835137</v>
      </c>
      <c r="S75">
        <v>7.8266614848484855</v>
      </c>
      <c r="T75">
        <v>0</v>
      </c>
      <c r="U75">
        <v>61.399766724432226</v>
      </c>
      <c r="V75">
        <v>3.7110485583126551</v>
      </c>
      <c r="W75">
        <v>12.608490667721519</v>
      </c>
      <c r="X75">
        <v>43.980493916015632</v>
      </c>
      <c r="Y75">
        <v>0</v>
      </c>
      <c r="Z75">
        <v>3.8681534659090908</v>
      </c>
      <c r="AA75">
        <v>12.498433385232067</v>
      </c>
      <c r="AB75">
        <v>11.719072097263545</v>
      </c>
      <c r="AC75">
        <v>8.6200117291453573</v>
      </c>
      <c r="AD75">
        <v>5.4186425071501336</v>
      </c>
      <c r="AE75">
        <v>14.661160779216891</v>
      </c>
      <c r="AF75">
        <v>0</v>
      </c>
      <c r="AG75">
        <v>12.068222418023879</v>
      </c>
      <c r="AH75">
        <v>34.686829686087975</v>
      </c>
      <c r="AI75">
        <v>1.0572602128662221</v>
      </c>
      <c r="AJ75">
        <v>0</v>
      </c>
      <c r="AK75">
        <v>20.312824534515368</v>
      </c>
      <c r="AL75">
        <v>0</v>
      </c>
      <c r="AM75">
        <v>4.6876288613505173</v>
      </c>
      <c r="AN75">
        <v>0.67111954327998602</v>
      </c>
      <c r="AO75">
        <v>0</v>
      </c>
      <c r="AP75">
        <v>0.15196627265948634</v>
      </c>
      <c r="AQ75">
        <v>4.8584409041467813</v>
      </c>
      <c r="AR75">
        <v>10.313770573641305</v>
      </c>
      <c r="AS75">
        <v>8.7770559728201256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538.52142583372074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9.0599815592920372</v>
      </c>
      <c r="L76">
        <v>124.46042599999998</v>
      </c>
      <c r="M76">
        <v>25.412729018106329</v>
      </c>
      <c r="N76">
        <v>35.219456937125749</v>
      </c>
      <c r="O76">
        <v>0</v>
      </c>
      <c r="P76">
        <v>41.421233544106485</v>
      </c>
      <c r="Q76">
        <v>6.4759802686158068</v>
      </c>
      <c r="R76">
        <v>12.574564211835137</v>
      </c>
      <c r="S76">
        <v>7.8266614848484855</v>
      </c>
      <c r="T76">
        <v>0</v>
      </c>
      <c r="U76">
        <v>61.399766724432226</v>
      </c>
      <c r="V76">
        <v>3.7110485583126551</v>
      </c>
      <c r="W76">
        <v>12.608490667721519</v>
      </c>
      <c r="X76">
        <v>43.980493916015632</v>
      </c>
      <c r="Y76">
        <v>0</v>
      </c>
      <c r="Z76">
        <v>3.8681534659090908</v>
      </c>
      <c r="AA76">
        <v>12.498433385232067</v>
      </c>
      <c r="AB76">
        <v>11.719072097263545</v>
      </c>
      <c r="AC76">
        <v>8.6200117291453573</v>
      </c>
      <c r="AD76">
        <v>10.838852391902895</v>
      </c>
      <c r="AE76">
        <v>14.661160779216891</v>
      </c>
      <c r="AF76">
        <v>0</v>
      </c>
      <c r="AG76">
        <v>12.068222418023879</v>
      </c>
      <c r="AH76">
        <v>41.624195831892237</v>
      </c>
      <c r="AI76">
        <v>1.0572602128662221</v>
      </c>
      <c r="AJ76">
        <v>0</v>
      </c>
      <c r="AK76">
        <v>20.312824534515368</v>
      </c>
      <c r="AL76">
        <v>0</v>
      </c>
      <c r="AM76">
        <v>4.6876288613505173</v>
      </c>
      <c r="AN76">
        <v>0.67111954327998602</v>
      </c>
      <c r="AO76">
        <v>0</v>
      </c>
      <c r="AP76">
        <v>0.15196627265948634</v>
      </c>
      <c r="AQ76">
        <v>7.2876613562201724</v>
      </c>
      <c r="AR76">
        <v>10.313770573641305</v>
      </c>
      <c r="AS76">
        <v>8.7770559728201256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553.30822231635113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9.0098470099264283</v>
      </c>
      <c r="L77">
        <v>117.12042599999998</v>
      </c>
      <c r="M77">
        <v>25.412729018106329</v>
      </c>
      <c r="N77">
        <v>35.219456937125749</v>
      </c>
      <c r="O77">
        <v>0</v>
      </c>
      <c r="P77">
        <v>41.421233544106485</v>
      </c>
      <c r="Q77">
        <v>6.4759802686158068</v>
      </c>
      <c r="R77">
        <v>12.574564211835137</v>
      </c>
      <c r="S77">
        <v>7.8266614848484855</v>
      </c>
      <c r="T77">
        <v>0</v>
      </c>
      <c r="U77">
        <v>61.399766724432226</v>
      </c>
      <c r="V77">
        <v>3.7110485583126551</v>
      </c>
      <c r="W77">
        <v>12.608490667721519</v>
      </c>
      <c r="X77">
        <v>43.980493916015632</v>
      </c>
      <c r="Y77">
        <v>0</v>
      </c>
      <c r="Z77">
        <v>3.8681534659090908</v>
      </c>
      <c r="AA77">
        <v>12.498433385232067</v>
      </c>
      <c r="AB77">
        <v>11.719072097263545</v>
      </c>
      <c r="AC77">
        <v>8.6200117291453573</v>
      </c>
      <c r="AD77">
        <v>10.838852391902895</v>
      </c>
      <c r="AE77">
        <v>14.661160779216891</v>
      </c>
      <c r="AF77">
        <v>2.4856274794240276</v>
      </c>
      <c r="AG77">
        <v>12.068222418023879</v>
      </c>
      <c r="AH77">
        <v>41.624195831892237</v>
      </c>
      <c r="AI77">
        <v>2.2655581841550401</v>
      </c>
      <c r="AJ77">
        <v>0</v>
      </c>
      <c r="AK77">
        <v>20.312824534515368</v>
      </c>
      <c r="AL77">
        <v>0</v>
      </c>
      <c r="AM77">
        <v>4.6876288613505173</v>
      </c>
      <c r="AN77">
        <v>0.67111954327998602</v>
      </c>
      <c r="AO77">
        <v>0</v>
      </c>
      <c r="AP77">
        <v>0.15196627265948634</v>
      </c>
      <c r="AQ77">
        <v>9.7168815657021703</v>
      </c>
      <c r="AR77">
        <v>10.313770573641305</v>
      </c>
      <c r="AS77">
        <v>8.7770559728201256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552.04123342718037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8.3497948090187002</v>
      </c>
      <c r="L78">
        <v>95.887430618213642</v>
      </c>
      <c r="M78">
        <v>25.412729018106329</v>
      </c>
      <c r="N78">
        <v>35.219456937125749</v>
      </c>
      <c r="O78">
        <v>0</v>
      </c>
      <c r="P78">
        <v>41.421233544106485</v>
      </c>
      <c r="Q78">
        <v>6.4759802686158068</v>
      </c>
      <c r="R78">
        <v>12.574564211835137</v>
      </c>
      <c r="S78">
        <v>7.8266614848484855</v>
      </c>
      <c r="T78">
        <v>0</v>
      </c>
      <c r="U78">
        <v>61.399766724432226</v>
      </c>
      <c r="V78">
        <v>3.7110485583126551</v>
      </c>
      <c r="W78">
        <v>12.608490667721519</v>
      </c>
      <c r="X78">
        <v>43.980493916015632</v>
      </c>
      <c r="Y78">
        <v>0</v>
      </c>
      <c r="Z78">
        <v>3.9970266136363635</v>
      </c>
      <c r="AA78">
        <v>12.498433385232067</v>
      </c>
      <c r="AB78">
        <v>11.719072097263545</v>
      </c>
      <c r="AC78">
        <v>8.6200117291453573</v>
      </c>
      <c r="AD78">
        <v>10.838852391902895</v>
      </c>
      <c r="AE78">
        <v>14.661160779216891</v>
      </c>
      <c r="AF78">
        <v>2.4856274794240276</v>
      </c>
      <c r="AG78">
        <v>12.068222418023879</v>
      </c>
      <c r="AH78">
        <v>41.624195831892237</v>
      </c>
      <c r="AI78">
        <v>3.3983372762325597</v>
      </c>
      <c r="AJ78">
        <v>0</v>
      </c>
      <c r="AK78">
        <v>20.312824534515368</v>
      </c>
      <c r="AL78">
        <v>0</v>
      </c>
      <c r="AM78">
        <v>4.6876288613505173</v>
      </c>
      <c r="AN78">
        <v>0.67111954327998602</v>
      </c>
      <c r="AO78">
        <v>0</v>
      </c>
      <c r="AP78">
        <v>2.3174858881524441</v>
      </c>
      <c r="AQ78">
        <v>9.7168815657021703</v>
      </c>
      <c r="AR78">
        <v>10.313770573641305</v>
      </c>
      <c r="AS78">
        <v>9.4600705251801234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534.25837225214389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9.0501590563202523</v>
      </c>
      <c r="L79">
        <v>211.05009330301704</v>
      </c>
      <c r="M79">
        <v>25.206415489767444</v>
      </c>
      <c r="N79">
        <v>35.219456937125749</v>
      </c>
      <c r="O79">
        <v>0</v>
      </c>
      <c r="P79">
        <v>41.421233544106485</v>
      </c>
      <c r="Q79">
        <v>6.4759802686158068</v>
      </c>
      <c r="R79">
        <v>12.574564211835137</v>
      </c>
      <c r="S79">
        <v>7.8266614848484855</v>
      </c>
      <c r="T79">
        <v>0</v>
      </c>
      <c r="U79">
        <v>61.399766724432226</v>
      </c>
      <c r="V79">
        <v>3.7110485583126551</v>
      </c>
      <c r="W79">
        <v>12.608490667721519</v>
      </c>
      <c r="X79">
        <v>43.980493916015632</v>
      </c>
      <c r="Y79">
        <v>0</v>
      </c>
      <c r="Z79">
        <v>3.9970266136363635</v>
      </c>
      <c r="AA79">
        <v>12.498433385232067</v>
      </c>
      <c r="AB79">
        <v>11.719072097263545</v>
      </c>
      <c r="AC79">
        <v>8.6200117291453573</v>
      </c>
      <c r="AD79">
        <v>10.838852391902895</v>
      </c>
      <c r="AE79">
        <v>14.661160779216891</v>
      </c>
      <c r="AF79">
        <v>2.4856274794240276</v>
      </c>
      <c r="AG79">
        <v>12.068222418023879</v>
      </c>
      <c r="AH79">
        <v>41.624195831892237</v>
      </c>
      <c r="AI79">
        <v>14.549414086214815</v>
      </c>
      <c r="AJ79">
        <v>0</v>
      </c>
      <c r="AK79">
        <v>20.312824534515368</v>
      </c>
      <c r="AL79">
        <v>0</v>
      </c>
      <c r="AM79">
        <v>4.6876288613505173</v>
      </c>
      <c r="AN79">
        <v>0.67111954327998602</v>
      </c>
      <c r="AO79">
        <v>0</v>
      </c>
      <c r="AP79">
        <v>2.8113765043910517</v>
      </c>
      <c r="AQ79">
        <v>9.7168815657021703</v>
      </c>
      <c r="AR79">
        <v>10.150060051358697</v>
      </c>
      <c r="AS79">
        <v>9.4600705251801234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661.39634255984834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9.0501590563202523</v>
      </c>
      <c r="L80">
        <v>319.01402300000001</v>
      </c>
      <c r="M80">
        <v>25.206415489767444</v>
      </c>
      <c r="N80">
        <v>35.219456937125749</v>
      </c>
      <c r="O80">
        <v>0</v>
      </c>
      <c r="P80">
        <v>41.421233544106485</v>
      </c>
      <c r="Q80">
        <v>6.4759802686158068</v>
      </c>
      <c r="R80">
        <v>12.574564211835137</v>
      </c>
      <c r="S80">
        <v>7.8266614848484855</v>
      </c>
      <c r="T80">
        <v>0</v>
      </c>
      <c r="U80">
        <v>61.399766724432226</v>
      </c>
      <c r="V80">
        <v>3.7110485583126551</v>
      </c>
      <c r="W80">
        <v>12.608490667721519</v>
      </c>
      <c r="X80">
        <v>43.980493916015632</v>
      </c>
      <c r="Y80">
        <v>0</v>
      </c>
      <c r="Z80">
        <v>3.9970266136363635</v>
      </c>
      <c r="AA80">
        <v>12.498433385232067</v>
      </c>
      <c r="AB80">
        <v>11.719072097263545</v>
      </c>
      <c r="AC80">
        <v>8.6200117291453573</v>
      </c>
      <c r="AD80">
        <v>10.838852391902895</v>
      </c>
      <c r="AE80">
        <v>14.661160779216891</v>
      </c>
      <c r="AF80">
        <v>2.4856274794240276</v>
      </c>
      <c r="AG80">
        <v>12.068222418023879</v>
      </c>
      <c r="AH80">
        <v>41.624195831892237</v>
      </c>
      <c r="AI80">
        <v>14.549414086214815</v>
      </c>
      <c r="AJ80">
        <v>0</v>
      </c>
      <c r="AK80">
        <v>20.312824534515368</v>
      </c>
      <c r="AL80">
        <v>0</v>
      </c>
      <c r="AM80">
        <v>4.6876288613505173</v>
      </c>
      <c r="AN80">
        <v>0.67111954327998602</v>
      </c>
      <c r="AO80">
        <v>0</v>
      </c>
      <c r="AP80">
        <v>2.8113765043910517</v>
      </c>
      <c r="AQ80">
        <v>9.7168815657021703</v>
      </c>
      <c r="AR80">
        <v>10.150060051358697</v>
      </c>
      <c r="AS80">
        <v>9.4600705251801234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769.36027225683119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9.0501590563202523</v>
      </c>
      <c r="L81">
        <v>354.63063499999998</v>
      </c>
      <c r="M81">
        <v>25.206415489767444</v>
      </c>
      <c r="N81">
        <v>35.219456937125749</v>
      </c>
      <c r="O81">
        <v>0</v>
      </c>
      <c r="P81">
        <v>41.421233544106485</v>
      </c>
      <c r="Q81">
        <v>6.4759802686158068</v>
      </c>
      <c r="R81">
        <v>12.574564211835137</v>
      </c>
      <c r="S81">
        <v>7.8266614848484855</v>
      </c>
      <c r="T81">
        <v>0</v>
      </c>
      <c r="U81">
        <v>61.399766724432226</v>
      </c>
      <c r="V81">
        <v>3.7110485583126551</v>
      </c>
      <c r="W81">
        <v>12.608490667721519</v>
      </c>
      <c r="X81">
        <v>43.980493916015632</v>
      </c>
      <c r="Y81">
        <v>0</v>
      </c>
      <c r="Z81">
        <v>3.9970266136363635</v>
      </c>
      <c r="AA81">
        <v>12.498433385232067</v>
      </c>
      <c r="AB81">
        <v>11.719072097263545</v>
      </c>
      <c r="AC81">
        <v>8.6200117291453573</v>
      </c>
      <c r="AD81">
        <v>10.838852391902895</v>
      </c>
      <c r="AE81">
        <v>14.661160779216891</v>
      </c>
      <c r="AF81">
        <v>2.4856274794240276</v>
      </c>
      <c r="AG81">
        <v>12.068222418023879</v>
      </c>
      <c r="AH81">
        <v>41.624195831892237</v>
      </c>
      <c r="AI81">
        <v>14.549414086214815</v>
      </c>
      <c r="AJ81">
        <v>0</v>
      </c>
      <c r="AK81">
        <v>20.312824534515368</v>
      </c>
      <c r="AL81">
        <v>0</v>
      </c>
      <c r="AM81">
        <v>4.6876288613505173</v>
      </c>
      <c r="AN81">
        <v>0.67111954327998602</v>
      </c>
      <c r="AO81">
        <v>0</v>
      </c>
      <c r="AP81">
        <v>0.91179763595691798</v>
      </c>
      <c r="AQ81">
        <v>9.7168815657021703</v>
      </c>
      <c r="AR81">
        <v>10.150060051358697</v>
      </c>
      <c r="AS81">
        <v>9.4600705251801234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803.07730538839701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9.0501590563202523</v>
      </c>
      <c r="L82">
        <v>354.63063499999998</v>
      </c>
      <c r="M82">
        <v>25.206415489767444</v>
      </c>
      <c r="N82">
        <v>35.219456937125749</v>
      </c>
      <c r="O82">
        <v>0</v>
      </c>
      <c r="P82">
        <v>41.421233544106485</v>
      </c>
      <c r="Q82">
        <v>6.4759802686158068</v>
      </c>
      <c r="R82">
        <v>12.574564211835137</v>
      </c>
      <c r="S82">
        <v>7.8266614848484855</v>
      </c>
      <c r="T82">
        <v>0</v>
      </c>
      <c r="U82">
        <v>61.399766724432226</v>
      </c>
      <c r="V82">
        <v>3.7110485583126551</v>
      </c>
      <c r="W82">
        <v>12.608490667721519</v>
      </c>
      <c r="X82">
        <v>43.980493916015632</v>
      </c>
      <c r="Y82">
        <v>0</v>
      </c>
      <c r="Z82">
        <v>3.9970266136363635</v>
      </c>
      <c r="AA82">
        <v>12.498433385232067</v>
      </c>
      <c r="AB82">
        <v>11.719072097263545</v>
      </c>
      <c r="AC82">
        <v>8.6200117291453573</v>
      </c>
      <c r="AD82">
        <v>10.838852391902895</v>
      </c>
      <c r="AE82">
        <v>14.661160779216891</v>
      </c>
      <c r="AF82">
        <v>2.4856274794240276</v>
      </c>
      <c r="AG82">
        <v>12.068222418023879</v>
      </c>
      <c r="AH82">
        <v>41.624195831892237</v>
      </c>
      <c r="AI82">
        <v>14.549414086214815</v>
      </c>
      <c r="AJ82">
        <v>0</v>
      </c>
      <c r="AK82">
        <v>20.312824534515368</v>
      </c>
      <c r="AL82">
        <v>0</v>
      </c>
      <c r="AM82">
        <v>4.6876288613505173</v>
      </c>
      <c r="AN82">
        <v>0.67111954327998602</v>
      </c>
      <c r="AO82">
        <v>0</v>
      </c>
      <c r="AP82">
        <v>0.91179763595691798</v>
      </c>
      <c r="AQ82">
        <v>9.7168815657021703</v>
      </c>
      <c r="AR82">
        <v>10.150060051358697</v>
      </c>
      <c r="AS82">
        <v>9.4600705251801234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803.07730538839701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9.0501590563202523</v>
      </c>
      <c r="L83">
        <v>354.63063499999998</v>
      </c>
      <c r="M83">
        <v>25.206415489767444</v>
      </c>
      <c r="N83">
        <v>35.219456937125749</v>
      </c>
      <c r="O83">
        <v>0</v>
      </c>
      <c r="P83">
        <v>41.421233544106485</v>
      </c>
      <c r="Q83">
        <v>6.4759802686158068</v>
      </c>
      <c r="R83">
        <v>12.574564211835137</v>
      </c>
      <c r="S83">
        <v>7.8266614848484855</v>
      </c>
      <c r="T83">
        <v>0</v>
      </c>
      <c r="U83">
        <v>61.399766724432226</v>
      </c>
      <c r="V83">
        <v>3.7110485583126551</v>
      </c>
      <c r="W83">
        <v>12.608490667721519</v>
      </c>
      <c r="X83">
        <v>43.980493916015632</v>
      </c>
      <c r="Y83">
        <v>0</v>
      </c>
      <c r="Z83">
        <v>3.9970266136363635</v>
      </c>
      <c r="AA83">
        <v>12.498433385232067</v>
      </c>
      <c r="AB83">
        <v>11.719072097263545</v>
      </c>
      <c r="AC83">
        <v>8.6200117291453573</v>
      </c>
      <c r="AD83">
        <v>10.838852391902895</v>
      </c>
      <c r="AE83">
        <v>14.661160779216891</v>
      </c>
      <c r="AF83">
        <v>2.4856274794240276</v>
      </c>
      <c r="AG83">
        <v>12.068222418023879</v>
      </c>
      <c r="AH83">
        <v>41.624195831892237</v>
      </c>
      <c r="AI83">
        <v>14.549414086214815</v>
      </c>
      <c r="AJ83">
        <v>0</v>
      </c>
      <c r="AK83">
        <v>20.312824534515368</v>
      </c>
      <c r="AL83">
        <v>0</v>
      </c>
      <c r="AM83">
        <v>4.6876288613505173</v>
      </c>
      <c r="AN83">
        <v>0.67111954327998602</v>
      </c>
      <c r="AO83">
        <v>0</v>
      </c>
      <c r="AP83">
        <v>0.91179763595691798</v>
      </c>
      <c r="AQ83">
        <v>9.7168815657021703</v>
      </c>
      <c r="AR83">
        <v>10.150060051358697</v>
      </c>
      <c r="AS83">
        <v>9.4600705251801234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803.07730538839701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9.0501590563202523</v>
      </c>
      <c r="L84">
        <v>354.63063499999998</v>
      </c>
      <c r="M84">
        <v>25.206415489767444</v>
      </c>
      <c r="N84">
        <v>35.219456937125749</v>
      </c>
      <c r="O84">
        <v>0</v>
      </c>
      <c r="P84">
        <v>41.421233544106485</v>
      </c>
      <c r="Q84">
        <v>6.4759802686158068</v>
      </c>
      <c r="R84">
        <v>12.574564211835137</v>
      </c>
      <c r="S84">
        <v>7.8266614848484855</v>
      </c>
      <c r="T84">
        <v>0</v>
      </c>
      <c r="U84">
        <v>61.399766724432226</v>
      </c>
      <c r="V84">
        <v>3.7110485583126551</v>
      </c>
      <c r="W84">
        <v>12.608490667721519</v>
      </c>
      <c r="X84">
        <v>43.980493916015632</v>
      </c>
      <c r="Y84">
        <v>0</v>
      </c>
      <c r="Z84">
        <v>3.9970266136363635</v>
      </c>
      <c r="AA84">
        <v>12.498433385232067</v>
      </c>
      <c r="AB84">
        <v>11.719072097263545</v>
      </c>
      <c r="AC84">
        <v>8.6200117291453573</v>
      </c>
      <c r="AD84">
        <v>10.838852391902895</v>
      </c>
      <c r="AE84">
        <v>14.661160779216891</v>
      </c>
      <c r="AF84">
        <v>2.4856274794240276</v>
      </c>
      <c r="AG84">
        <v>12.068222418023879</v>
      </c>
      <c r="AH84">
        <v>41.624195831892237</v>
      </c>
      <c r="AI84">
        <v>14.549414086214815</v>
      </c>
      <c r="AJ84">
        <v>0</v>
      </c>
      <c r="AK84">
        <v>20.312824534515368</v>
      </c>
      <c r="AL84">
        <v>0</v>
      </c>
      <c r="AM84">
        <v>4.6876288613505173</v>
      </c>
      <c r="AN84">
        <v>0.67111954327998602</v>
      </c>
      <c r="AO84">
        <v>0</v>
      </c>
      <c r="AP84">
        <v>0.91179763595691798</v>
      </c>
      <c r="AQ84">
        <v>9.7168815657021703</v>
      </c>
      <c r="AR84">
        <v>10.150060051358697</v>
      </c>
      <c r="AS84">
        <v>9.4600705251801234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803.07730538839701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9.0501590563202523</v>
      </c>
      <c r="L85">
        <v>354.63063499999998</v>
      </c>
      <c r="M85">
        <v>25.206415489767444</v>
      </c>
      <c r="N85">
        <v>35.219456937125749</v>
      </c>
      <c r="O85">
        <v>0</v>
      </c>
      <c r="P85">
        <v>41.421233544106485</v>
      </c>
      <c r="Q85">
        <v>6.4759802686158068</v>
      </c>
      <c r="R85">
        <v>12.574564211835137</v>
      </c>
      <c r="S85">
        <v>7.8266614848484855</v>
      </c>
      <c r="T85">
        <v>0</v>
      </c>
      <c r="U85">
        <v>61.399766724432226</v>
      </c>
      <c r="V85">
        <v>3.7110485583126551</v>
      </c>
      <c r="W85">
        <v>12.608490667721519</v>
      </c>
      <c r="X85">
        <v>43.980493916015632</v>
      </c>
      <c r="Y85">
        <v>0</v>
      </c>
      <c r="Z85">
        <v>3.9970266136363635</v>
      </c>
      <c r="AA85">
        <v>12.498433385232067</v>
      </c>
      <c r="AB85">
        <v>11.719072097263545</v>
      </c>
      <c r="AC85">
        <v>8.6200117291453573</v>
      </c>
      <c r="AD85">
        <v>10.838852391902895</v>
      </c>
      <c r="AE85">
        <v>14.661160779216891</v>
      </c>
      <c r="AF85">
        <v>2.4856274794240276</v>
      </c>
      <c r="AG85">
        <v>12.068222418023879</v>
      </c>
      <c r="AH85">
        <v>41.624195831892237</v>
      </c>
      <c r="AI85">
        <v>4.5311161123043329</v>
      </c>
      <c r="AJ85">
        <v>0</v>
      </c>
      <c r="AK85">
        <v>20.312824534515368</v>
      </c>
      <c r="AL85">
        <v>0</v>
      </c>
      <c r="AM85">
        <v>4.6876288613505173</v>
      </c>
      <c r="AN85">
        <v>0.67111954327998602</v>
      </c>
      <c r="AO85">
        <v>0</v>
      </c>
      <c r="AP85">
        <v>1.2157304880695938</v>
      </c>
      <c r="AQ85">
        <v>9.7168815657021703</v>
      </c>
      <c r="AR85">
        <v>10.150060051358697</v>
      </c>
      <c r="AS85">
        <v>9.4600705251801234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793.36294026659914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9.0501590563202523</v>
      </c>
      <c r="L86">
        <v>354.63063499999998</v>
      </c>
      <c r="M86">
        <v>25.206415489767444</v>
      </c>
      <c r="N86">
        <v>35.219456937125749</v>
      </c>
      <c r="O86">
        <v>0</v>
      </c>
      <c r="P86">
        <v>41.421233544106485</v>
      </c>
      <c r="Q86">
        <v>6.4759802686158068</v>
      </c>
      <c r="R86">
        <v>12.574564211835137</v>
      </c>
      <c r="S86">
        <v>7.8266614848484855</v>
      </c>
      <c r="T86">
        <v>0</v>
      </c>
      <c r="U86">
        <v>61.399766724432226</v>
      </c>
      <c r="V86">
        <v>3.7110485583126551</v>
      </c>
      <c r="W86">
        <v>12.608490667721519</v>
      </c>
      <c r="X86">
        <v>43.980493916015632</v>
      </c>
      <c r="Y86">
        <v>0</v>
      </c>
      <c r="Z86">
        <v>3.8681534659090908</v>
      </c>
      <c r="AA86">
        <v>12.498433385232067</v>
      </c>
      <c r="AB86">
        <v>11.719072097263545</v>
      </c>
      <c r="AC86">
        <v>8.6200117291453573</v>
      </c>
      <c r="AD86">
        <v>10.838852391902895</v>
      </c>
      <c r="AE86">
        <v>14.661160779216891</v>
      </c>
      <c r="AF86">
        <v>2.4856274794240276</v>
      </c>
      <c r="AG86">
        <v>12.068222418023879</v>
      </c>
      <c r="AH86">
        <v>41.624195831892237</v>
      </c>
      <c r="AI86">
        <v>4.5311161123043329</v>
      </c>
      <c r="AJ86">
        <v>0</v>
      </c>
      <c r="AK86">
        <v>20.312824534515368</v>
      </c>
      <c r="AL86">
        <v>0</v>
      </c>
      <c r="AM86">
        <v>4.6876288613505173</v>
      </c>
      <c r="AN86">
        <v>0.67111954327998602</v>
      </c>
      <c r="AO86">
        <v>0</v>
      </c>
      <c r="AP86">
        <v>0.45589881797845899</v>
      </c>
      <c r="AQ86">
        <v>9.7168815657021703</v>
      </c>
      <c r="AR86">
        <v>10.150060051358697</v>
      </c>
      <c r="AS86">
        <v>8.7770559728201256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791.7912208964209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9.0501590563202523</v>
      </c>
      <c r="L87">
        <v>354.63063499999998</v>
      </c>
      <c r="M87">
        <v>25.206415489767444</v>
      </c>
      <c r="N87">
        <v>35.219456937125749</v>
      </c>
      <c r="O87">
        <v>0</v>
      </c>
      <c r="P87">
        <v>41.421233544106485</v>
      </c>
      <c r="Q87">
        <v>6.4759802686158068</v>
      </c>
      <c r="R87">
        <v>12.574564211835137</v>
      </c>
      <c r="S87">
        <v>7.8266614848484855</v>
      </c>
      <c r="T87">
        <v>0</v>
      </c>
      <c r="U87">
        <v>61.399766724432226</v>
      </c>
      <c r="V87">
        <v>3.7110485583126551</v>
      </c>
      <c r="W87">
        <v>12.608490667721519</v>
      </c>
      <c r="X87">
        <v>43.980493916015632</v>
      </c>
      <c r="Y87">
        <v>0</v>
      </c>
      <c r="Z87">
        <v>3.8681534659090908</v>
      </c>
      <c r="AA87">
        <v>12.498433385232067</v>
      </c>
      <c r="AB87">
        <v>11.719072097263545</v>
      </c>
      <c r="AC87">
        <v>8.6200117291453573</v>
      </c>
      <c r="AD87">
        <v>10.838852391902895</v>
      </c>
      <c r="AE87">
        <v>14.661160779216891</v>
      </c>
      <c r="AF87">
        <v>2.4856274794240276</v>
      </c>
      <c r="AG87">
        <v>12.068222418023879</v>
      </c>
      <c r="AH87">
        <v>41.624195831892237</v>
      </c>
      <c r="AI87">
        <v>4.5311161123043329</v>
      </c>
      <c r="AJ87">
        <v>0</v>
      </c>
      <c r="AK87">
        <v>20.312824534515368</v>
      </c>
      <c r="AL87">
        <v>0</v>
      </c>
      <c r="AM87">
        <v>4.6876288613505173</v>
      </c>
      <c r="AN87">
        <v>0.67111954327998602</v>
      </c>
      <c r="AO87">
        <v>0</v>
      </c>
      <c r="AP87">
        <v>0.45589881797845899</v>
      </c>
      <c r="AQ87">
        <v>9.7168815657021703</v>
      </c>
      <c r="AR87">
        <v>10.150060051358697</v>
      </c>
      <c r="AS87">
        <v>8.7770559728201256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791.7912208964209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9.0501590563202523</v>
      </c>
      <c r="L88">
        <v>354.63063499999998</v>
      </c>
      <c r="M88">
        <v>25.206415489767444</v>
      </c>
      <c r="N88">
        <v>35.219456937125749</v>
      </c>
      <c r="O88">
        <v>0</v>
      </c>
      <c r="P88">
        <v>41.421233544106485</v>
      </c>
      <c r="Q88">
        <v>6.4759802686158068</v>
      </c>
      <c r="R88">
        <v>12.574564211835137</v>
      </c>
      <c r="S88">
        <v>7.8266614848484855</v>
      </c>
      <c r="T88">
        <v>0</v>
      </c>
      <c r="U88">
        <v>61.399766724432226</v>
      </c>
      <c r="V88">
        <v>3.7110485583126551</v>
      </c>
      <c r="W88">
        <v>12.608490667721519</v>
      </c>
      <c r="X88">
        <v>43.980493916015632</v>
      </c>
      <c r="Y88">
        <v>0</v>
      </c>
      <c r="Z88">
        <v>3.8681534659090908</v>
      </c>
      <c r="AA88">
        <v>12.498433385232067</v>
      </c>
      <c r="AB88">
        <v>11.719072097263545</v>
      </c>
      <c r="AC88">
        <v>8.6200117291453573</v>
      </c>
      <c r="AD88">
        <v>10.838852391902895</v>
      </c>
      <c r="AE88">
        <v>14.661160779216891</v>
      </c>
      <c r="AF88">
        <v>2.4856274794240276</v>
      </c>
      <c r="AG88">
        <v>12.068222418023879</v>
      </c>
      <c r="AH88">
        <v>41.624195831892237</v>
      </c>
      <c r="AI88">
        <v>4.5311161123043329</v>
      </c>
      <c r="AJ88">
        <v>0</v>
      </c>
      <c r="AK88">
        <v>20.312824534515368</v>
      </c>
      <c r="AL88">
        <v>0</v>
      </c>
      <c r="AM88">
        <v>4.6876288613505173</v>
      </c>
      <c r="AN88">
        <v>0.67111954327998602</v>
      </c>
      <c r="AO88">
        <v>0</v>
      </c>
      <c r="AP88">
        <v>0.45589881797845899</v>
      </c>
      <c r="AQ88">
        <v>9.7168815657021703</v>
      </c>
      <c r="AR88">
        <v>10.150060051358697</v>
      </c>
      <c r="AS88">
        <v>8.7770559728201256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791.7912208964209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9.0501590563202523</v>
      </c>
      <c r="L89">
        <v>354.63063499999998</v>
      </c>
      <c r="M89">
        <v>25.206415489767444</v>
      </c>
      <c r="N89">
        <v>35.219456937125749</v>
      </c>
      <c r="O89">
        <v>0</v>
      </c>
      <c r="P89">
        <v>41.421233544106485</v>
      </c>
      <c r="Q89">
        <v>6.4759802686158068</v>
      </c>
      <c r="R89">
        <v>12.574564211835137</v>
      </c>
      <c r="S89">
        <v>7.8266614848484855</v>
      </c>
      <c r="T89">
        <v>0</v>
      </c>
      <c r="U89">
        <v>61.399766724432226</v>
      </c>
      <c r="V89">
        <v>3.7110485583126551</v>
      </c>
      <c r="W89">
        <v>12.97933705966587</v>
      </c>
      <c r="X89">
        <v>43.980493916015632</v>
      </c>
      <c r="Y89">
        <v>0</v>
      </c>
      <c r="Z89">
        <v>3.8681534659090908</v>
      </c>
      <c r="AA89">
        <v>12.498433385232067</v>
      </c>
      <c r="AB89">
        <v>11.719072097263545</v>
      </c>
      <c r="AC89">
        <v>8.6200117291453573</v>
      </c>
      <c r="AD89">
        <v>10.838852391902895</v>
      </c>
      <c r="AE89">
        <v>14.661160779216891</v>
      </c>
      <c r="AF89">
        <v>2.4856274794240276</v>
      </c>
      <c r="AG89">
        <v>12.068222418023879</v>
      </c>
      <c r="AH89">
        <v>41.624195831892237</v>
      </c>
      <c r="AI89">
        <v>4.5311161123043329</v>
      </c>
      <c r="AJ89">
        <v>0</v>
      </c>
      <c r="AK89">
        <v>20.312824534515368</v>
      </c>
      <c r="AL89">
        <v>0</v>
      </c>
      <c r="AM89">
        <v>4.6876288613505173</v>
      </c>
      <c r="AN89">
        <v>0.67111954327998602</v>
      </c>
      <c r="AO89">
        <v>0</v>
      </c>
      <c r="AP89">
        <v>0.45589881797845899</v>
      </c>
      <c r="AQ89">
        <v>9.7168815657021703</v>
      </c>
      <c r="AR89">
        <v>10.150060051358697</v>
      </c>
      <c r="AS89">
        <v>8.7770559728201256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792.16206728836539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9.0501590563202523</v>
      </c>
      <c r="L90">
        <v>354.63063499999998</v>
      </c>
      <c r="M90">
        <v>25.206415489767444</v>
      </c>
      <c r="N90">
        <v>35.219456937125749</v>
      </c>
      <c r="O90">
        <v>0</v>
      </c>
      <c r="P90">
        <v>41.421233544106485</v>
      </c>
      <c r="Q90">
        <v>6.4759802686158068</v>
      </c>
      <c r="R90">
        <v>12.574564211835137</v>
      </c>
      <c r="S90">
        <v>7.8266614848484855</v>
      </c>
      <c r="T90">
        <v>0</v>
      </c>
      <c r="U90">
        <v>61.399766724432226</v>
      </c>
      <c r="V90">
        <v>3.7110485583126551</v>
      </c>
      <c r="W90">
        <v>12.998532387988561</v>
      </c>
      <c r="X90">
        <v>43.980493916015632</v>
      </c>
      <c r="Y90">
        <v>0</v>
      </c>
      <c r="Z90">
        <v>3.9970266136363635</v>
      </c>
      <c r="AA90">
        <v>12.498433385232067</v>
      </c>
      <c r="AB90">
        <v>11.719072097263545</v>
      </c>
      <c r="AC90">
        <v>8.6200117291453573</v>
      </c>
      <c r="AD90">
        <v>10.838852391902895</v>
      </c>
      <c r="AE90">
        <v>14.661160779216891</v>
      </c>
      <c r="AF90">
        <v>5.2636815976501303</v>
      </c>
      <c r="AG90">
        <v>12.068222418023879</v>
      </c>
      <c r="AH90">
        <v>41.624195831892237</v>
      </c>
      <c r="AI90">
        <v>4.5311161123043329</v>
      </c>
      <c r="AJ90">
        <v>0</v>
      </c>
      <c r="AK90">
        <v>20.312824534515368</v>
      </c>
      <c r="AL90">
        <v>0</v>
      </c>
      <c r="AM90">
        <v>4.6876288613505173</v>
      </c>
      <c r="AN90">
        <v>0.67111954327998602</v>
      </c>
      <c r="AO90">
        <v>0</v>
      </c>
      <c r="AP90">
        <v>2.8113765043910517</v>
      </c>
      <c r="AQ90">
        <v>9.7168815657021703</v>
      </c>
      <c r="AR90">
        <v>10.150060051358697</v>
      </c>
      <c r="AS90">
        <v>9.4600705251801234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798.12668212141398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9.0501590563202523</v>
      </c>
      <c r="L91">
        <v>354.63063499999998</v>
      </c>
      <c r="M91">
        <v>25.206415489767444</v>
      </c>
      <c r="N91">
        <v>35.219456937125749</v>
      </c>
      <c r="O91">
        <v>0</v>
      </c>
      <c r="P91">
        <v>41.421233544106485</v>
      </c>
      <c r="Q91">
        <v>6.4759802686158068</v>
      </c>
      <c r="R91">
        <v>12.574564211835137</v>
      </c>
      <c r="S91">
        <v>7.8266614848484855</v>
      </c>
      <c r="T91">
        <v>0</v>
      </c>
      <c r="U91">
        <v>61.399766724432226</v>
      </c>
      <c r="V91">
        <v>3.7110485583126551</v>
      </c>
      <c r="W91">
        <v>12.998532387988561</v>
      </c>
      <c r="X91">
        <v>43.980493916015632</v>
      </c>
      <c r="Y91">
        <v>0</v>
      </c>
      <c r="Z91">
        <v>3.9970266136363635</v>
      </c>
      <c r="AA91">
        <v>12.498433385232067</v>
      </c>
      <c r="AB91">
        <v>11.719072097263545</v>
      </c>
      <c r="AC91">
        <v>8.6200117291453573</v>
      </c>
      <c r="AD91">
        <v>10.838852391902895</v>
      </c>
      <c r="AE91">
        <v>14.661160779216891</v>
      </c>
      <c r="AF91">
        <v>5.2636815976501303</v>
      </c>
      <c r="AG91">
        <v>12.068222418023879</v>
      </c>
      <c r="AH91">
        <v>41.624195831892237</v>
      </c>
      <c r="AI91">
        <v>4.5311161123043329</v>
      </c>
      <c r="AJ91">
        <v>0</v>
      </c>
      <c r="AK91">
        <v>20.312824534515368</v>
      </c>
      <c r="AL91">
        <v>0</v>
      </c>
      <c r="AM91">
        <v>4.6876288613505173</v>
      </c>
      <c r="AN91">
        <v>0.67111954327998602</v>
      </c>
      <c r="AO91">
        <v>0</v>
      </c>
      <c r="AP91">
        <v>0.91179763595691798</v>
      </c>
      <c r="AQ91">
        <v>9.7168815657021703</v>
      </c>
      <c r="AR91">
        <v>10.150060051358697</v>
      </c>
      <c r="AS91">
        <v>9.4600705251801234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796.22710325297976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9.0501590563202523</v>
      </c>
      <c r="L92">
        <v>354.63063499999998</v>
      </c>
      <c r="M92">
        <v>25.206415489767444</v>
      </c>
      <c r="N92">
        <v>35.219456937125749</v>
      </c>
      <c r="O92">
        <v>0</v>
      </c>
      <c r="P92">
        <v>41.421233544106485</v>
      </c>
      <c r="Q92">
        <v>6.4759802686158068</v>
      </c>
      <c r="R92">
        <v>12.574564211835137</v>
      </c>
      <c r="S92">
        <v>7.8266614848484855</v>
      </c>
      <c r="T92">
        <v>0</v>
      </c>
      <c r="U92">
        <v>61.399766724432226</v>
      </c>
      <c r="V92">
        <v>3.7110485583126551</v>
      </c>
      <c r="W92">
        <v>12.998532387988561</v>
      </c>
      <c r="X92">
        <v>43.980493916015632</v>
      </c>
      <c r="Y92">
        <v>0</v>
      </c>
      <c r="Z92">
        <v>3.9970266136363635</v>
      </c>
      <c r="AA92">
        <v>12.498433385232067</v>
      </c>
      <c r="AB92">
        <v>11.719072097263545</v>
      </c>
      <c r="AC92">
        <v>8.6200117291453573</v>
      </c>
      <c r="AD92">
        <v>10.838852391902895</v>
      </c>
      <c r="AE92">
        <v>14.661160779216891</v>
      </c>
      <c r="AF92">
        <v>5.2636815976501303</v>
      </c>
      <c r="AG92">
        <v>12.068222418023879</v>
      </c>
      <c r="AH92">
        <v>41.624195831892237</v>
      </c>
      <c r="AI92">
        <v>4.5311161123043329</v>
      </c>
      <c r="AJ92">
        <v>0</v>
      </c>
      <c r="AK92">
        <v>20.312824534515368</v>
      </c>
      <c r="AL92">
        <v>0</v>
      </c>
      <c r="AM92">
        <v>4.6876288613505173</v>
      </c>
      <c r="AN92">
        <v>0.67111954327998602</v>
      </c>
      <c r="AO92">
        <v>0</v>
      </c>
      <c r="AP92">
        <v>0.91179763595691798</v>
      </c>
      <c r="AQ92">
        <v>9.7168815657021703</v>
      </c>
      <c r="AR92">
        <v>10.150060051358697</v>
      </c>
      <c r="AS92">
        <v>9.4600705251801234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796.22710325297976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9.0501590563202523</v>
      </c>
      <c r="L93">
        <v>354.63063499999998</v>
      </c>
      <c r="M93">
        <v>25.206415489767444</v>
      </c>
      <c r="N93">
        <v>35.219456937125749</v>
      </c>
      <c r="O93">
        <v>0</v>
      </c>
      <c r="P93">
        <v>41.421233544106485</v>
      </c>
      <c r="Q93">
        <v>6.4759802686158068</v>
      </c>
      <c r="R93">
        <v>12.574564211835137</v>
      </c>
      <c r="S93">
        <v>7.8266614848484855</v>
      </c>
      <c r="T93">
        <v>0</v>
      </c>
      <c r="U93">
        <v>61.399766724432226</v>
      </c>
      <c r="V93">
        <v>3.7110485583126551</v>
      </c>
      <c r="W93">
        <v>12.998532387988561</v>
      </c>
      <c r="X93">
        <v>43.980493916015632</v>
      </c>
      <c r="Y93">
        <v>0</v>
      </c>
      <c r="Z93">
        <v>3.9970266136363635</v>
      </c>
      <c r="AA93">
        <v>12.498433385232067</v>
      </c>
      <c r="AB93">
        <v>11.719072097263545</v>
      </c>
      <c r="AC93">
        <v>8.6200117291453573</v>
      </c>
      <c r="AD93">
        <v>10.838852391902895</v>
      </c>
      <c r="AE93">
        <v>14.661160779216891</v>
      </c>
      <c r="AF93">
        <v>5.2636815976501303</v>
      </c>
      <c r="AG93">
        <v>12.068222418023879</v>
      </c>
      <c r="AH93">
        <v>41.624195831892237</v>
      </c>
      <c r="AI93">
        <v>4.5311161123043329</v>
      </c>
      <c r="AJ93">
        <v>0</v>
      </c>
      <c r="AK93">
        <v>20.312824534515368</v>
      </c>
      <c r="AL93">
        <v>0</v>
      </c>
      <c r="AM93">
        <v>4.6876288613505173</v>
      </c>
      <c r="AN93">
        <v>0.67111954327998602</v>
      </c>
      <c r="AO93">
        <v>0</v>
      </c>
      <c r="AP93">
        <v>0.53188210770505384</v>
      </c>
      <c r="AQ93">
        <v>9.7168815657021703</v>
      </c>
      <c r="AR93">
        <v>10.150060051358697</v>
      </c>
      <c r="AS93">
        <v>9.4600705251801234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795.84718772472797</v>
      </c>
    </row>
    <row r="94" spans="1:117">
      <c r="A94" t="s">
        <v>136</v>
      </c>
      <c r="B94">
        <v>0</v>
      </c>
      <c r="C94">
        <v>0</v>
      </c>
      <c r="D94">
        <v>9.6683238904463309</v>
      </c>
      <c r="E94">
        <v>0</v>
      </c>
      <c r="F94">
        <v>0</v>
      </c>
      <c r="G94">
        <v>18.684679298121168</v>
      </c>
      <c r="H94">
        <v>0</v>
      </c>
      <c r="I94">
        <v>0</v>
      </c>
      <c r="J94">
        <v>21.730749310344827</v>
      </c>
      <c r="K94">
        <v>9.0501590563202523</v>
      </c>
      <c r="L94">
        <v>354.63063499999998</v>
      </c>
      <c r="M94">
        <v>25.206415489767444</v>
      </c>
      <c r="N94">
        <v>35.219456937125749</v>
      </c>
      <c r="O94">
        <v>0</v>
      </c>
      <c r="P94">
        <v>41.421233544106485</v>
      </c>
      <c r="Q94">
        <v>6.4759802686158068</v>
      </c>
      <c r="R94">
        <v>12.574564211835137</v>
      </c>
      <c r="S94">
        <v>7.8266614848484855</v>
      </c>
      <c r="T94">
        <v>0</v>
      </c>
      <c r="U94">
        <v>61.399766724432226</v>
      </c>
      <c r="V94">
        <v>3.7110485583126551</v>
      </c>
      <c r="W94">
        <v>12.998532387988561</v>
      </c>
      <c r="X94">
        <v>43.980493916015632</v>
      </c>
      <c r="Y94">
        <v>0</v>
      </c>
      <c r="Z94">
        <v>3.8681534659090908</v>
      </c>
      <c r="AA94">
        <v>12.498433385232067</v>
      </c>
      <c r="AB94">
        <v>11.719072097263545</v>
      </c>
      <c r="AC94">
        <v>8.6200117291453573</v>
      </c>
      <c r="AD94">
        <v>10.838852391902895</v>
      </c>
      <c r="AE94">
        <v>14.661160779216891</v>
      </c>
      <c r="AF94">
        <v>4.9712546964464579</v>
      </c>
      <c r="AG94">
        <v>12.068222418023879</v>
      </c>
      <c r="AH94">
        <v>34.686829686087975</v>
      </c>
      <c r="AI94">
        <v>4.5311161123043329</v>
      </c>
      <c r="AJ94">
        <v>0</v>
      </c>
      <c r="AK94">
        <v>20.312824534515368</v>
      </c>
      <c r="AL94">
        <v>0</v>
      </c>
      <c r="AM94">
        <v>4.6876288613505173</v>
      </c>
      <c r="AN94">
        <v>0.67111954327998602</v>
      </c>
      <c r="AO94">
        <v>0</v>
      </c>
      <c r="AP94">
        <v>0.45589881797845899</v>
      </c>
      <c r="AQ94">
        <v>9.7168815657021703</v>
      </c>
      <c r="AR94">
        <v>10.150060051358697</v>
      </c>
      <c r="AS94">
        <v>8.7770559728201256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837.81327618681837</v>
      </c>
    </row>
    <row r="95" spans="1:117">
      <c r="A95" t="s">
        <v>137</v>
      </c>
      <c r="B95">
        <v>0</v>
      </c>
      <c r="C95">
        <v>0</v>
      </c>
      <c r="D95">
        <v>9.6683238904463309</v>
      </c>
      <c r="E95">
        <v>0</v>
      </c>
      <c r="F95">
        <v>0</v>
      </c>
      <c r="G95">
        <v>18.684679298121168</v>
      </c>
      <c r="H95">
        <v>0</v>
      </c>
      <c r="I95">
        <v>0</v>
      </c>
      <c r="J95">
        <v>23.729506130526314</v>
      </c>
      <c r="K95">
        <v>9.0501590563202523</v>
      </c>
      <c r="L95">
        <v>354.63063499999998</v>
      </c>
      <c r="M95">
        <v>25.206415489767444</v>
      </c>
      <c r="N95">
        <v>35.219456937125749</v>
      </c>
      <c r="O95">
        <v>0</v>
      </c>
      <c r="P95">
        <v>41.421233544106485</v>
      </c>
      <c r="Q95">
        <v>6.4759802686158068</v>
      </c>
      <c r="R95">
        <v>12.574564211835137</v>
      </c>
      <c r="S95">
        <v>7.8266614848484855</v>
      </c>
      <c r="T95">
        <v>0</v>
      </c>
      <c r="U95">
        <v>61.399766724432226</v>
      </c>
      <c r="V95">
        <v>3.7110485583126551</v>
      </c>
      <c r="W95">
        <v>12.998532387988561</v>
      </c>
      <c r="X95">
        <v>43.980493916015632</v>
      </c>
      <c r="Y95">
        <v>0</v>
      </c>
      <c r="Z95">
        <v>3.8681534659090908</v>
      </c>
      <c r="AA95">
        <v>12.498433385232067</v>
      </c>
      <c r="AB95">
        <v>11.719072097263545</v>
      </c>
      <c r="AC95">
        <v>8.6200117291453573</v>
      </c>
      <c r="AD95">
        <v>8.1103325654631924</v>
      </c>
      <c r="AE95">
        <v>14.661160779216891</v>
      </c>
      <c r="AF95">
        <v>4.9712546964464579</v>
      </c>
      <c r="AG95">
        <v>12.068222418023879</v>
      </c>
      <c r="AH95">
        <v>34.686829686087975</v>
      </c>
      <c r="AI95">
        <v>1.0572602128662221</v>
      </c>
      <c r="AJ95">
        <v>0</v>
      </c>
      <c r="AK95">
        <v>20.312824534515368</v>
      </c>
      <c r="AL95">
        <v>0</v>
      </c>
      <c r="AM95">
        <v>4.6876288613505173</v>
      </c>
      <c r="AN95">
        <v>0.67111954327998602</v>
      </c>
      <c r="AO95">
        <v>0</v>
      </c>
      <c r="AP95">
        <v>0.45589881797845899</v>
      </c>
      <c r="AQ95">
        <v>9.7168815657021703</v>
      </c>
      <c r="AR95">
        <v>10.150060051358697</v>
      </c>
      <c r="AS95">
        <v>8.7770559728201256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833.60965728112194</v>
      </c>
    </row>
    <row r="96" spans="1:117">
      <c r="A96" t="s">
        <v>138</v>
      </c>
      <c r="B96">
        <v>0</v>
      </c>
      <c r="C96">
        <v>0</v>
      </c>
      <c r="D96">
        <v>9.6683238904463309</v>
      </c>
      <c r="E96">
        <v>0</v>
      </c>
      <c r="F96">
        <v>0</v>
      </c>
      <c r="G96">
        <v>18.684679298121168</v>
      </c>
      <c r="H96">
        <v>0</v>
      </c>
      <c r="I96">
        <v>0</v>
      </c>
      <c r="J96">
        <v>23.729506130526314</v>
      </c>
      <c r="K96">
        <v>9.0501590563202523</v>
      </c>
      <c r="L96">
        <v>354.63063499999998</v>
      </c>
      <c r="M96">
        <v>25.206415489767444</v>
      </c>
      <c r="N96">
        <v>35.219456937125749</v>
      </c>
      <c r="O96">
        <v>0</v>
      </c>
      <c r="P96">
        <v>41.421233544106485</v>
      </c>
      <c r="Q96">
        <v>6.4759802686158068</v>
      </c>
      <c r="R96">
        <v>12.574564211835137</v>
      </c>
      <c r="S96">
        <v>7.8266614848484855</v>
      </c>
      <c r="T96">
        <v>0</v>
      </c>
      <c r="U96">
        <v>61.399766724432226</v>
      </c>
      <c r="V96">
        <v>3.7110485583126551</v>
      </c>
      <c r="W96">
        <v>12.998532387988561</v>
      </c>
      <c r="X96">
        <v>43.980493916015632</v>
      </c>
      <c r="Y96">
        <v>0</v>
      </c>
      <c r="Z96">
        <v>3.8681534659090908</v>
      </c>
      <c r="AA96">
        <v>12.498433385232067</v>
      </c>
      <c r="AB96">
        <v>11.719072097263545</v>
      </c>
      <c r="AC96">
        <v>8.6200117291453573</v>
      </c>
      <c r="AD96">
        <v>5.4068884628215343</v>
      </c>
      <c r="AE96">
        <v>14.661160779216891</v>
      </c>
      <c r="AF96">
        <v>4.9712546964464579</v>
      </c>
      <c r="AG96">
        <v>12.068222418023879</v>
      </c>
      <c r="AH96">
        <v>34.686829686087975</v>
      </c>
      <c r="AI96">
        <v>1.0572602128662221</v>
      </c>
      <c r="AJ96">
        <v>0</v>
      </c>
      <c r="AK96">
        <v>20.312824534515368</v>
      </c>
      <c r="AL96">
        <v>0</v>
      </c>
      <c r="AM96">
        <v>4.6876288613505173</v>
      </c>
      <c r="AN96">
        <v>0.67111954327998602</v>
      </c>
      <c r="AO96">
        <v>0</v>
      </c>
      <c r="AP96">
        <v>0.45589881797845899</v>
      </c>
      <c r="AQ96">
        <v>9.7168815657021703</v>
      </c>
      <c r="AR96">
        <v>10.150060051358697</v>
      </c>
      <c r="AS96">
        <v>8.7770559728201256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830.90621317848024</v>
      </c>
    </row>
    <row r="97" spans="1:117">
      <c r="A97" t="s">
        <v>139</v>
      </c>
      <c r="B97">
        <v>0</v>
      </c>
      <c r="C97">
        <v>0</v>
      </c>
      <c r="D97">
        <v>9.6683238904463309</v>
      </c>
      <c r="E97">
        <v>0</v>
      </c>
      <c r="F97">
        <v>0</v>
      </c>
      <c r="G97">
        <v>18.684679298121168</v>
      </c>
      <c r="H97">
        <v>0</v>
      </c>
      <c r="I97">
        <v>0</v>
      </c>
      <c r="J97">
        <v>23.729506130526314</v>
      </c>
      <c r="K97">
        <v>9.0501590563202523</v>
      </c>
      <c r="L97">
        <v>354.63063499999998</v>
      </c>
      <c r="M97">
        <v>25.206415489767444</v>
      </c>
      <c r="N97">
        <v>35.219456937125749</v>
      </c>
      <c r="O97">
        <v>0</v>
      </c>
      <c r="P97">
        <v>41.421233544106485</v>
      </c>
      <c r="Q97">
        <v>6.4759802686158068</v>
      </c>
      <c r="R97">
        <v>12.574564211835137</v>
      </c>
      <c r="S97">
        <v>7.8266614848484855</v>
      </c>
      <c r="T97">
        <v>0</v>
      </c>
      <c r="U97">
        <v>61.399766724432226</v>
      </c>
      <c r="V97">
        <v>3.7110485583126551</v>
      </c>
      <c r="W97">
        <v>12.998532387988561</v>
      </c>
      <c r="X97">
        <v>43.980493916015632</v>
      </c>
      <c r="Y97">
        <v>0</v>
      </c>
      <c r="Z97">
        <v>3.8681534659090908</v>
      </c>
      <c r="AA97">
        <v>12.498433385232067</v>
      </c>
      <c r="AB97">
        <v>11.719072097263545</v>
      </c>
      <c r="AC97">
        <v>8.6200117291453573</v>
      </c>
      <c r="AD97">
        <v>5.4068884628215343</v>
      </c>
      <c r="AE97">
        <v>14.661160779216891</v>
      </c>
      <c r="AF97">
        <v>4.9712546964464579</v>
      </c>
      <c r="AG97">
        <v>12.068222418023879</v>
      </c>
      <c r="AH97">
        <v>34.686829686087975</v>
      </c>
      <c r="AI97">
        <v>1.0572602128662221</v>
      </c>
      <c r="AJ97">
        <v>0</v>
      </c>
      <c r="AK97">
        <v>20.312824534515368</v>
      </c>
      <c r="AL97">
        <v>0</v>
      </c>
      <c r="AM97">
        <v>4.6876288613505173</v>
      </c>
      <c r="AN97">
        <v>0.67111954327998602</v>
      </c>
      <c r="AO97">
        <v>0</v>
      </c>
      <c r="AP97">
        <v>0.45589881797845899</v>
      </c>
      <c r="AQ97">
        <v>9.7168815657021703</v>
      </c>
      <c r="AR97">
        <v>10.150060051358697</v>
      </c>
      <c r="AS97">
        <v>8.7770559728201256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830.90621317848024</v>
      </c>
    </row>
    <row r="98" spans="1:117">
      <c r="A98" t="s">
        <v>140</v>
      </c>
      <c r="B98">
        <v>0</v>
      </c>
      <c r="C98">
        <v>0</v>
      </c>
      <c r="D98">
        <v>9.6683238904463309</v>
      </c>
      <c r="E98">
        <v>0</v>
      </c>
      <c r="F98">
        <v>0</v>
      </c>
      <c r="G98">
        <v>18.684679298121168</v>
      </c>
      <c r="H98">
        <v>0</v>
      </c>
      <c r="I98">
        <v>0</v>
      </c>
      <c r="J98">
        <v>18.736062180000001</v>
      </c>
      <c r="K98">
        <v>9.0501590563202523</v>
      </c>
      <c r="L98">
        <v>354.63063499999998</v>
      </c>
      <c r="M98">
        <v>25.206415489767444</v>
      </c>
      <c r="N98">
        <v>35.219456937125749</v>
      </c>
      <c r="O98">
        <v>0</v>
      </c>
      <c r="P98">
        <v>41.421233544106485</v>
      </c>
      <c r="Q98">
        <v>6.4759802686158068</v>
      </c>
      <c r="R98">
        <v>12.574564211835137</v>
      </c>
      <c r="S98">
        <v>7.8266614848484855</v>
      </c>
      <c r="T98">
        <v>0</v>
      </c>
      <c r="U98">
        <v>61.399766724432226</v>
      </c>
      <c r="V98">
        <v>3.7110485583126551</v>
      </c>
      <c r="W98">
        <v>12.998532387988561</v>
      </c>
      <c r="X98">
        <v>43.980493916015632</v>
      </c>
      <c r="Y98">
        <v>0</v>
      </c>
      <c r="Z98">
        <v>3.8681534659090908</v>
      </c>
      <c r="AA98">
        <v>12.498433385232067</v>
      </c>
      <c r="AB98">
        <v>11.719072097263545</v>
      </c>
      <c r="AC98">
        <v>8.6200117291453573</v>
      </c>
      <c r="AD98">
        <v>5.4068884628215343</v>
      </c>
      <c r="AE98">
        <v>14.661160779216891</v>
      </c>
      <c r="AF98">
        <v>4.9712546964464579</v>
      </c>
      <c r="AG98">
        <v>12.068222418023879</v>
      </c>
      <c r="AH98">
        <v>34.686829686087975</v>
      </c>
      <c r="AI98">
        <v>1.0572602128662221</v>
      </c>
      <c r="AJ98">
        <v>0</v>
      </c>
      <c r="AK98">
        <v>20.312824534515368</v>
      </c>
      <c r="AL98">
        <v>0</v>
      </c>
      <c r="AM98">
        <v>4.6876288613505173</v>
      </c>
      <c r="AN98">
        <v>0.67111954327998602</v>
      </c>
      <c r="AO98">
        <v>0</v>
      </c>
      <c r="AP98">
        <v>0.45589881797845899</v>
      </c>
      <c r="AQ98">
        <v>7.2876613562201724</v>
      </c>
      <c r="AR98">
        <v>10.150060051358697</v>
      </c>
      <c r="AS98">
        <v>8.7770559728201256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823.4835490184721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1.2095556215999089E-2</v>
      </c>
      <c r="E99">
        <f t="shared" si="2"/>
        <v>0</v>
      </c>
      <c r="F99">
        <f t="shared" si="2"/>
        <v>0</v>
      </c>
      <c r="G99">
        <f t="shared" si="2"/>
        <v>2.3618272492603953E-2</v>
      </c>
      <c r="H99">
        <f t="shared" si="2"/>
        <v>0</v>
      </c>
      <c r="I99">
        <f t="shared" si="2"/>
        <v>0</v>
      </c>
      <c r="J99">
        <f t="shared" si="2"/>
        <v>2.8599445876026055E-2</v>
      </c>
      <c r="K99">
        <f t="shared" si="2"/>
        <v>0.17878676575082825</v>
      </c>
      <c r="L99">
        <f t="shared" si="2"/>
        <v>4.468902502616511</v>
      </c>
      <c r="M99">
        <f t="shared" si="2"/>
        <v>0.49882849854125277</v>
      </c>
      <c r="N99">
        <f t="shared" si="2"/>
        <v>0.84526326496967064</v>
      </c>
      <c r="O99">
        <f t="shared" si="2"/>
        <v>0</v>
      </c>
      <c r="P99">
        <f t="shared" si="2"/>
        <v>0.99408453610161196</v>
      </c>
      <c r="Q99">
        <f t="shared" si="2"/>
        <v>0.13110102470332724</v>
      </c>
      <c r="R99">
        <f t="shared" si="2"/>
        <v>0.24175223263617793</v>
      </c>
      <c r="S99">
        <f t="shared" si="2"/>
        <v>0.15909667728643387</v>
      </c>
      <c r="T99">
        <f t="shared" si="2"/>
        <v>0</v>
      </c>
      <c r="U99">
        <f t="shared" si="2"/>
        <v>1.4811775099988189</v>
      </c>
      <c r="V99">
        <f t="shared" si="2"/>
        <v>8.767891211473057E-2</v>
      </c>
      <c r="W99">
        <f t="shared" si="2"/>
        <v>0.31244596597861035</v>
      </c>
      <c r="X99">
        <f t="shared" si="2"/>
        <v>1.0408361936419832</v>
      </c>
      <c r="Y99">
        <f t="shared" si="2"/>
        <v>0</v>
      </c>
      <c r="Z99">
        <f t="shared" si="2"/>
        <v>9.3222302625000017E-2</v>
      </c>
      <c r="AA99">
        <f t="shared" si="2"/>
        <v>0.19678098443470457</v>
      </c>
      <c r="AB99">
        <f t="shared" si="2"/>
        <v>0.28125773033432466</v>
      </c>
      <c r="AC99">
        <f t="shared" si="2"/>
        <v>0.20688028149948889</v>
      </c>
      <c r="AD99">
        <f t="shared" si="2"/>
        <v>0.13309330119083629</v>
      </c>
      <c r="AE99">
        <f t="shared" si="2"/>
        <v>0.35186785870120568</v>
      </c>
      <c r="AF99">
        <f t="shared" si="2"/>
        <v>5.1357449366141859E-2</v>
      </c>
      <c r="AG99">
        <f t="shared" si="2"/>
        <v>0.28963733803257308</v>
      </c>
      <c r="AH99">
        <f t="shared" si="2"/>
        <v>0.83254008681037106</v>
      </c>
      <c r="AI99">
        <f t="shared" si="2"/>
        <v>8.3342707700818058E-2</v>
      </c>
      <c r="AJ99">
        <f t="shared" si="2"/>
        <v>0</v>
      </c>
      <c r="AK99">
        <f t="shared" si="2"/>
        <v>0.48750778882836865</v>
      </c>
      <c r="AL99">
        <f t="shared" si="2"/>
        <v>0</v>
      </c>
      <c r="AM99">
        <f t="shared" si="2"/>
        <v>7.1166872745620724E-2</v>
      </c>
      <c r="AN99">
        <f t="shared" si="2"/>
        <v>1.6106869038719655E-2</v>
      </c>
      <c r="AO99">
        <f t="shared" si="2"/>
        <v>0</v>
      </c>
      <c r="AP99">
        <f t="shared" si="2"/>
        <v>2.016402812071252E-2</v>
      </c>
      <c r="AQ99">
        <f t="shared" si="2"/>
        <v>6.680356115841346E-2</v>
      </c>
      <c r="AR99">
        <f t="shared" si="2"/>
        <v>0.25158233379578748</v>
      </c>
      <c r="AS99">
        <f t="shared" si="2"/>
        <v>0.21269838700476265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14.150277240312434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7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2.0302705882352945E-2</v>
      </c>
      <c r="E3">
        <v>0</v>
      </c>
      <c r="F3">
        <v>0</v>
      </c>
      <c r="G3">
        <v>0.40988031116389545</v>
      </c>
      <c r="H3">
        <v>0</v>
      </c>
      <c r="I3">
        <v>0</v>
      </c>
      <c r="J3">
        <v>1.0695922133458646</v>
      </c>
      <c r="K3">
        <v>2.7900490350423759</v>
      </c>
      <c r="L3">
        <v>8.81</v>
      </c>
      <c r="M3">
        <v>1.7100392597859084</v>
      </c>
      <c r="N3">
        <v>2.8499560553892218</v>
      </c>
      <c r="O3">
        <v>3.1700447762813906</v>
      </c>
      <c r="P3">
        <v>5.2201554587212904</v>
      </c>
      <c r="Q3">
        <v>0.40974566514390132</v>
      </c>
      <c r="R3">
        <v>1.2794469150356897</v>
      </c>
      <c r="S3">
        <v>0.6297313838383839</v>
      </c>
      <c r="T3">
        <v>1.5684788327759196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4.5520886079665415</v>
      </c>
      <c r="AC3">
        <v>2.9209481333344689</v>
      </c>
      <c r="AD3">
        <v>1.7661606595279564</v>
      </c>
      <c r="AE3">
        <v>4.9314276565660125</v>
      </c>
      <c r="AF3">
        <v>0.7179830740916161</v>
      </c>
      <c r="AG3">
        <v>4.7298571734241861</v>
      </c>
      <c r="AH3">
        <v>8.370786708051897</v>
      </c>
      <c r="AI3">
        <v>1.5357918275183986</v>
      </c>
      <c r="AJ3">
        <v>0</v>
      </c>
      <c r="AK3">
        <v>0</v>
      </c>
      <c r="AL3">
        <v>0</v>
      </c>
      <c r="AM3">
        <v>1.5173623762972819</v>
      </c>
      <c r="AN3">
        <v>4.6457714615854406E-2</v>
      </c>
      <c r="AO3">
        <v>0</v>
      </c>
      <c r="AP3">
        <v>0</v>
      </c>
      <c r="AQ3">
        <v>3.2942751726638102</v>
      </c>
      <c r="AR3">
        <v>0</v>
      </c>
      <c r="AS3">
        <v>2.8156184274967466</v>
      </c>
      <c r="AT3">
        <v>0</v>
      </c>
      <c r="AU3">
        <v>0</v>
      </c>
      <c r="AV3">
        <v>0</v>
      </c>
      <c r="AW3">
        <v>0</v>
      </c>
      <c r="AX3">
        <v>0</v>
      </c>
      <c r="AY3">
        <v>2.9074426617100366</v>
      </c>
      <c r="AZ3">
        <v>3.6424179999999997</v>
      </c>
      <c r="BA3">
        <v>2.2294867201946476</v>
      </c>
      <c r="BB3">
        <v>2.7198240926640929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78.635351618529754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4.1383900000000008E-2</v>
      </c>
      <c r="K4">
        <v>2.7900490350423759</v>
      </c>
      <c r="L4">
        <v>8.81</v>
      </c>
      <c r="M4">
        <v>1.6700496715149533</v>
      </c>
      <c r="N4">
        <v>2.8499560553892218</v>
      </c>
      <c r="O4">
        <v>3.1700447762813906</v>
      </c>
      <c r="P4">
        <v>5.2201554587212904</v>
      </c>
      <c r="Q4">
        <v>0.40974566514390132</v>
      </c>
      <c r="R4">
        <v>1.2794469150356897</v>
      </c>
      <c r="S4">
        <v>0.6297313838383839</v>
      </c>
      <c r="T4">
        <v>1.5684788327759196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4.5520886079665415</v>
      </c>
      <c r="AC4">
        <v>2.9209481333344689</v>
      </c>
      <c r="AD4">
        <v>1.7661606595279564</v>
      </c>
      <c r="AE4">
        <v>4.9314276565660125</v>
      </c>
      <c r="AF4">
        <v>0.7179830740916161</v>
      </c>
      <c r="AG4">
        <v>4.7298571734241861</v>
      </c>
      <c r="AH4">
        <v>8.370786708051897</v>
      </c>
      <c r="AI4">
        <v>1.5357918275183986</v>
      </c>
      <c r="AJ4">
        <v>0</v>
      </c>
      <c r="AK4">
        <v>0</v>
      </c>
      <c r="AL4">
        <v>0</v>
      </c>
      <c r="AM4">
        <v>1.5173623762972819</v>
      </c>
      <c r="AN4">
        <v>4.6457714615854406E-2</v>
      </c>
      <c r="AO4">
        <v>0</v>
      </c>
      <c r="AP4">
        <v>0</v>
      </c>
      <c r="AQ4">
        <v>3.2942751726638102</v>
      </c>
      <c r="AR4">
        <v>0</v>
      </c>
      <c r="AS4">
        <v>2.8156184274967466</v>
      </c>
      <c r="AT4">
        <v>0</v>
      </c>
      <c r="AU4">
        <v>0</v>
      </c>
      <c r="AV4">
        <v>0</v>
      </c>
      <c r="AW4">
        <v>0</v>
      </c>
      <c r="AX4">
        <v>0</v>
      </c>
      <c r="AY4">
        <v>2.9074426617100366</v>
      </c>
      <c r="AZ4">
        <v>3.6424179999999997</v>
      </c>
      <c r="BA4">
        <v>2.2294867201946476</v>
      </c>
      <c r="BB4">
        <v>2.7198240926640929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77.13697069986668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2.7900490350423759</v>
      </c>
      <c r="L5">
        <v>8.81</v>
      </c>
      <c r="M5">
        <v>1.6700496715149533</v>
      </c>
      <c r="N5">
        <v>2.8499560553892218</v>
      </c>
      <c r="O5">
        <v>3.1700447762813906</v>
      </c>
      <c r="P5">
        <v>5.2201554587212904</v>
      </c>
      <c r="Q5">
        <v>0.40974566514390132</v>
      </c>
      <c r="R5">
        <v>1.2794469150356897</v>
      </c>
      <c r="S5">
        <v>0.6297313838383839</v>
      </c>
      <c r="T5">
        <v>1.5684788327759196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4.5520886079665415</v>
      </c>
      <c r="AC5">
        <v>2.9209481333344689</v>
      </c>
      <c r="AD5">
        <v>1.7661606595279564</v>
      </c>
      <c r="AE5">
        <v>4.9314276565660125</v>
      </c>
      <c r="AF5">
        <v>0.7179830740916161</v>
      </c>
      <c r="AG5">
        <v>4.7298571734241861</v>
      </c>
      <c r="AH5">
        <v>8.370786708051897</v>
      </c>
      <c r="AI5">
        <v>1.5357918275183986</v>
      </c>
      <c r="AJ5">
        <v>0</v>
      </c>
      <c r="AK5">
        <v>0</v>
      </c>
      <c r="AL5">
        <v>0</v>
      </c>
      <c r="AM5">
        <v>1.5173623762972819</v>
      </c>
      <c r="AN5">
        <v>4.6457714615854406E-2</v>
      </c>
      <c r="AO5">
        <v>0</v>
      </c>
      <c r="AP5">
        <v>0</v>
      </c>
      <c r="AQ5">
        <v>3.2942751726638102</v>
      </c>
      <c r="AR5">
        <v>0</v>
      </c>
      <c r="AS5">
        <v>2.8156184274967466</v>
      </c>
      <c r="AT5">
        <v>0</v>
      </c>
      <c r="AU5">
        <v>0</v>
      </c>
      <c r="AV5">
        <v>0</v>
      </c>
      <c r="AW5">
        <v>0</v>
      </c>
      <c r="AX5">
        <v>0</v>
      </c>
      <c r="AY5">
        <v>2.9074426617100366</v>
      </c>
      <c r="AZ5">
        <v>3.6424179999999997</v>
      </c>
      <c r="BA5">
        <v>2.2294867201946476</v>
      </c>
      <c r="BB5">
        <v>2.7198240926640929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77.09558679986668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2.7900490350423759</v>
      </c>
      <c r="L6">
        <v>8.81</v>
      </c>
      <c r="M6">
        <v>1.6700496715149533</v>
      </c>
      <c r="N6">
        <v>2.8499560553892218</v>
      </c>
      <c r="O6">
        <v>3.1700447762813906</v>
      </c>
      <c r="P6">
        <v>5.2201554587212904</v>
      </c>
      <c r="Q6">
        <v>0.40974566514390132</v>
      </c>
      <c r="R6">
        <v>1.2794469150356897</v>
      </c>
      <c r="S6">
        <v>0.6297313838383839</v>
      </c>
      <c r="T6">
        <v>1.5684788327759196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4.5520886079665415</v>
      </c>
      <c r="AC6">
        <v>2.9209481333344689</v>
      </c>
      <c r="AD6">
        <v>1.7661606595279564</v>
      </c>
      <c r="AE6">
        <v>4.9314276565660125</v>
      </c>
      <c r="AF6">
        <v>0.7179830740916161</v>
      </c>
      <c r="AG6">
        <v>4.7298571734241861</v>
      </c>
      <c r="AH6">
        <v>8.370786708051897</v>
      </c>
      <c r="AI6">
        <v>1.5357918275183986</v>
      </c>
      <c r="AJ6">
        <v>0</v>
      </c>
      <c r="AK6">
        <v>0</v>
      </c>
      <c r="AL6">
        <v>0</v>
      </c>
      <c r="AM6">
        <v>1.5173623762972819</v>
      </c>
      <c r="AN6">
        <v>4.6457714615854406E-2</v>
      </c>
      <c r="AO6">
        <v>0</v>
      </c>
      <c r="AP6">
        <v>0</v>
      </c>
      <c r="AQ6">
        <v>3.2942751726638102</v>
      </c>
      <c r="AR6">
        <v>0</v>
      </c>
      <c r="AS6">
        <v>2.8156184274967466</v>
      </c>
      <c r="AT6">
        <v>0</v>
      </c>
      <c r="AU6">
        <v>0</v>
      </c>
      <c r="AV6">
        <v>0</v>
      </c>
      <c r="AW6">
        <v>0</v>
      </c>
      <c r="AX6">
        <v>0</v>
      </c>
      <c r="AY6">
        <v>2.9074426617100366</v>
      </c>
      <c r="AZ6">
        <v>3.6424179999999997</v>
      </c>
      <c r="BA6">
        <v>2.2294867201946476</v>
      </c>
      <c r="BB6">
        <v>2.7198240926640929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77.09558679986668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2.7900490350423759</v>
      </c>
      <c r="L7">
        <v>8.81</v>
      </c>
      <c r="M7">
        <v>1.6700496715149533</v>
      </c>
      <c r="N7">
        <v>2.8499560553892218</v>
      </c>
      <c r="O7">
        <v>3.1700447762813906</v>
      </c>
      <c r="P7">
        <v>5.2201554587212904</v>
      </c>
      <c r="Q7">
        <v>0.40974566514390132</v>
      </c>
      <c r="R7">
        <v>1.2794469150356897</v>
      </c>
      <c r="S7">
        <v>0.6297313838383839</v>
      </c>
      <c r="T7">
        <v>1.5684788327759196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4.5520886079665415</v>
      </c>
      <c r="AC7">
        <v>2.9209481333344689</v>
      </c>
      <c r="AD7">
        <v>1.7661606595279564</v>
      </c>
      <c r="AE7">
        <v>4.9314276565660125</v>
      </c>
      <c r="AF7">
        <v>1.5204347094666166</v>
      </c>
      <c r="AG7">
        <v>4.7298571734241861</v>
      </c>
      <c r="AH7">
        <v>8.370786708051897</v>
      </c>
      <c r="AI7">
        <v>1.5357918275183986</v>
      </c>
      <c r="AJ7">
        <v>0</v>
      </c>
      <c r="AK7">
        <v>0</v>
      </c>
      <c r="AL7">
        <v>0</v>
      </c>
      <c r="AM7">
        <v>1.5173623762972819</v>
      </c>
      <c r="AN7">
        <v>4.6457714615854406E-2</v>
      </c>
      <c r="AO7">
        <v>0</v>
      </c>
      <c r="AP7">
        <v>0</v>
      </c>
      <c r="AQ7">
        <v>2.19618344844254</v>
      </c>
      <c r="AR7">
        <v>0</v>
      </c>
      <c r="AS7">
        <v>2.8156184274967466</v>
      </c>
      <c r="AT7">
        <v>0</v>
      </c>
      <c r="AU7">
        <v>0</v>
      </c>
      <c r="AV7">
        <v>0</v>
      </c>
      <c r="AW7">
        <v>0</v>
      </c>
      <c r="AX7">
        <v>0</v>
      </c>
      <c r="AY7">
        <v>2.9074426617100366</v>
      </c>
      <c r="AZ7">
        <v>3.6424179999999997</v>
      </c>
      <c r="BA7">
        <v>2.2294867201946476</v>
      </c>
      <c r="BB7">
        <v>2.7198240926640929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76.799946711020411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2.7900490350423759</v>
      </c>
      <c r="L8">
        <v>8.81</v>
      </c>
      <c r="M8">
        <v>1.6700496715149533</v>
      </c>
      <c r="N8">
        <v>2.8499560553892218</v>
      </c>
      <c r="O8">
        <v>3.1700447762813906</v>
      </c>
      <c r="P8">
        <v>5.2201554587212904</v>
      </c>
      <c r="Q8">
        <v>0.40974566514390132</v>
      </c>
      <c r="R8">
        <v>1.2794469150356897</v>
      </c>
      <c r="S8">
        <v>0.6297313838383839</v>
      </c>
      <c r="T8">
        <v>1.5684788327759196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4.5520886079665415</v>
      </c>
      <c r="AC8">
        <v>2.9209481333344689</v>
      </c>
      <c r="AD8">
        <v>1.7661606595279564</v>
      </c>
      <c r="AE8">
        <v>4.9314276565660125</v>
      </c>
      <c r="AF8">
        <v>1.5204347094666166</v>
      </c>
      <c r="AG8">
        <v>4.7298571734241861</v>
      </c>
      <c r="AH8">
        <v>8.370786708051897</v>
      </c>
      <c r="AI8">
        <v>0.31995672111993101</v>
      </c>
      <c r="AJ8">
        <v>0</v>
      </c>
      <c r="AK8">
        <v>0</v>
      </c>
      <c r="AL8">
        <v>0</v>
      </c>
      <c r="AM8">
        <v>1.5173623762972819</v>
      </c>
      <c r="AN8">
        <v>4.6457714615854406E-2</v>
      </c>
      <c r="AO8">
        <v>0</v>
      </c>
      <c r="AP8">
        <v>0</v>
      </c>
      <c r="AQ8">
        <v>2.19618344844254</v>
      </c>
      <c r="AR8">
        <v>0</v>
      </c>
      <c r="AS8">
        <v>2.8156184274967466</v>
      </c>
      <c r="AT8">
        <v>0</v>
      </c>
      <c r="AU8">
        <v>0</v>
      </c>
      <c r="AV8">
        <v>0</v>
      </c>
      <c r="AW8">
        <v>0</v>
      </c>
      <c r="AX8">
        <v>0</v>
      </c>
      <c r="AY8">
        <v>2.9074426617100366</v>
      </c>
      <c r="AZ8">
        <v>3.6424179999999997</v>
      </c>
      <c r="BA8">
        <v>2.2294867201946476</v>
      </c>
      <c r="BB8">
        <v>2.7198240926640929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75.584111604621938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2.7900490350423759</v>
      </c>
      <c r="L9">
        <v>8.81</v>
      </c>
      <c r="M9">
        <v>1.6700496715149533</v>
      </c>
      <c r="N9">
        <v>2.8499560553892218</v>
      </c>
      <c r="O9">
        <v>3.1700447762813906</v>
      </c>
      <c r="P9">
        <v>5.2201554587212904</v>
      </c>
      <c r="Q9">
        <v>0.40974566514390132</v>
      </c>
      <c r="R9">
        <v>1.2794469150356897</v>
      </c>
      <c r="S9">
        <v>0.6297313838383839</v>
      </c>
      <c r="T9">
        <v>1.5684788327759196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4.5520886079665415</v>
      </c>
      <c r="AC9">
        <v>2.9209481333344689</v>
      </c>
      <c r="AD9">
        <v>1.7661606595279564</v>
      </c>
      <c r="AE9">
        <v>4.9314276565660125</v>
      </c>
      <c r="AF9">
        <v>1.5204347094666166</v>
      </c>
      <c r="AG9">
        <v>4.7298571734241861</v>
      </c>
      <c r="AH9">
        <v>8.370786708051897</v>
      </c>
      <c r="AI9">
        <v>0.31995672111993101</v>
      </c>
      <c r="AJ9">
        <v>0</v>
      </c>
      <c r="AK9">
        <v>0</v>
      </c>
      <c r="AL9">
        <v>0</v>
      </c>
      <c r="AM9">
        <v>1.5173623762972819</v>
      </c>
      <c r="AN9">
        <v>4.6457714615854406E-2</v>
      </c>
      <c r="AO9">
        <v>0</v>
      </c>
      <c r="AP9">
        <v>0</v>
      </c>
      <c r="AQ9">
        <v>1.09809172422127</v>
      </c>
      <c r="AR9">
        <v>0</v>
      </c>
      <c r="AS9">
        <v>2.8156184274967466</v>
      </c>
      <c r="AT9">
        <v>0</v>
      </c>
      <c r="AU9">
        <v>0</v>
      </c>
      <c r="AV9">
        <v>0</v>
      </c>
      <c r="AW9">
        <v>0</v>
      </c>
      <c r="AX9">
        <v>0</v>
      </c>
      <c r="AY9">
        <v>2.9074426617100366</v>
      </c>
      <c r="AZ9">
        <v>3.6424179999999997</v>
      </c>
      <c r="BA9">
        <v>2.2294867201946476</v>
      </c>
      <c r="BB9">
        <v>2.7198240926640929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74.486019880400676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2.7900490350423759</v>
      </c>
      <c r="L10">
        <v>8.81</v>
      </c>
      <c r="M10">
        <v>1.6700496715149533</v>
      </c>
      <c r="N10">
        <v>2.8499560553892218</v>
      </c>
      <c r="O10">
        <v>3.1700447762813906</v>
      </c>
      <c r="P10">
        <v>5.2201554587212904</v>
      </c>
      <c r="Q10">
        <v>0.40974566514390132</v>
      </c>
      <c r="R10">
        <v>1.2794469150356897</v>
      </c>
      <c r="S10">
        <v>0.6297313838383839</v>
      </c>
      <c r="T10">
        <v>1.5684788327759196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4.5520886079665415</v>
      </c>
      <c r="AC10">
        <v>2.9209481333344689</v>
      </c>
      <c r="AD10">
        <v>1.7661606595279564</v>
      </c>
      <c r="AE10">
        <v>4.9314276565660125</v>
      </c>
      <c r="AF10">
        <v>1.5204347094666166</v>
      </c>
      <c r="AG10">
        <v>4.7298571734241861</v>
      </c>
      <c r="AH10">
        <v>8.370786708051897</v>
      </c>
      <c r="AI10">
        <v>0.31995672111993101</v>
      </c>
      <c r="AJ10">
        <v>0</v>
      </c>
      <c r="AK10">
        <v>0</v>
      </c>
      <c r="AL10">
        <v>0</v>
      </c>
      <c r="AM10">
        <v>1.5173623762972819</v>
      </c>
      <c r="AN10">
        <v>4.6457714615854406E-2</v>
      </c>
      <c r="AO10">
        <v>0</v>
      </c>
      <c r="AP10">
        <v>0</v>
      </c>
      <c r="AQ10">
        <v>0</v>
      </c>
      <c r="AR10">
        <v>0</v>
      </c>
      <c r="AS10">
        <v>2.8156184274967466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2.9074426617100366</v>
      </c>
      <c r="AZ10">
        <v>3.6424179999999997</v>
      </c>
      <c r="BA10">
        <v>2.2294867201946476</v>
      </c>
      <c r="BB10">
        <v>2.7198240926640929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73.387928156179399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2.4999654049143452</v>
      </c>
      <c r="L11">
        <v>8.81</v>
      </c>
      <c r="M11">
        <v>1.6700496715149533</v>
      </c>
      <c r="N11">
        <v>2.8499560553892218</v>
      </c>
      <c r="O11">
        <v>3.1700447762813906</v>
      </c>
      <c r="P11">
        <v>5.2201554587212904</v>
      </c>
      <c r="Q11">
        <v>0.40974566514390132</v>
      </c>
      <c r="R11">
        <v>1.2794469150356897</v>
      </c>
      <c r="S11">
        <v>0.6297313838383839</v>
      </c>
      <c r="T11">
        <v>1.5684788327759196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4.5520886079665415</v>
      </c>
      <c r="AC11">
        <v>2.9209481333344689</v>
      </c>
      <c r="AD11">
        <v>1.7661606595279564</v>
      </c>
      <c r="AE11">
        <v>4.9314276565660125</v>
      </c>
      <c r="AF11">
        <v>1.5204347094666166</v>
      </c>
      <c r="AG11">
        <v>4.7298571734241861</v>
      </c>
      <c r="AH11">
        <v>8.370786708051897</v>
      </c>
      <c r="AI11">
        <v>0.31995672111993101</v>
      </c>
      <c r="AJ11">
        <v>0</v>
      </c>
      <c r="AK11">
        <v>0</v>
      </c>
      <c r="AL11">
        <v>0</v>
      </c>
      <c r="AM11">
        <v>1.5173623762972819</v>
      </c>
      <c r="AN11">
        <v>4.6457714615854406E-2</v>
      </c>
      <c r="AO11">
        <v>0</v>
      </c>
      <c r="AP11">
        <v>0</v>
      </c>
      <c r="AQ11">
        <v>0</v>
      </c>
      <c r="AR11">
        <v>0</v>
      </c>
      <c r="AS11">
        <v>2.8156184274967466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2.9074426617100366</v>
      </c>
      <c r="AZ11">
        <v>3.6424179999999997</v>
      </c>
      <c r="BA11">
        <v>2.2294867201946476</v>
      </c>
      <c r="BB11">
        <v>2.7198240926640929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73.097844526051375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2.7900009452559922</v>
      </c>
      <c r="L12">
        <v>9.16</v>
      </c>
      <c r="M12">
        <v>1.6700496715149533</v>
      </c>
      <c r="N12">
        <v>2.8499560553892218</v>
      </c>
      <c r="O12">
        <v>3.1700447762813906</v>
      </c>
      <c r="P12">
        <v>5.2201554587212904</v>
      </c>
      <c r="Q12">
        <v>0.35993326829268296</v>
      </c>
      <c r="R12">
        <v>1.2794469150356897</v>
      </c>
      <c r="S12">
        <v>0.6297313838383839</v>
      </c>
      <c r="T12">
        <v>1.5684788327759196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4.5520886079665415</v>
      </c>
      <c r="AC12">
        <v>2.9209481333344689</v>
      </c>
      <c r="AD12">
        <v>1.7661606595279564</v>
      </c>
      <c r="AE12">
        <v>4.9314276565660125</v>
      </c>
      <c r="AF12">
        <v>1.5204347094666166</v>
      </c>
      <c r="AG12">
        <v>4.7298571734241861</v>
      </c>
      <c r="AH12">
        <v>10.421121076291227</v>
      </c>
      <c r="AI12">
        <v>0.31995672111993101</v>
      </c>
      <c r="AJ12">
        <v>0</v>
      </c>
      <c r="AK12">
        <v>0</v>
      </c>
      <c r="AL12">
        <v>0</v>
      </c>
      <c r="AM12">
        <v>1.5173623762972819</v>
      </c>
      <c r="AN12">
        <v>4.6457714615854406E-2</v>
      </c>
      <c r="AO12">
        <v>0</v>
      </c>
      <c r="AP12">
        <v>0</v>
      </c>
      <c r="AQ12">
        <v>0</v>
      </c>
      <c r="AR12">
        <v>0</v>
      </c>
      <c r="AS12">
        <v>2.8156184274967466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2.9074426617100366</v>
      </c>
      <c r="AZ12">
        <v>3.6424179999999997</v>
      </c>
      <c r="BA12">
        <v>2.6807485156250004</v>
      </c>
      <c r="BB12">
        <v>2.7198240926640929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76.189663833211483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2.8899875071399745</v>
      </c>
      <c r="L13">
        <v>9.16</v>
      </c>
      <c r="M13">
        <v>1.6700177006657788</v>
      </c>
      <c r="N13">
        <v>2.8499560553892218</v>
      </c>
      <c r="O13">
        <v>3.1700447762813906</v>
      </c>
      <c r="P13">
        <v>5.2201554587212904</v>
      </c>
      <c r="Q13">
        <v>0.35993326829268296</v>
      </c>
      <c r="R13">
        <v>1.2794469150356897</v>
      </c>
      <c r="S13">
        <v>0.55996413429664271</v>
      </c>
      <c r="T13">
        <v>1.5684788327759196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4.5520886079665415</v>
      </c>
      <c r="AC13">
        <v>2.9209481333344689</v>
      </c>
      <c r="AD13">
        <v>1.7661606595279564</v>
      </c>
      <c r="AE13">
        <v>4.9314276565660125</v>
      </c>
      <c r="AF13">
        <v>1.5204347094666166</v>
      </c>
      <c r="AG13">
        <v>4.7298571734241861</v>
      </c>
      <c r="AH13">
        <v>10.421121076291227</v>
      </c>
      <c r="AI13">
        <v>0.31995672111993101</v>
      </c>
      <c r="AJ13">
        <v>0</v>
      </c>
      <c r="AK13">
        <v>0</v>
      </c>
      <c r="AL13">
        <v>0</v>
      </c>
      <c r="AM13">
        <v>1.5173623762972819</v>
      </c>
      <c r="AN13">
        <v>4.6457714615854406E-2</v>
      </c>
      <c r="AO13">
        <v>0</v>
      </c>
      <c r="AP13">
        <v>0</v>
      </c>
      <c r="AQ13">
        <v>0</v>
      </c>
      <c r="AR13">
        <v>0</v>
      </c>
      <c r="AS13">
        <v>2.8156184274967466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2.9074426617100366</v>
      </c>
      <c r="AZ13">
        <v>2.4300000000000002</v>
      </c>
      <c r="BA13">
        <v>2.6807485156250004</v>
      </c>
      <c r="BB13">
        <v>2.7198240926640929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75.007433174704559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2.889990242394521</v>
      </c>
      <c r="L14">
        <v>9.16</v>
      </c>
      <c r="M14">
        <v>1.6700177006657788</v>
      </c>
      <c r="N14">
        <v>2.8499560553892218</v>
      </c>
      <c r="O14">
        <v>3.1700447762813906</v>
      </c>
      <c r="P14">
        <v>5.2201554587212904</v>
      </c>
      <c r="Q14">
        <v>0.40993293464350999</v>
      </c>
      <c r="R14">
        <v>1.1300312453222452</v>
      </c>
      <c r="S14">
        <v>0.62996706175149697</v>
      </c>
      <c r="T14">
        <v>1.5684788327759196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4.5520886079665415</v>
      </c>
      <c r="AC14">
        <v>2.9209481333344689</v>
      </c>
      <c r="AD14">
        <v>1.7661606595279564</v>
      </c>
      <c r="AE14">
        <v>4.9314276565660125</v>
      </c>
      <c r="AF14">
        <v>1.5204347094666166</v>
      </c>
      <c r="AG14">
        <v>4.7298571734241861</v>
      </c>
      <c r="AH14">
        <v>10.421121076291227</v>
      </c>
      <c r="AI14">
        <v>0.31995672111993101</v>
      </c>
      <c r="AJ14">
        <v>0</v>
      </c>
      <c r="AK14">
        <v>0</v>
      </c>
      <c r="AL14">
        <v>0</v>
      </c>
      <c r="AM14">
        <v>1.5173623762972819</v>
      </c>
      <c r="AN14">
        <v>4.6457714615854406E-2</v>
      </c>
      <c r="AO14">
        <v>0</v>
      </c>
      <c r="AP14">
        <v>0</v>
      </c>
      <c r="AQ14">
        <v>0</v>
      </c>
      <c r="AR14">
        <v>0</v>
      </c>
      <c r="AS14">
        <v>2.8156184274967466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2.9074426617100366</v>
      </c>
      <c r="AZ14">
        <v>2.4300000000000002</v>
      </c>
      <c r="BA14">
        <v>2.6807485156250004</v>
      </c>
      <c r="BB14">
        <v>2.7198240926640929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74.978022834051345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2.7900339606832834</v>
      </c>
      <c r="L15">
        <v>9.16</v>
      </c>
      <c r="M15">
        <v>1.6700177006657788</v>
      </c>
      <c r="N15">
        <v>2.8499560553892218</v>
      </c>
      <c r="O15">
        <v>3.1700447762813906</v>
      </c>
      <c r="P15">
        <v>5.2201554587212904</v>
      </c>
      <c r="Q15">
        <v>0.40981841777982492</v>
      </c>
      <c r="R15">
        <v>1.2794469150356897</v>
      </c>
      <c r="S15">
        <v>0.62979016628959283</v>
      </c>
      <c r="T15">
        <v>1.5684788327759196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4.5520886079665415</v>
      </c>
      <c r="AC15">
        <v>2.9209481333344689</v>
      </c>
      <c r="AD15">
        <v>1.7661606595279564</v>
      </c>
      <c r="AE15">
        <v>4.9314276565660125</v>
      </c>
      <c r="AF15">
        <v>1.5204347094666166</v>
      </c>
      <c r="AG15">
        <v>4.7298571734241861</v>
      </c>
      <c r="AH15">
        <v>10.421121076291227</v>
      </c>
      <c r="AI15">
        <v>0.31995672111993101</v>
      </c>
      <c r="AJ15">
        <v>0</v>
      </c>
      <c r="AK15">
        <v>0</v>
      </c>
      <c r="AL15">
        <v>0</v>
      </c>
      <c r="AM15">
        <v>1.5173623762972819</v>
      </c>
      <c r="AN15">
        <v>4.6457714615854406E-2</v>
      </c>
      <c r="AO15">
        <v>0</v>
      </c>
      <c r="AP15">
        <v>0</v>
      </c>
      <c r="AQ15">
        <v>0</v>
      </c>
      <c r="AR15">
        <v>0</v>
      </c>
      <c r="AS15">
        <v>2.8156184274967466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2.9074426617100366</v>
      </c>
      <c r="AZ15">
        <v>2.4300000000000002</v>
      </c>
      <c r="BA15">
        <v>2.6807485156250004</v>
      </c>
      <c r="BB15">
        <v>2.7198240926640929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75.027190809727955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2.7900339606832834</v>
      </c>
      <c r="L16">
        <v>9.16</v>
      </c>
      <c r="M16">
        <v>1.6700177006657788</v>
      </c>
      <c r="N16">
        <v>2.8499560553892218</v>
      </c>
      <c r="O16">
        <v>3.1700447762813906</v>
      </c>
      <c r="P16">
        <v>5.2201554587212904</v>
      </c>
      <c r="Q16">
        <v>0.40981841777982492</v>
      </c>
      <c r="R16">
        <v>1.2794469150356897</v>
      </c>
      <c r="S16">
        <v>0.62979016628959283</v>
      </c>
      <c r="T16">
        <v>1.5684788327759196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4.5520886079665415</v>
      </c>
      <c r="AC16">
        <v>2.9209481333344689</v>
      </c>
      <c r="AD16">
        <v>1.7661606595279564</v>
      </c>
      <c r="AE16">
        <v>4.9314276565660125</v>
      </c>
      <c r="AF16">
        <v>1.5204347094666166</v>
      </c>
      <c r="AG16">
        <v>4.7298571734241861</v>
      </c>
      <c r="AH16">
        <v>10.421121076291227</v>
      </c>
      <c r="AI16">
        <v>0.31995672111993101</v>
      </c>
      <c r="AJ16">
        <v>0</v>
      </c>
      <c r="AK16">
        <v>0</v>
      </c>
      <c r="AL16">
        <v>0</v>
      </c>
      <c r="AM16">
        <v>1.5173623762972819</v>
      </c>
      <c r="AN16">
        <v>4.6457714615854406E-2</v>
      </c>
      <c r="AO16">
        <v>0</v>
      </c>
      <c r="AP16">
        <v>0</v>
      </c>
      <c r="AQ16">
        <v>0</v>
      </c>
      <c r="AR16">
        <v>0</v>
      </c>
      <c r="AS16">
        <v>2.8156184274967466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2.9074426617100366</v>
      </c>
      <c r="AZ16">
        <v>2.4300000000000002</v>
      </c>
      <c r="BA16">
        <v>2.6807485156250004</v>
      </c>
      <c r="BB16">
        <v>2.7198240926640929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75.027190809727955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2.789999846341074</v>
      </c>
      <c r="L17">
        <v>9.1599059551418627</v>
      </c>
      <c r="M17">
        <v>1.6700177006657788</v>
      </c>
      <c r="N17">
        <v>2.8499560553892218</v>
      </c>
      <c r="O17">
        <v>3.1700447762813906</v>
      </c>
      <c r="P17">
        <v>5.2201554587212904</v>
      </c>
      <c r="Q17">
        <v>0.40976731497683988</v>
      </c>
      <c r="R17">
        <v>1.2794469150356897</v>
      </c>
      <c r="S17">
        <v>0.62984541352136059</v>
      </c>
      <c r="T17">
        <v>1.5684788327759196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4.5520886079665415</v>
      </c>
      <c r="AC17">
        <v>2.9209481333344689</v>
      </c>
      <c r="AD17">
        <v>1.7661606595279564</v>
      </c>
      <c r="AE17">
        <v>4.9314276565660125</v>
      </c>
      <c r="AF17">
        <v>0.7179830740916161</v>
      </c>
      <c r="AG17">
        <v>4.7298571734241861</v>
      </c>
      <c r="AH17">
        <v>10.421121076291227</v>
      </c>
      <c r="AI17">
        <v>0.31995672111993101</v>
      </c>
      <c r="AJ17">
        <v>0</v>
      </c>
      <c r="AK17">
        <v>0</v>
      </c>
      <c r="AL17">
        <v>0</v>
      </c>
      <c r="AM17">
        <v>1.5173623762972819</v>
      </c>
      <c r="AN17">
        <v>4.6457714615854406E-2</v>
      </c>
      <c r="AO17">
        <v>0</v>
      </c>
      <c r="AP17">
        <v>0</v>
      </c>
      <c r="AQ17">
        <v>0</v>
      </c>
      <c r="AR17">
        <v>0</v>
      </c>
      <c r="AS17">
        <v>2.8156184274967466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2.9074426617100366</v>
      </c>
      <c r="AZ17">
        <v>2.4300000000000002</v>
      </c>
      <c r="BA17">
        <v>2.6807485156250004</v>
      </c>
      <c r="BB17">
        <v>2.7198240926640929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74.22461515958139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2.7899946120029226</v>
      </c>
      <c r="L18">
        <v>9.1599059551418627</v>
      </c>
      <c r="M18">
        <v>1.6700177006657788</v>
      </c>
      <c r="N18">
        <v>2.8499560553892218</v>
      </c>
      <c r="O18">
        <v>3.1700447762813906</v>
      </c>
      <c r="P18">
        <v>5.2201554587212904</v>
      </c>
      <c r="Q18">
        <v>0.40976731497683988</v>
      </c>
      <c r="R18">
        <v>1.2794469150356897</v>
      </c>
      <c r="S18">
        <v>0.62984541352136059</v>
      </c>
      <c r="T18">
        <v>1.5684788327759196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4.5520886079665415</v>
      </c>
      <c r="AC18">
        <v>2.9209481333344689</v>
      </c>
      <c r="AD18">
        <v>1.7661606595279564</v>
      </c>
      <c r="AE18">
        <v>4.9314276565660125</v>
      </c>
      <c r="AF18">
        <v>0.7179830740916161</v>
      </c>
      <c r="AG18">
        <v>4.7298571734241861</v>
      </c>
      <c r="AH18">
        <v>10.421121076291227</v>
      </c>
      <c r="AI18">
        <v>0.31995672111993101</v>
      </c>
      <c r="AJ18">
        <v>0</v>
      </c>
      <c r="AK18">
        <v>0</v>
      </c>
      <c r="AL18">
        <v>0</v>
      </c>
      <c r="AM18">
        <v>1.5173623762972819</v>
      </c>
      <c r="AN18">
        <v>4.6457714615854406E-2</v>
      </c>
      <c r="AO18">
        <v>0</v>
      </c>
      <c r="AP18">
        <v>0</v>
      </c>
      <c r="AQ18">
        <v>0</v>
      </c>
      <c r="AR18">
        <v>0</v>
      </c>
      <c r="AS18">
        <v>2.8156184274967466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2.9074426617100366</v>
      </c>
      <c r="AZ18">
        <v>2.4300000000000002</v>
      </c>
      <c r="BA18">
        <v>2.6807485156250004</v>
      </c>
      <c r="BB18">
        <v>2.7198240926640929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74.224609925243243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2.7900269440265877</v>
      </c>
      <c r="L19">
        <v>9.1599059551418627</v>
      </c>
      <c r="M19">
        <v>1.6700177006657788</v>
      </c>
      <c r="N19">
        <v>2.8499560553892218</v>
      </c>
      <c r="O19">
        <v>3.1700447762813906</v>
      </c>
      <c r="P19">
        <v>5.2201554587212904</v>
      </c>
      <c r="Q19">
        <v>0.40976731497683988</v>
      </c>
      <c r="R19">
        <v>1.2794469150356897</v>
      </c>
      <c r="S19">
        <v>0.62984541352136059</v>
      </c>
      <c r="T19">
        <v>1.5684788327759196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4.5520886079665415</v>
      </c>
      <c r="AC19">
        <v>2.9209481333344689</v>
      </c>
      <c r="AD19">
        <v>1.7661606595279564</v>
      </c>
      <c r="AE19">
        <v>4.9314276565660125</v>
      </c>
      <c r="AF19">
        <v>0.7179830740916161</v>
      </c>
      <c r="AG19">
        <v>4.7298571734241861</v>
      </c>
      <c r="AH19">
        <v>10.421121076291227</v>
      </c>
      <c r="AI19">
        <v>0.31995672111993101</v>
      </c>
      <c r="AJ19">
        <v>0</v>
      </c>
      <c r="AK19">
        <v>0</v>
      </c>
      <c r="AL19">
        <v>0</v>
      </c>
      <c r="AM19">
        <v>1.5173623762972819</v>
      </c>
      <c r="AN19">
        <v>4.6457714615854406E-2</v>
      </c>
      <c r="AO19">
        <v>0</v>
      </c>
      <c r="AP19">
        <v>0</v>
      </c>
      <c r="AQ19">
        <v>0</v>
      </c>
      <c r="AR19">
        <v>0</v>
      </c>
      <c r="AS19">
        <v>2.8156184274967466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2.9074426617100366</v>
      </c>
      <c r="AZ19">
        <v>2.4300000000000002</v>
      </c>
      <c r="BA19">
        <v>2.6807485156250004</v>
      </c>
      <c r="BB19">
        <v>2.7198240926640929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74.224642257266908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2.7900228070562068</v>
      </c>
      <c r="L20">
        <v>9.1599059551418627</v>
      </c>
      <c r="M20">
        <v>1.6700177006657788</v>
      </c>
      <c r="N20">
        <v>2.8499560553892218</v>
      </c>
      <c r="O20">
        <v>3.1700447762813906</v>
      </c>
      <c r="P20">
        <v>5.2201554587212904</v>
      </c>
      <c r="Q20">
        <v>0.40976731497683988</v>
      </c>
      <c r="R20">
        <v>1.2794469150356897</v>
      </c>
      <c r="S20">
        <v>0.62984541352136059</v>
      </c>
      <c r="T20">
        <v>1.5684788327759196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4.5520886079665415</v>
      </c>
      <c r="AC20">
        <v>2.9209481333344689</v>
      </c>
      <c r="AD20">
        <v>1.7661606595279564</v>
      </c>
      <c r="AE20">
        <v>4.9314276565660125</v>
      </c>
      <c r="AF20">
        <v>0.7179830740916161</v>
      </c>
      <c r="AG20">
        <v>4.7298571734241861</v>
      </c>
      <c r="AH20">
        <v>10.421121076291227</v>
      </c>
      <c r="AI20">
        <v>0.31995672111993101</v>
      </c>
      <c r="AJ20">
        <v>0</v>
      </c>
      <c r="AK20">
        <v>0</v>
      </c>
      <c r="AL20">
        <v>0</v>
      </c>
      <c r="AM20">
        <v>1.5173623762972819</v>
      </c>
      <c r="AN20">
        <v>4.6457714615854406E-2</v>
      </c>
      <c r="AO20">
        <v>0</v>
      </c>
      <c r="AP20">
        <v>0</v>
      </c>
      <c r="AQ20">
        <v>0</v>
      </c>
      <c r="AR20">
        <v>0</v>
      </c>
      <c r="AS20">
        <v>2.8156184274967466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2.9074426617100366</v>
      </c>
      <c r="AZ20">
        <v>2.4300000000000002</v>
      </c>
      <c r="BA20">
        <v>2.6807485156250004</v>
      </c>
      <c r="BB20">
        <v>2.7198240926640929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74.224638120296518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2.7900408597276507</v>
      </c>
      <c r="L21">
        <v>9.1599059551418627</v>
      </c>
      <c r="M21">
        <v>1.6700177006657788</v>
      </c>
      <c r="N21">
        <v>2.8499560553892218</v>
      </c>
      <c r="O21">
        <v>3.1700447762813906</v>
      </c>
      <c r="P21">
        <v>5.2201554587212904</v>
      </c>
      <c r="Q21">
        <v>0.40976731497683988</v>
      </c>
      <c r="R21">
        <v>1.2794469150356897</v>
      </c>
      <c r="S21">
        <v>0.62984541352136059</v>
      </c>
      <c r="T21">
        <v>1.5684788327759196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4.5520886079665415</v>
      </c>
      <c r="AC21">
        <v>2.9209481333344689</v>
      </c>
      <c r="AD21">
        <v>1.7661606595279564</v>
      </c>
      <c r="AE21">
        <v>4.9314276565660125</v>
      </c>
      <c r="AF21">
        <v>0.7179830740916161</v>
      </c>
      <c r="AG21">
        <v>4.7298571734241861</v>
      </c>
      <c r="AH21">
        <v>10.421121076291227</v>
      </c>
      <c r="AI21">
        <v>0.31995672111993101</v>
      </c>
      <c r="AJ21">
        <v>0</v>
      </c>
      <c r="AK21">
        <v>0</v>
      </c>
      <c r="AL21">
        <v>0</v>
      </c>
      <c r="AM21">
        <v>1.5173623762972819</v>
      </c>
      <c r="AN21">
        <v>4.6457714615854406E-2</v>
      </c>
      <c r="AO21">
        <v>0</v>
      </c>
      <c r="AP21">
        <v>0</v>
      </c>
      <c r="AQ21">
        <v>0</v>
      </c>
      <c r="AR21">
        <v>0</v>
      </c>
      <c r="AS21">
        <v>2.8156184274967466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2.9074426617100366</v>
      </c>
      <c r="AZ21">
        <v>2.4300000000000002</v>
      </c>
      <c r="BA21">
        <v>2.6807485156250004</v>
      </c>
      <c r="BB21">
        <v>2.7198240926640929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74.224656172967968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2.7900181445030992</v>
      </c>
      <c r="L22">
        <v>9.1599059551418627</v>
      </c>
      <c r="M22">
        <v>1.6700177006657788</v>
      </c>
      <c r="N22">
        <v>2.8499560553892218</v>
      </c>
      <c r="O22">
        <v>3.1700447762813906</v>
      </c>
      <c r="P22">
        <v>5.2201554587212904</v>
      </c>
      <c r="Q22">
        <v>0.40976731497683988</v>
      </c>
      <c r="R22">
        <v>1.2794469150356897</v>
      </c>
      <c r="S22">
        <v>0.62984541352136059</v>
      </c>
      <c r="T22">
        <v>1.5684788327759196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4.5520886079665415</v>
      </c>
      <c r="AC22">
        <v>2.9209481333344689</v>
      </c>
      <c r="AD22">
        <v>1.7661606595279564</v>
      </c>
      <c r="AE22">
        <v>4.9314276565660125</v>
      </c>
      <c r="AF22">
        <v>0.7179830740916161</v>
      </c>
      <c r="AG22">
        <v>4.7298571734241861</v>
      </c>
      <c r="AH22">
        <v>10.421121076291227</v>
      </c>
      <c r="AI22">
        <v>1.5357918275183986</v>
      </c>
      <c r="AJ22">
        <v>0</v>
      </c>
      <c r="AK22">
        <v>0</v>
      </c>
      <c r="AL22">
        <v>0</v>
      </c>
      <c r="AM22">
        <v>1.5173623762972819</v>
      </c>
      <c r="AN22">
        <v>4.6457714615854406E-2</v>
      </c>
      <c r="AO22">
        <v>0</v>
      </c>
      <c r="AP22">
        <v>0</v>
      </c>
      <c r="AQ22">
        <v>0</v>
      </c>
      <c r="AR22">
        <v>0</v>
      </c>
      <c r="AS22">
        <v>2.8156184274967466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2.9074426617100366</v>
      </c>
      <c r="AZ22">
        <v>2.4300000000000002</v>
      </c>
      <c r="BA22">
        <v>2.6807485156250004</v>
      </c>
      <c r="BB22">
        <v>2.7198240926640929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75.440468564141881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2.7900823324097801</v>
      </c>
      <c r="L23">
        <v>9.1599059551418627</v>
      </c>
      <c r="M23">
        <v>1.6700177006657788</v>
      </c>
      <c r="N23">
        <v>2.8499560553892218</v>
      </c>
      <c r="O23">
        <v>3.1700447762813906</v>
      </c>
      <c r="P23">
        <v>5.2201554587212904</v>
      </c>
      <c r="Q23">
        <v>0.40976731497683988</v>
      </c>
      <c r="R23">
        <v>1.2794469150356897</v>
      </c>
      <c r="S23">
        <v>0.62984541352136059</v>
      </c>
      <c r="T23">
        <v>1.5684788327759196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4.5520886079665415</v>
      </c>
      <c r="AC23">
        <v>2.9209481333344689</v>
      </c>
      <c r="AD23">
        <v>1.7661606595279564</v>
      </c>
      <c r="AE23">
        <v>4.9314276565660125</v>
      </c>
      <c r="AF23">
        <v>0.7179830740916161</v>
      </c>
      <c r="AG23">
        <v>4.7298571734241861</v>
      </c>
      <c r="AH23">
        <v>10.421121076291227</v>
      </c>
      <c r="AI23">
        <v>1.5357918275183986</v>
      </c>
      <c r="AJ23">
        <v>0</v>
      </c>
      <c r="AK23">
        <v>0</v>
      </c>
      <c r="AL23">
        <v>0</v>
      </c>
      <c r="AM23">
        <v>1.5173623762972819</v>
      </c>
      <c r="AN23">
        <v>4.6457714615854406E-2</v>
      </c>
      <c r="AO23">
        <v>0</v>
      </c>
      <c r="AP23">
        <v>0</v>
      </c>
      <c r="AQ23">
        <v>0</v>
      </c>
      <c r="AR23">
        <v>0</v>
      </c>
      <c r="AS23">
        <v>2.8156184274967466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2.9074426617100366</v>
      </c>
      <c r="AZ23">
        <v>2.4300000000000002</v>
      </c>
      <c r="BA23">
        <v>2.6807485156250004</v>
      </c>
      <c r="BB23">
        <v>2.7198240926640929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75.440532752048568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2.7900338166814551</v>
      </c>
      <c r="L24">
        <v>9.1599059551418627</v>
      </c>
      <c r="M24">
        <v>1.6700177006657788</v>
      </c>
      <c r="N24">
        <v>2.8499560553892218</v>
      </c>
      <c r="O24">
        <v>3.1700447762813906</v>
      </c>
      <c r="P24">
        <v>5.2201554587212904</v>
      </c>
      <c r="Q24">
        <v>0.40976731497683988</v>
      </c>
      <c r="R24">
        <v>1.2794469150356897</v>
      </c>
      <c r="S24">
        <v>0.62984541352136059</v>
      </c>
      <c r="T24">
        <v>1.5684788327759196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4.5520886079665415</v>
      </c>
      <c r="AC24">
        <v>2.9209481333344689</v>
      </c>
      <c r="AD24">
        <v>1.7661606595279564</v>
      </c>
      <c r="AE24">
        <v>4.9314276565660125</v>
      </c>
      <c r="AF24">
        <v>0.7179830740916161</v>
      </c>
      <c r="AG24">
        <v>4.7298571734241861</v>
      </c>
      <c r="AH24">
        <v>10.421121076291227</v>
      </c>
      <c r="AI24">
        <v>1.5357918275183986</v>
      </c>
      <c r="AJ24">
        <v>0</v>
      </c>
      <c r="AK24">
        <v>0</v>
      </c>
      <c r="AL24">
        <v>0</v>
      </c>
      <c r="AM24">
        <v>1.5173623762972819</v>
      </c>
      <c r="AN24">
        <v>4.6457714615854406E-2</v>
      </c>
      <c r="AO24">
        <v>0</v>
      </c>
      <c r="AP24">
        <v>0</v>
      </c>
      <c r="AQ24">
        <v>0</v>
      </c>
      <c r="AR24">
        <v>0</v>
      </c>
      <c r="AS24">
        <v>2.8156184274967466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2.9074426617100366</v>
      </c>
      <c r="AZ24">
        <v>2.4300000000000002</v>
      </c>
      <c r="BA24">
        <v>2.6807485156250004</v>
      </c>
      <c r="BB24">
        <v>2.7198240926640929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75.440484236320245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2.7900545347868686</v>
      </c>
      <c r="L25">
        <v>5.07</v>
      </c>
      <c r="M25">
        <v>1.6700177006657788</v>
      </c>
      <c r="N25">
        <v>2.8499560553892218</v>
      </c>
      <c r="O25">
        <v>3.1700447762813906</v>
      </c>
      <c r="P25">
        <v>5.2201554587212904</v>
      </c>
      <c r="Q25">
        <v>0.40979813389562469</v>
      </c>
      <c r="R25">
        <v>1.3196251575846834</v>
      </c>
      <c r="S25">
        <v>0.62982200129032273</v>
      </c>
      <c r="T25">
        <v>1.5684788327759196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4.5520886079665415</v>
      </c>
      <c r="AC25">
        <v>2.9209481333344689</v>
      </c>
      <c r="AD25">
        <v>1.7661606595279564</v>
      </c>
      <c r="AE25">
        <v>4.9314276565660125</v>
      </c>
      <c r="AF25">
        <v>0.7179830740916161</v>
      </c>
      <c r="AG25">
        <v>4.7298571734241861</v>
      </c>
      <c r="AH25">
        <v>10.421121076291227</v>
      </c>
      <c r="AI25">
        <v>1.5357918275183986</v>
      </c>
      <c r="AJ25">
        <v>0</v>
      </c>
      <c r="AK25">
        <v>0</v>
      </c>
      <c r="AL25">
        <v>0</v>
      </c>
      <c r="AM25">
        <v>1.5173623762972819</v>
      </c>
      <c r="AN25">
        <v>4.6457714615854406E-2</v>
      </c>
      <c r="AO25">
        <v>0</v>
      </c>
      <c r="AP25">
        <v>0</v>
      </c>
      <c r="AQ25">
        <v>0</v>
      </c>
      <c r="AR25">
        <v>0</v>
      </c>
      <c r="AS25">
        <v>2.8156184274967466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2.9074426617100366</v>
      </c>
      <c r="AZ25">
        <v>2.4300000000000002</v>
      </c>
      <c r="BA25">
        <v>2.6807485156250004</v>
      </c>
      <c r="BB25">
        <v>2.7198240926640929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71.390784648520537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2.7900545347868686</v>
      </c>
      <c r="L26">
        <v>5.07</v>
      </c>
      <c r="M26">
        <v>1.6700177006657788</v>
      </c>
      <c r="N26">
        <v>2.8499560553892218</v>
      </c>
      <c r="O26">
        <v>3.1700447762813906</v>
      </c>
      <c r="P26">
        <v>5.2201554587212904</v>
      </c>
      <c r="Q26">
        <v>0.41030720574162677</v>
      </c>
      <c r="R26">
        <v>1.2796896939721794</v>
      </c>
      <c r="S26">
        <v>0.63010459977578481</v>
      </c>
      <c r="T26">
        <v>1.5684788327759196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4.5520886079665415</v>
      </c>
      <c r="AC26">
        <v>2.9209481333344689</v>
      </c>
      <c r="AD26">
        <v>1.7661606595279564</v>
      </c>
      <c r="AE26">
        <v>4.9314276565660125</v>
      </c>
      <c r="AF26">
        <v>0.7179830740916161</v>
      </c>
      <c r="AG26">
        <v>4.7298571734241861</v>
      </c>
      <c r="AH26">
        <v>10.421121076291227</v>
      </c>
      <c r="AI26">
        <v>1.5357918275183986</v>
      </c>
      <c r="AJ26">
        <v>0</v>
      </c>
      <c r="AK26">
        <v>0</v>
      </c>
      <c r="AL26">
        <v>0</v>
      </c>
      <c r="AM26">
        <v>1.5173623762972819</v>
      </c>
      <c r="AN26">
        <v>4.6457714615854406E-2</v>
      </c>
      <c r="AO26">
        <v>0</v>
      </c>
      <c r="AP26">
        <v>0</v>
      </c>
      <c r="AQ26">
        <v>0</v>
      </c>
      <c r="AR26">
        <v>0</v>
      </c>
      <c r="AS26">
        <v>2.8156184274967466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2.9074426617100366</v>
      </c>
      <c r="AZ26">
        <v>2.4300000000000002</v>
      </c>
      <c r="BA26">
        <v>2.6807485156250004</v>
      </c>
      <c r="BB26">
        <v>2.7198240926640929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71.351640855239495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2.7900051044812204</v>
      </c>
      <c r="L27">
        <v>5.07</v>
      </c>
      <c r="M27">
        <v>1.6698806574413487</v>
      </c>
      <c r="N27">
        <v>2.8497914691358028</v>
      </c>
      <c r="O27">
        <v>3.1700447762813906</v>
      </c>
      <c r="P27">
        <v>5.2201554587212904</v>
      </c>
      <c r="Q27">
        <v>0.41030720574162677</v>
      </c>
      <c r="R27">
        <v>1.2796896939721794</v>
      </c>
      <c r="S27">
        <v>0.63010459977578481</v>
      </c>
      <c r="T27">
        <v>1.5682024830508474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4.5520886079665415</v>
      </c>
      <c r="AC27">
        <v>2.9209481333344689</v>
      </c>
      <c r="AD27">
        <v>1.7661606595279564</v>
      </c>
      <c r="AE27">
        <v>4.9314276565660125</v>
      </c>
      <c r="AF27">
        <v>0.7179830740916161</v>
      </c>
      <c r="AG27">
        <v>4.7298571734241861</v>
      </c>
      <c r="AH27">
        <v>10.421121076291227</v>
      </c>
      <c r="AI27">
        <v>1.9197398060908617</v>
      </c>
      <c r="AJ27">
        <v>0</v>
      </c>
      <c r="AK27">
        <v>0</v>
      </c>
      <c r="AL27">
        <v>0</v>
      </c>
      <c r="AM27">
        <v>1.4410846472949346</v>
      </c>
      <c r="AN27">
        <v>4.6457714615854406E-2</v>
      </c>
      <c r="AO27">
        <v>0</v>
      </c>
      <c r="AP27">
        <v>0</v>
      </c>
      <c r="AQ27">
        <v>0</v>
      </c>
      <c r="AR27">
        <v>0</v>
      </c>
      <c r="AS27">
        <v>2.8156184274967466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2.9074426617100366</v>
      </c>
      <c r="AZ27">
        <v>2.4300000000000002</v>
      </c>
      <c r="BA27">
        <v>2.6807485156250004</v>
      </c>
      <c r="BB27">
        <v>2.8998124517374517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71.838672054374385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2.7900116893225655</v>
      </c>
      <c r="L28">
        <v>5.07</v>
      </c>
      <c r="M28">
        <v>1.6698806574413487</v>
      </c>
      <c r="N28">
        <v>2.8497914691358028</v>
      </c>
      <c r="O28">
        <v>3.1700447762813906</v>
      </c>
      <c r="P28">
        <v>5.2201554587212904</v>
      </c>
      <c r="Q28">
        <v>0.41030720574162677</v>
      </c>
      <c r="R28">
        <v>1.2796896939721794</v>
      </c>
      <c r="S28">
        <v>0.63010459977578481</v>
      </c>
      <c r="T28">
        <v>1.5682024830508474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4.5520886079665415</v>
      </c>
      <c r="AC28">
        <v>2.9209481333344689</v>
      </c>
      <c r="AD28">
        <v>1.7661606595279564</v>
      </c>
      <c r="AE28">
        <v>4.9314276565660125</v>
      </c>
      <c r="AF28">
        <v>0.7179830740916161</v>
      </c>
      <c r="AG28">
        <v>4.7298571734241861</v>
      </c>
      <c r="AH28">
        <v>10.421121076291227</v>
      </c>
      <c r="AI28">
        <v>2.5596530747878159</v>
      </c>
      <c r="AJ28">
        <v>0</v>
      </c>
      <c r="AK28">
        <v>0</v>
      </c>
      <c r="AL28">
        <v>0</v>
      </c>
      <c r="AM28">
        <v>0.89587856005033784</v>
      </c>
      <c r="AN28">
        <v>4.6457714615854406E-2</v>
      </c>
      <c r="AO28">
        <v>0</v>
      </c>
      <c r="AP28">
        <v>0</v>
      </c>
      <c r="AQ28">
        <v>0</v>
      </c>
      <c r="AR28">
        <v>0</v>
      </c>
      <c r="AS28">
        <v>2.8156184274967466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2.9074426617100366</v>
      </c>
      <c r="AZ28">
        <v>2.4300000000000002</v>
      </c>
      <c r="BA28">
        <v>2.6807485156250004</v>
      </c>
      <c r="BB28">
        <v>2.8998124517374517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71.933385820668079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2.7900309375149184</v>
      </c>
      <c r="L29">
        <v>5.07</v>
      </c>
      <c r="M29">
        <v>1.6698806574413487</v>
      </c>
      <c r="N29">
        <v>2.8497914691358028</v>
      </c>
      <c r="O29">
        <v>3.169834014233341</v>
      </c>
      <c r="P29">
        <v>5.2201554587212904</v>
      </c>
      <c r="Q29">
        <v>0.40985620248790594</v>
      </c>
      <c r="R29">
        <v>1.2796896939721794</v>
      </c>
      <c r="S29">
        <v>0.63017773723041992</v>
      </c>
      <c r="T29">
        <v>1.5682024830508474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4.5520886079665415</v>
      </c>
      <c r="AC29">
        <v>2.9209481333344689</v>
      </c>
      <c r="AD29">
        <v>1.7661606595279564</v>
      </c>
      <c r="AE29">
        <v>4.9314276565660125</v>
      </c>
      <c r="AF29">
        <v>0.7179830740916161</v>
      </c>
      <c r="AG29">
        <v>4.7298571734241861</v>
      </c>
      <c r="AH29">
        <v>10.421121076291227</v>
      </c>
      <c r="AI29">
        <v>4.9314276427637456</v>
      </c>
      <c r="AJ29">
        <v>0</v>
      </c>
      <c r="AK29">
        <v>0</v>
      </c>
      <c r="AL29">
        <v>0</v>
      </c>
      <c r="AM29">
        <v>0.89587856005033784</v>
      </c>
      <c r="AN29">
        <v>4.6457714615854406E-2</v>
      </c>
      <c r="AO29">
        <v>0</v>
      </c>
      <c r="AP29">
        <v>0</v>
      </c>
      <c r="AQ29">
        <v>0</v>
      </c>
      <c r="AR29">
        <v>0</v>
      </c>
      <c r="AS29">
        <v>2.8156184274967466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2.9074426617100366</v>
      </c>
      <c r="AZ29">
        <v>2.4300000000000002</v>
      </c>
      <c r="BA29">
        <v>2.6807485156250004</v>
      </c>
      <c r="BB29">
        <v>2.8998124517374517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74.304591008989235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2.7900051044812204</v>
      </c>
      <c r="L30">
        <v>5.07</v>
      </c>
      <c r="M30">
        <v>1.6698806574413487</v>
      </c>
      <c r="N30">
        <v>2.8497914691358028</v>
      </c>
      <c r="O30">
        <v>3.169834014233341</v>
      </c>
      <c r="P30">
        <v>5.2201554587212904</v>
      </c>
      <c r="Q30">
        <v>0.40985620248790594</v>
      </c>
      <c r="R30">
        <v>1.2796896939721794</v>
      </c>
      <c r="S30">
        <v>0.62983209534619744</v>
      </c>
      <c r="T30">
        <v>1.5682024830508474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4.5520886079665415</v>
      </c>
      <c r="AC30">
        <v>2.9209481333344689</v>
      </c>
      <c r="AD30">
        <v>1.7661606595279564</v>
      </c>
      <c r="AE30">
        <v>4.9314276565660125</v>
      </c>
      <c r="AF30">
        <v>0.7179830740916161</v>
      </c>
      <c r="AG30">
        <v>4.7298571734241861</v>
      </c>
      <c r="AH30">
        <v>10.421121076291227</v>
      </c>
      <c r="AI30">
        <v>4.9314276427637456</v>
      </c>
      <c r="AJ30">
        <v>0</v>
      </c>
      <c r="AK30">
        <v>0</v>
      </c>
      <c r="AL30">
        <v>0</v>
      </c>
      <c r="AM30">
        <v>0</v>
      </c>
      <c r="AN30">
        <v>4.6457714615854406E-2</v>
      </c>
      <c r="AO30">
        <v>0</v>
      </c>
      <c r="AP30">
        <v>0</v>
      </c>
      <c r="AQ30">
        <v>0</v>
      </c>
      <c r="AR30">
        <v>0</v>
      </c>
      <c r="AS30">
        <v>2.8156184274967466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2.9074426617100366</v>
      </c>
      <c r="AZ30">
        <v>2.4300000000000002</v>
      </c>
      <c r="BA30">
        <v>2.6807485156250004</v>
      </c>
      <c r="BB30">
        <v>2.8998124517374517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73.408340974020973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2.7900545347868686</v>
      </c>
      <c r="L31">
        <v>5.07</v>
      </c>
      <c r="M31">
        <v>1.6698806574413487</v>
      </c>
      <c r="N31">
        <v>2.8497914691358028</v>
      </c>
      <c r="O31">
        <v>3.169834014233341</v>
      </c>
      <c r="P31">
        <v>5.2201554587212904</v>
      </c>
      <c r="Q31">
        <v>0.40985620248790594</v>
      </c>
      <c r="R31">
        <v>1.2796896939721794</v>
      </c>
      <c r="S31">
        <v>0.62983209534619744</v>
      </c>
      <c r="T31">
        <v>1.5682024830508474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4.5520886079665415</v>
      </c>
      <c r="AC31">
        <v>2.9209481333344689</v>
      </c>
      <c r="AD31">
        <v>1.7661606595279564</v>
      </c>
      <c r="AE31">
        <v>4.9314276565660125</v>
      </c>
      <c r="AF31">
        <v>0.7179830740916161</v>
      </c>
      <c r="AG31">
        <v>4.7298571734241861</v>
      </c>
      <c r="AH31">
        <v>10.421121076291227</v>
      </c>
      <c r="AI31">
        <v>4.9314276427637456</v>
      </c>
      <c r="AJ31">
        <v>0</v>
      </c>
      <c r="AK31">
        <v>0</v>
      </c>
      <c r="AL31">
        <v>0</v>
      </c>
      <c r="AM31">
        <v>0</v>
      </c>
      <c r="AN31">
        <v>4.6457714615854406E-2</v>
      </c>
      <c r="AO31">
        <v>0</v>
      </c>
      <c r="AP31">
        <v>0</v>
      </c>
      <c r="AQ31">
        <v>0</v>
      </c>
      <c r="AR31">
        <v>0</v>
      </c>
      <c r="AS31">
        <v>2.8156184274967466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2.9074426617100366</v>
      </c>
      <c r="AZ31">
        <v>2.4300000000000002</v>
      </c>
      <c r="BA31">
        <v>2.6807485156250004</v>
      </c>
      <c r="BB31">
        <v>2.8998124517374517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73.408390404326624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2.7900545347868686</v>
      </c>
      <c r="L32">
        <v>5.07</v>
      </c>
      <c r="M32">
        <v>1.6698806574413487</v>
      </c>
      <c r="N32">
        <v>2.8497914691358028</v>
      </c>
      <c r="O32">
        <v>3.169834014233341</v>
      </c>
      <c r="P32">
        <v>5.2201554587212904</v>
      </c>
      <c r="Q32">
        <v>0.4098929387923903</v>
      </c>
      <c r="R32">
        <v>1.3198612562814072</v>
      </c>
      <c r="S32">
        <v>0.63009255864811131</v>
      </c>
      <c r="T32">
        <v>1.5682024830508474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4.5520886079665415</v>
      </c>
      <c r="AC32">
        <v>2.9209481333344689</v>
      </c>
      <c r="AD32">
        <v>1.7661606595279564</v>
      </c>
      <c r="AE32">
        <v>4.9314276565660125</v>
      </c>
      <c r="AF32">
        <v>0.7179830740916161</v>
      </c>
      <c r="AG32">
        <v>4.7298571734241861</v>
      </c>
      <c r="AH32">
        <v>10.421121076291227</v>
      </c>
      <c r="AI32">
        <v>4.9314276427637456</v>
      </c>
      <c r="AJ32">
        <v>0</v>
      </c>
      <c r="AK32">
        <v>0</v>
      </c>
      <c r="AL32">
        <v>0</v>
      </c>
      <c r="AM32">
        <v>0</v>
      </c>
      <c r="AN32">
        <v>4.6457714615854406E-2</v>
      </c>
      <c r="AO32">
        <v>0</v>
      </c>
      <c r="AP32">
        <v>0</v>
      </c>
      <c r="AQ32">
        <v>0</v>
      </c>
      <c r="AR32">
        <v>0</v>
      </c>
      <c r="AS32">
        <v>2.8156184274967466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2.9074426617100366</v>
      </c>
      <c r="AZ32">
        <v>2.4300000000000002</v>
      </c>
      <c r="BA32">
        <v>2.6807485156250004</v>
      </c>
      <c r="BB32">
        <v>2.8998124517374517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73.448859166242244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2.7900545347868686</v>
      </c>
      <c r="L33">
        <v>5.07</v>
      </c>
      <c r="M33">
        <v>1.6698806574413487</v>
      </c>
      <c r="N33">
        <v>2.8497914691358028</v>
      </c>
      <c r="O33">
        <v>3.169834014233341</v>
      </c>
      <c r="P33">
        <v>5.2201554587212904</v>
      </c>
      <c r="Q33">
        <v>0.4098929387923903</v>
      </c>
      <c r="R33">
        <v>1.3198612562814072</v>
      </c>
      <c r="S33">
        <v>0.63009255864811131</v>
      </c>
      <c r="T33">
        <v>1.5682024830508474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4.5520886079665415</v>
      </c>
      <c r="AC33">
        <v>2.9209481333344689</v>
      </c>
      <c r="AD33">
        <v>1.7661606595279564</v>
      </c>
      <c r="AE33">
        <v>4.9314276565660125</v>
      </c>
      <c r="AF33">
        <v>0.7179830740916161</v>
      </c>
      <c r="AG33">
        <v>4.7298571734241861</v>
      </c>
      <c r="AH33">
        <v>10.421121076291227</v>
      </c>
      <c r="AI33">
        <v>4.9314276427637456</v>
      </c>
      <c r="AJ33">
        <v>0</v>
      </c>
      <c r="AK33">
        <v>0</v>
      </c>
      <c r="AL33">
        <v>0</v>
      </c>
      <c r="AM33">
        <v>0</v>
      </c>
      <c r="AN33">
        <v>4.6457714615854406E-2</v>
      </c>
      <c r="AO33">
        <v>0</v>
      </c>
      <c r="AP33">
        <v>0</v>
      </c>
      <c r="AQ33">
        <v>0</v>
      </c>
      <c r="AR33">
        <v>0</v>
      </c>
      <c r="AS33">
        <v>2.8156184274967466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2.9074426617100366</v>
      </c>
      <c r="AZ33">
        <v>2.4300000000000002</v>
      </c>
      <c r="BA33">
        <v>2.6807485156250004</v>
      </c>
      <c r="BB33">
        <v>2.8998124517374517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73.448859166242244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2.7900545347868686</v>
      </c>
      <c r="L34">
        <v>5.07</v>
      </c>
      <c r="M34">
        <v>1.6698806574413487</v>
      </c>
      <c r="N34">
        <v>2.8497914691358028</v>
      </c>
      <c r="O34">
        <v>3.169834014233341</v>
      </c>
      <c r="P34">
        <v>5.2201554587212904</v>
      </c>
      <c r="Q34">
        <v>0.4098929387923903</v>
      </c>
      <c r="R34">
        <v>1.3198612562814072</v>
      </c>
      <c r="S34">
        <v>0.63009255864811131</v>
      </c>
      <c r="T34">
        <v>1.5682024830508474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4.5520886079665415</v>
      </c>
      <c r="AC34">
        <v>2.9209481333344689</v>
      </c>
      <c r="AD34">
        <v>1.7661606595279564</v>
      </c>
      <c r="AE34">
        <v>4.9314276565660125</v>
      </c>
      <c r="AF34">
        <v>0.7179830740916161</v>
      </c>
      <c r="AG34">
        <v>4.7298571734241861</v>
      </c>
      <c r="AH34">
        <v>9.3197017953677896</v>
      </c>
      <c r="AI34">
        <v>4.9314276427637456</v>
      </c>
      <c r="AJ34">
        <v>0</v>
      </c>
      <c r="AK34">
        <v>0</v>
      </c>
      <c r="AL34">
        <v>0</v>
      </c>
      <c r="AM34">
        <v>0</v>
      </c>
      <c r="AN34">
        <v>4.6457714615854406E-2</v>
      </c>
      <c r="AO34">
        <v>0</v>
      </c>
      <c r="AP34">
        <v>0</v>
      </c>
      <c r="AQ34">
        <v>0</v>
      </c>
      <c r="AR34">
        <v>0</v>
      </c>
      <c r="AS34">
        <v>2.8156184274967466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2.9074426617100366</v>
      </c>
      <c r="AZ34">
        <v>1.2108037857142855</v>
      </c>
      <c r="BA34">
        <v>2.4703123982494533</v>
      </c>
      <c r="BB34">
        <v>2.8998124517374517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70.917807553657539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2.7900545347868686</v>
      </c>
      <c r="L35">
        <v>5.07</v>
      </c>
      <c r="M35">
        <v>1.6698806574413487</v>
      </c>
      <c r="N35">
        <v>2.8497914691358028</v>
      </c>
      <c r="O35">
        <v>3.169834014233341</v>
      </c>
      <c r="P35">
        <v>5.2201554587212904</v>
      </c>
      <c r="Q35">
        <v>0.4098929387923903</v>
      </c>
      <c r="R35">
        <v>1.3198612562814072</v>
      </c>
      <c r="S35">
        <v>0.63009255864811131</v>
      </c>
      <c r="T35">
        <v>1.5682024830508474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4.5520886079665415</v>
      </c>
      <c r="AC35">
        <v>2.9209481333344689</v>
      </c>
      <c r="AD35">
        <v>1.7661606595279564</v>
      </c>
      <c r="AE35">
        <v>4.9314276565660125</v>
      </c>
      <c r="AF35">
        <v>0.7179830740916161</v>
      </c>
      <c r="AG35">
        <v>4.7298571734241861</v>
      </c>
      <c r="AH35">
        <v>9.3197017953677896</v>
      </c>
      <c r="AI35">
        <v>1.9197398060908617</v>
      </c>
      <c r="AJ35">
        <v>0</v>
      </c>
      <c r="AK35">
        <v>0</v>
      </c>
      <c r="AL35">
        <v>0</v>
      </c>
      <c r="AM35">
        <v>0</v>
      </c>
      <c r="AN35">
        <v>4.6457714615854406E-2</v>
      </c>
      <c r="AO35">
        <v>0</v>
      </c>
      <c r="AP35">
        <v>0</v>
      </c>
      <c r="AQ35">
        <v>0</v>
      </c>
      <c r="AR35">
        <v>0</v>
      </c>
      <c r="AS35">
        <v>2.8156184274967466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2.9074426617100366</v>
      </c>
      <c r="AZ35">
        <v>1.2108037857142855</v>
      </c>
      <c r="BA35">
        <v>2.4703123982494533</v>
      </c>
      <c r="BB35">
        <v>2.8998124517374517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67.906119716984648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2.7900545347868686</v>
      </c>
      <c r="L36">
        <v>5.07</v>
      </c>
      <c r="M36">
        <v>1.6698806574413487</v>
      </c>
      <c r="N36">
        <v>2.8497914691358028</v>
      </c>
      <c r="O36">
        <v>3.169834014233341</v>
      </c>
      <c r="P36">
        <v>5.2201554587212904</v>
      </c>
      <c r="Q36">
        <v>0.4098929387923903</v>
      </c>
      <c r="R36">
        <v>1.3198612562814072</v>
      </c>
      <c r="S36">
        <v>0.63009255864811131</v>
      </c>
      <c r="T36">
        <v>1.5682024830508474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4.5520886079665415</v>
      </c>
      <c r="AC36">
        <v>2.9209481333344689</v>
      </c>
      <c r="AD36">
        <v>1.7661606595279564</v>
      </c>
      <c r="AE36">
        <v>4.9314276565660125</v>
      </c>
      <c r="AF36">
        <v>0.7179830740916161</v>
      </c>
      <c r="AG36">
        <v>4.7298571734241861</v>
      </c>
      <c r="AH36">
        <v>9.3197017953677896</v>
      </c>
      <c r="AI36">
        <v>1.5357918275183986</v>
      </c>
      <c r="AJ36">
        <v>0</v>
      </c>
      <c r="AK36">
        <v>0</v>
      </c>
      <c r="AL36">
        <v>0</v>
      </c>
      <c r="AM36">
        <v>0</v>
      </c>
      <c r="AN36">
        <v>4.6457714615854406E-2</v>
      </c>
      <c r="AO36">
        <v>0</v>
      </c>
      <c r="AP36">
        <v>0</v>
      </c>
      <c r="AQ36">
        <v>0</v>
      </c>
      <c r="AR36">
        <v>0</v>
      </c>
      <c r="AS36">
        <v>2.8156184274967466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2.9074426617100366</v>
      </c>
      <c r="AZ36">
        <v>0</v>
      </c>
      <c r="BA36">
        <v>2.4703123982494533</v>
      </c>
      <c r="BB36">
        <v>2.8998124517374517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66.311367952697921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2.7900545347868686</v>
      </c>
      <c r="L37">
        <v>5.07</v>
      </c>
      <c r="M37">
        <v>1.6800687820189888</v>
      </c>
      <c r="N37">
        <v>2.8499880378973108</v>
      </c>
      <c r="O37">
        <v>3.1700623850586975</v>
      </c>
      <c r="P37">
        <v>5.2200708185538867</v>
      </c>
      <c r="Q37">
        <v>0.4098929387923903</v>
      </c>
      <c r="R37">
        <v>1.3198612562814072</v>
      </c>
      <c r="S37">
        <v>0.63009255864811131</v>
      </c>
      <c r="T37">
        <v>1.5682024830508474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4.5520886079665415</v>
      </c>
      <c r="AC37">
        <v>2.9209481333344689</v>
      </c>
      <c r="AD37">
        <v>1.7661606595279564</v>
      </c>
      <c r="AE37">
        <v>4.9314276565660125</v>
      </c>
      <c r="AF37">
        <v>0.7179830740916161</v>
      </c>
      <c r="AG37">
        <v>4.7298571734241861</v>
      </c>
      <c r="AH37">
        <v>9.3197017953677896</v>
      </c>
      <c r="AI37">
        <v>1.5357918275183986</v>
      </c>
      <c r="AJ37">
        <v>0</v>
      </c>
      <c r="AK37">
        <v>0</v>
      </c>
      <c r="AL37">
        <v>0</v>
      </c>
      <c r="AM37">
        <v>0</v>
      </c>
      <c r="AN37">
        <v>4.6457714615854406E-2</v>
      </c>
      <c r="AO37">
        <v>0</v>
      </c>
      <c r="AP37">
        <v>0</v>
      </c>
      <c r="AQ37">
        <v>0</v>
      </c>
      <c r="AR37">
        <v>0</v>
      </c>
      <c r="AS37">
        <v>2.8156184274967466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2.9074426617100366</v>
      </c>
      <c r="AZ37">
        <v>0</v>
      </c>
      <c r="BA37">
        <v>2.4703123982494533</v>
      </c>
      <c r="BB37">
        <v>2.8998124517374517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66.321896376695022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2.7900545347868686</v>
      </c>
      <c r="L38">
        <v>5.07</v>
      </c>
      <c r="M38">
        <v>1.6800687820189888</v>
      </c>
      <c r="N38">
        <v>2.8499880378973108</v>
      </c>
      <c r="O38">
        <v>3.1700623850586975</v>
      </c>
      <c r="P38">
        <v>5.2200708185538867</v>
      </c>
      <c r="Q38">
        <v>0.4098929387923903</v>
      </c>
      <c r="R38">
        <v>1.3198612562814072</v>
      </c>
      <c r="S38">
        <v>0.63009255864811131</v>
      </c>
      <c r="T38">
        <v>1.5682024830508474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4.5520886079665415</v>
      </c>
      <c r="AC38">
        <v>2.9209481333344689</v>
      </c>
      <c r="AD38">
        <v>1.7661606595279564</v>
      </c>
      <c r="AE38">
        <v>4.9314276565660125</v>
      </c>
      <c r="AF38">
        <v>0.7179830740916161</v>
      </c>
      <c r="AG38">
        <v>4.7298571734241861</v>
      </c>
      <c r="AH38">
        <v>10.463483365401942</v>
      </c>
      <c r="AI38">
        <v>1.5357918275183986</v>
      </c>
      <c r="AJ38">
        <v>0</v>
      </c>
      <c r="AK38">
        <v>0</v>
      </c>
      <c r="AL38">
        <v>0</v>
      </c>
      <c r="AM38">
        <v>0</v>
      </c>
      <c r="AN38">
        <v>4.6457714615854406E-2</v>
      </c>
      <c r="AO38">
        <v>0</v>
      </c>
      <c r="AP38">
        <v>0</v>
      </c>
      <c r="AQ38">
        <v>0</v>
      </c>
      <c r="AR38">
        <v>0</v>
      </c>
      <c r="AS38">
        <v>2.8156184274967466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2.9074426617100366</v>
      </c>
      <c r="AZ38">
        <v>0</v>
      </c>
      <c r="BA38">
        <v>2.688072515564202</v>
      </c>
      <c r="BB38">
        <v>2.8998124517374517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67.683438064043912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2.7900545347868686</v>
      </c>
      <c r="L39">
        <v>5.07</v>
      </c>
      <c r="M39">
        <v>1.6800687820189888</v>
      </c>
      <c r="N39">
        <v>2.8499880378973108</v>
      </c>
      <c r="O39">
        <v>3.1700623850586975</v>
      </c>
      <c r="P39">
        <v>5.2200708185538867</v>
      </c>
      <c r="Q39">
        <v>0.4098929387923903</v>
      </c>
      <c r="R39">
        <v>1.3198612562814072</v>
      </c>
      <c r="S39">
        <v>0.63009255864811131</v>
      </c>
      <c r="T39">
        <v>1.5682024830508474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4.5520886079665415</v>
      </c>
      <c r="AC39">
        <v>2.9209481333344689</v>
      </c>
      <c r="AD39">
        <v>0.88308028770153568</v>
      </c>
      <c r="AE39">
        <v>4.9314276565660125</v>
      </c>
      <c r="AF39">
        <v>0.7179830740916161</v>
      </c>
      <c r="AG39">
        <v>4.7298571734241861</v>
      </c>
      <c r="AH39">
        <v>11.861438670100386</v>
      </c>
      <c r="AI39">
        <v>0.35835135411141467</v>
      </c>
      <c r="AJ39">
        <v>0</v>
      </c>
      <c r="AK39">
        <v>0</v>
      </c>
      <c r="AL39">
        <v>0</v>
      </c>
      <c r="AM39">
        <v>0</v>
      </c>
      <c r="AN39">
        <v>4.6457714615854406E-2</v>
      </c>
      <c r="AO39">
        <v>0</v>
      </c>
      <c r="AP39">
        <v>0</v>
      </c>
      <c r="AQ39">
        <v>0</v>
      </c>
      <c r="AR39">
        <v>0</v>
      </c>
      <c r="AS39">
        <v>2.8156184274967466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2.9074426617100366</v>
      </c>
      <c r="AZ39">
        <v>0</v>
      </c>
      <c r="BA39">
        <v>3.0506079037800684</v>
      </c>
      <c r="BB39">
        <v>2.8998124517374517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67.383407911724817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2.7900545347868686</v>
      </c>
      <c r="L40">
        <v>5.07</v>
      </c>
      <c r="M40">
        <v>1.6800687820189888</v>
      </c>
      <c r="N40">
        <v>2.8499880378973108</v>
      </c>
      <c r="O40">
        <v>3.1700623850586975</v>
      </c>
      <c r="P40">
        <v>5.2200708185538867</v>
      </c>
      <c r="Q40">
        <v>0.4098929387923903</v>
      </c>
      <c r="R40">
        <v>1.3198612562814072</v>
      </c>
      <c r="S40">
        <v>0.63009255864811131</v>
      </c>
      <c r="T40">
        <v>1.5682024830508474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4.5520886079665415</v>
      </c>
      <c r="AC40">
        <v>2.9209481333344689</v>
      </c>
      <c r="AD40">
        <v>0.88308028770153568</v>
      </c>
      <c r="AE40">
        <v>4.9314276565660125</v>
      </c>
      <c r="AF40">
        <v>0.7179830740916161</v>
      </c>
      <c r="AG40">
        <v>4.7298571734241861</v>
      </c>
      <c r="AH40">
        <v>11.861438670100386</v>
      </c>
      <c r="AI40">
        <v>0.35835135411141467</v>
      </c>
      <c r="AJ40">
        <v>0</v>
      </c>
      <c r="AK40">
        <v>0</v>
      </c>
      <c r="AL40">
        <v>0</v>
      </c>
      <c r="AM40">
        <v>0</v>
      </c>
      <c r="AN40">
        <v>4.6457714615854406E-2</v>
      </c>
      <c r="AO40">
        <v>0</v>
      </c>
      <c r="AP40">
        <v>0</v>
      </c>
      <c r="AQ40">
        <v>0</v>
      </c>
      <c r="AR40">
        <v>0</v>
      </c>
      <c r="AS40">
        <v>2.8156184274967466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2.9074426617100366</v>
      </c>
      <c r="AZ40">
        <v>0</v>
      </c>
      <c r="BA40">
        <v>3.0506079037800684</v>
      </c>
      <c r="BB40">
        <v>2.8998124517374517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67.383407911724817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2.7900545347868686</v>
      </c>
      <c r="L41">
        <v>5.07</v>
      </c>
      <c r="M41">
        <v>1.6800687820189888</v>
      </c>
      <c r="N41">
        <v>2.8499880378973108</v>
      </c>
      <c r="O41">
        <v>3.1700623850586975</v>
      </c>
      <c r="P41">
        <v>5.2200708185538867</v>
      </c>
      <c r="Q41">
        <v>0.4098929387923903</v>
      </c>
      <c r="R41">
        <v>1.3198612562814072</v>
      </c>
      <c r="S41">
        <v>0.63009255864811131</v>
      </c>
      <c r="T41">
        <v>1.5682024830508474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4.5520886079665415</v>
      </c>
      <c r="AC41">
        <v>2.9209481333344689</v>
      </c>
      <c r="AD41">
        <v>0.88308028770153568</v>
      </c>
      <c r="AE41">
        <v>4.9314276565660125</v>
      </c>
      <c r="AF41">
        <v>0.7179830740916161</v>
      </c>
      <c r="AG41">
        <v>4.7298571734241861</v>
      </c>
      <c r="AH41">
        <v>11.861438670100386</v>
      </c>
      <c r="AI41">
        <v>0.35835135411141467</v>
      </c>
      <c r="AJ41">
        <v>0</v>
      </c>
      <c r="AK41">
        <v>0</v>
      </c>
      <c r="AL41">
        <v>0</v>
      </c>
      <c r="AM41">
        <v>0</v>
      </c>
      <c r="AN41">
        <v>4.6457714615854406E-2</v>
      </c>
      <c r="AO41">
        <v>0</v>
      </c>
      <c r="AP41">
        <v>0</v>
      </c>
      <c r="AQ41">
        <v>0</v>
      </c>
      <c r="AR41">
        <v>0</v>
      </c>
      <c r="AS41">
        <v>2.8156184274967466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2.9074426617100366</v>
      </c>
      <c r="AZ41">
        <v>0</v>
      </c>
      <c r="BA41">
        <v>3.0506079037800684</v>
      </c>
      <c r="BB41">
        <v>2.8998124517374517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67.383407911724817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2.7900545347868686</v>
      </c>
      <c r="L42">
        <v>5.07</v>
      </c>
      <c r="M42">
        <v>1.6800687820189888</v>
      </c>
      <c r="N42">
        <v>2.8499880378973108</v>
      </c>
      <c r="O42">
        <v>3.1700623850586975</v>
      </c>
      <c r="P42">
        <v>5.2200708185538867</v>
      </c>
      <c r="Q42">
        <v>0.4098929387923903</v>
      </c>
      <c r="R42">
        <v>1.3198612562814072</v>
      </c>
      <c r="S42">
        <v>0.6300786039735099</v>
      </c>
      <c r="T42">
        <v>1.5682024830508474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4.5520886079665415</v>
      </c>
      <c r="AC42">
        <v>2.9209481333344689</v>
      </c>
      <c r="AD42">
        <v>0.88308028770153568</v>
      </c>
      <c r="AE42">
        <v>4.9314276565660125</v>
      </c>
      <c r="AF42">
        <v>0.7179830740916161</v>
      </c>
      <c r="AG42">
        <v>4.7298571734241861</v>
      </c>
      <c r="AH42">
        <v>11.861438670100386</v>
      </c>
      <c r="AI42">
        <v>0.35835135411141467</v>
      </c>
      <c r="AJ42">
        <v>0</v>
      </c>
      <c r="AK42">
        <v>0</v>
      </c>
      <c r="AL42">
        <v>0</v>
      </c>
      <c r="AM42">
        <v>0</v>
      </c>
      <c r="AN42">
        <v>4.6457714615854406E-2</v>
      </c>
      <c r="AO42">
        <v>0</v>
      </c>
      <c r="AP42">
        <v>0</v>
      </c>
      <c r="AQ42">
        <v>0</v>
      </c>
      <c r="AR42">
        <v>0</v>
      </c>
      <c r="AS42">
        <v>2.8156184274967466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2.9074426617100366</v>
      </c>
      <c r="AZ42">
        <v>0</v>
      </c>
      <c r="BA42">
        <v>3.0506079037800684</v>
      </c>
      <c r="BB42">
        <v>2.8998124517374517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67.383393957050217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2.7900545347868686</v>
      </c>
      <c r="L43">
        <v>5.07</v>
      </c>
      <c r="M43">
        <v>1.6800687820189888</v>
      </c>
      <c r="N43">
        <v>2.8499880378973108</v>
      </c>
      <c r="O43">
        <v>3.1700623850586975</v>
      </c>
      <c r="P43">
        <v>5.2200708185538867</v>
      </c>
      <c r="Q43">
        <v>0.4098929387923903</v>
      </c>
      <c r="R43">
        <v>1.3198612562814072</v>
      </c>
      <c r="S43">
        <v>0.6300786039735099</v>
      </c>
      <c r="T43">
        <v>1.5682024830508474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4.5520886079665415</v>
      </c>
      <c r="AC43">
        <v>2.9209481333344689</v>
      </c>
      <c r="AD43">
        <v>0.88308028770153568</v>
      </c>
      <c r="AE43">
        <v>4.9314276565660125</v>
      </c>
      <c r="AF43">
        <v>0</v>
      </c>
      <c r="AG43">
        <v>4.7298571734241861</v>
      </c>
      <c r="AH43">
        <v>11.861438670100386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4.6457714615854406E-2</v>
      </c>
      <c r="AO43">
        <v>0</v>
      </c>
      <c r="AP43">
        <v>0</v>
      </c>
      <c r="AQ43">
        <v>0</v>
      </c>
      <c r="AR43">
        <v>0</v>
      </c>
      <c r="AS43">
        <v>2.8156184274967466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2.9074426617100366</v>
      </c>
      <c r="AZ43">
        <v>0</v>
      </c>
      <c r="BA43">
        <v>3.0506079037800684</v>
      </c>
      <c r="BB43">
        <v>2.8998124517374517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66.307059528847191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2.7900545347868686</v>
      </c>
      <c r="L44">
        <v>5.07</v>
      </c>
      <c r="M44">
        <v>1.6800687820189888</v>
      </c>
      <c r="N44">
        <v>2.8499880378973108</v>
      </c>
      <c r="O44">
        <v>3.1700623850586975</v>
      </c>
      <c r="P44">
        <v>5.2200708185538867</v>
      </c>
      <c r="Q44">
        <v>0.4098929387923903</v>
      </c>
      <c r="R44">
        <v>1.3198612562814072</v>
      </c>
      <c r="S44">
        <v>0.6300786039735099</v>
      </c>
      <c r="T44">
        <v>1.5682024830508474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4.5520886079665415</v>
      </c>
      <c r="AC44">
        <v>2.9209481333344689</v>
      </c>
      <c r="AD44">
        <v>0.88308028770153568</v>
      </c>
      <c r="AE44">
        <v>4.9314276565660125</v>
      </c>
      <c r="AF44">
        <v>0</v>
      </c>
      <c r="AG44">
        <v>4.7298571734241861</v>
      </c>
      <c r="AH44">
        <v>11.861438670100386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4.6457714615854406E-2</v>
      </c>
      <c r="AO44">
        <v>0</v>
      </c>
      <c r="AP44">
        <v>0</v>
      </c>
      <c r="AQ44">
        <v>0</v>
      </c>
      <c r="AR44">
        <v>0</v>
      </c>
      <c r="AS44">
        <v>2.8156184274967466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2.9074426617100366</v>
      </c>
      <c r="AZ44">
        <v>0</v>
      </c>
      <c r="BA44">
        <v>3.0506079037800684</v>
      </c>
      <c r="BB44">
        <v>2.8998124517374517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66.307059528847191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2.7900545347868686</v>
      </c>
      <c r="L45">
        <v>5.07</v>
      </c>
      <c r="M45">
        <v>1.6800687820189888</v>
      </c>
      <c r="N45">
        <v>2.8499880378973108</v>
      </c>
      <c r="O45">
        <v>3.1700623850586975</v>
      </c>
      <c r="P45">
        <v>5.2200708185538867</v>
      </c>
      <c r="Q45">
        <v>0.4098929387923903</v>
      </c>
      <c r="R45">
        <v>1.3198612562814072</v>
      </c>
      <c r="S45">
        <v>0.6300786039735099</v>
      </c>
      <c r="T45">
        <v>1.5682024830508474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4.5520886079665415</v>
      </c>
      <c r="AC45">
        <v>2.9209481333344689</v>
      </c>
      <c r="AD45">
        <v>0.88308028770153568</v>
      </c>
      <c r="AE45">
        <v>4.9314276565660125</v>
      </c>
      <c r="AF45">
        <v>0</v>
      </c>
      <c r="AG45">
        <v>4.7298571734241861</v>
      </c>
      <c r="AH45">
        <v>11.861438670100386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4.6457714615854406E-2</v>
      </c>
      <c r="AO45">
        <v>0</v>
      </c>
      <c r="AP45">
        <v>0</v>
      </c>
      <c r="AQ45">
        <v>0</v>
      </c>
      <c r="AR45">
        <v>0</v>
      </c>
      <c r="AS45">
        <v>2.8156184274967466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2.9074426617100366</v>
      </c>
      <c r="AZ45">
        <v>0</v>
      </c>
      <c r="BA45">
        <v>3.0506079037800684</v>
      </c>
      <c r="BB45">
        <v>2.8998124517374517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66.307059528847191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2.7900545347868686</v>
      </c>
      <c r="L46">
        <v>5.07</v>
      </c>
      <c r="M46">
        <v>1.6800687820189888</v>
      </c>
      <c r="N46">
        <v>2.8499880378973108</v>
      </c>
      <c r="O46">
        <v>3.1700623850586975</v>
      </c>
      <c r="P46">
        <v>5.2200708185538867</v>
      </c>
      <c r="Q46">
        <v>0.4098929387923903</v>
      </c>
      <c r="R46">
        <v>1.3198612562814072</v>
      </c>
      <c r="S46">
        <v>0.6300786039735099</v>
      </c>
      <c r="T46">
        <v>1.5682024830508474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4.5520886079665415</v>
      </c>
      <c r="AC46">
        <v>2.9209481333344689</v>
      </c>
      <c r="AD46">
        <v>0.88308028770153568</v>
      </c>
      <c r="AE46">
        <v>4.9314276565660125</v>
      </c>
      <c r="AF46">
        <v>0</v>
      </c>
      <c r="AG46">
        <v>4.7298571734241861</v>
      </c>
      <c r="AH46">
        <v>11.861438670100386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4.6457714615854406E-2</v>
      </c>
      <c r="AO46">
        <v>0</v>
      </c>
      <c r="AP46">
        <v>0</v>
      </c>
      <c r="AQ46">
        <v>0</v>
      </c>
      <c r="AR46">
        <v>0</v>
      </c>
      <c r="AS46">
        <v>2.8156184274967466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2.9074426617100366</v>
      </c>
      <c r="AZ46">
        <v>0</v>
      </c>
      <c r="BA46">
        <v>3.0506079037800684</v>
      </c>
      <c r="BB46">
        <v>2.8998124517374517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66.307059528847191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2.7900545347868686</v>
      </c>
      <c r="L47">
        <v>5.22</v>
      </c>
      <c r="M47">
        <v>1.6800687820189888</v>
      </c>
      <c r="N47">
        <v>2.8499880378973108</v>
      </c>
      <c r="O47">
        <v>3.1700623850586975</v>
      </c>
      <c r="P47">
        <v>5.2200708185538867</v>
      </c>
      <c r="Q47">
        <v>0.4098929387923903</v>
      </c>
      <c r="R47">
        <v>1.3198612562814072</v>
      </c>
      <c r="S47">
        <v>0.6300786039735099</v>
      </c>
      <c r="T47">
        <v>1.5682024830508474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4.5520886079665415</v>
      </c>
      <c r="AC47">
        <v>2.9209481333344689</v>
      </c>
      <c r="AD47">
        <v>0.88308028770153568</v>
      </c>
      <c r="AE47">
        <v>4.9314276565660125</v>
      </c>
      <c r="AF47">
        <v>0</v>
      </c>
      <c r="AG47">
        <v>4.7298571734241861</v>
      </c>
      <c r="AH47">
        <v>11.861438670100386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4.6457714615854406E-2</v>
      </c>
      <c r="AO47">
        <v>0</v>
      </c>
      <c r="AP47">
        <v>0</v>
      </c>
      <c r="AQ47">
        <v>0</v>
      </c>
      <c r="AR47">
        <v>0</v>
      </c>
      <c r="AS47">
        <v>2.8156184274967466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2.9074426617100366</v>
      </c>
      <c r="AZ47">
        <v>0</v>
      </c>
      <c r="BA47">
        <v>3.0506079037800684</v>
      </c>
      <c r="BB47">
        <v>2.8998124517374517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66.457059528847196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2.7900545347868686</v>
      </c>
      <c r="L48">
        <v>5.22</v>
      </c>
      <c r="M48">
        <v>1.6800687820189888</v>
      </c>
      <c r="N48">
        <v>2.8499880378973108</v>
      </c>
      <c r="O48">
        <v>3.1700623850586975</v>
      </c>
      <c r="P48">
        <v>5.2200708185538867</v>
      </c>
      <c r="Q48">
        <v>0.4098929387923903</v>
      </c>
      <c r="R48">
        <v>1.3198612562814072</v>
      </c>
      <c r="S48">
        <v>0.6300786039735099</v>
      </c>
      <c r="T48">
        <v>1.5682024830508474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4.5520886079665415</v>
      </c>
      <c r="AC48">
        <v>2.9209481333344689</v>
      </c>
      <c r="AD48">
        <v>0.88308028770153568</v>
      </c>
      <c r="AE48">
        <v>4.9314276565660125</v>
      </c>
      <c r="AF48">
        <v>0</v>
      </c>
      <c r="AG48">
        <v>4.7298571734241861</v>
      </c>
      <c r="AH48">
        <v>11.861438670100386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4.6457714615854406E-2</v>
      </c>
      <c r="AO48">
        <v>0</v>
      </c>
      <c r="AP48">
        <v>0</v>
      </c>
      <c r="AQ48">
        <v>0</v>
      </c>
      <c r="AR48">
        <v>0</v>
      </c>
      <c r="AS48">
        <v>2.8156184274967466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2.9074426617100366</v>
      </c>
      <c r="AZ48">
        <v>0</v>
      </c>
      <c r="BA48">
        <v>3.0506079037800684</v>
      </c>
      <c r="BB48">
        <v>2.8998124517374517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66.457059528847196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2.7900545347868686</v>
      </c>
      <c r="L49">
        <v>5.22</v>
      </c>
      <c r="M49">
        <v>1.6800687820189888</v>
      </c>
      <c r="N49">
        <v>2.8499880378973108</v>
      </c>
      <c r="O49">
        <v>3.1700623850586975</v>
      </c>
      <c r="P49">
        <v>5.2200708185538867</v>
      </c>
      <c r="Q49">
        <v>0.4098929387923903</v>
      </c>
      <c r="R49">
        <v>1.3198612562814072</v>
      </c>
      <c r="S49">
        <v>0.6300786039735099</v>
      </c>
      <c r="T49">
        <v>1.5682024830508474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4.5520886079665415</v>
      </c>
      <c r="AC49">
        <v>2.9209481333344689</v>
      </c>
      <c r="AD49">
        <v>0.88308028770153568</v>
      </c>
      <c r="AE49">
        <v>4.9314276565660125</v>
      </c>
      <c r="AF49">
        <v>0</v>
      </c>
      <c r="AG49">
        <v>4.7298571734241861</v>
      </c>
      <c r="AH49">
        <v>11.861438670100386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4.6457714615854406E-2</v>
      </c>
      <c r="AO49">
        <v>0</v>
      </c>
      <c r="AP49">
        <v>0</v>
      </c>
      <c r="AQ49">
        <v>0</v>
      </c>
      <c r="AR49">
        <v>0</v>
      </c>
      <c r="AS49">
        <v>2.8156184274967466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2.9074426617100366</v>
      </c>
      <c r="AZ49">
        <v>0</v>
      </c>
      <c r="BA49">
        <v>3.0506079037800684</v>
      </c>
      <c r="BB49">
        <v>2.8998124517374517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66.457059528847196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2.7900545347868686</v>
      </c>
      <c r="L50">
        <v>5.22</v>
      </c>
      <c r="M50">
        <v>1.6800687820189888</v>
      </c>
      <c r="N50">
        <v>2.8499880378973108</v>
      </c>
      <c r="O50">
        <v>3.1698775057199926</v>
      </c>
      <c r="P50">
        <v>5.2099607485485198</v>
      </c>
      <c r="Q50">
        <v>0.4098929387923903</v>
      </c>
      <c r="R50">
        <v>1.3198612562814072</v>
      </c>
      <c r="S50">
        <v>0.6300786039735099</v>
      </c>
      <c r="T50">
        <v>1.5682024830508474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4.5520886079665415</v>
      </c>
      <c r="AC50">
        <v>2.9209481333344689</v>
      </c>
      <c r="AD50">
        <v>0.88308028770153568</v>
      </c>
      <c r="AE50">
        <v>4.9314276565660125</v>
      </c>
      <c r="AF50">
        <v>0</v>
      </c>
      <c r="AG50">
        <v>4.7298571734241861</v>
      </c>
      <c r="AH50">
        <v>11.861438670100386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4.6457714615854406E-2</v>
      </c>
      <c r="AO50">
        <v>0</v>
      </c>
      <c r="AP50">
        <v>0</v>
      </c>
      <c r="AQ50">
        <v>0</v>
      </c>
      <c r="AR50">
        <v>0</v>
      </c>
      <c r="AS50">
        <v>2.8156184274967466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2.9074426617100366</v>
      </c>
      <c r="AZ50">
        <v>0</v>
      </c>
      <c r="BA50">
        <v>3.0506079037800684</v>
      </c>
      <c r="BB50">
        <v>2.8998124517374517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66.44676457950311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2.7900545347868686</v>
      </c>
      <c r="L51">
        <v>5.22</v>
      </c>
      <c r="M51">
        <v>1.6698879795113262</v>
      </c>
      <c r="N51">
        <v>2.8499560553892218</v>
      </c>
      <c r="O51">
        <v>3.1700447762813906</v>
      </c>
      <c r="P51">
        <v>5.2201554587212904</v>
      </c>
      <c r="Q51">
        <v>0.4098929387923903</v>
      </c>
      <c r="R51">
        <v>1.3198612562814072</v>
      </c>
      <c r="S51">
        <v>0.6300786039735099</v>
      </c>
      <c r="T51">
        <v>1.5682024830508474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4.5520886079665415</v>
      </c>
      <c r="AC51">
        <v>2.9209481333344689</v>
      </c>
      <c r="AD51">
        <v>0.88308028770153568</v>
      </c>
      <c r="AE51">
        <v>4.9314276565660125</v>
      </c>
      <c r="AF51">
        <v>0</v>
      </c>
      <c r="AG51">
        <v>4.7298571734241861</v>
      </c>
      <c r="AH51">
        <v>10.412648634199426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4.6457714615854406E-2</v>
      </c>
      <c r="AO51">
        <v>0</v>
      </c>
      <c r="AP51">
        <v>0</v>
      </c>
      <c r="AQ51">
        <v>0</v>
      </c>
      <c r="AR51">
        <v>0</v>
      </c>
      <c r="AS51">
        <v>2.8156184274967466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2.9074426617100366</v>
      </c>
      <c r="AZ51">
        <v>0</v>
      </c>
      <c r="BA51">
        <v>2.678186410958904</v>
      </c>
      <c r="BB51">
        <v>2.8998124517374517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64.625702246499415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2.7900545347868686</v>
      </c>
      <c r="L52">
        <v>5.22</v>
      </c>
      <c r="M52">
        <v>1.6698879795113262</v>
      </c>
      <c r="N52">
        <v>2.8499560553892218</v>
      </c>
      <c r="O52">
        <v>3.1700447762813906</v>
      </c>
      <c r="P52">
        <v>5.2201554587212904</v>
      </c>
      <c r="Q52">
        <v>0.4098929387923903</v>
      </c>
      <c r="R52">
        <v>1.3198612562814072</v>
      </c>
      <c r="S52">
        <v>0.6300786039735099</v>
      </c>
      <c r="T52">
        <v>1.5682024830508474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4.5520886079665415</v>
      </c>
      <c r="AC52">
        <v>2.9209481333344689</v>
      </c>
      <c r="AD52">
        <v>0.88308028770153568</v>
      </c>
      <c r="AE52">
        <v>4.9314276565660125</v>
      </c>
      <c r="AF52">
        <v>0</v>
      </c>
      <c r="AG52">
        <v>4.7298571734241861</v>
      </c>
      <c r="AH52">
        <v>8.370786708051897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4.6457714615854406E-2</v>
      </c>
      <c r="AO52">
        <v>0</v>
      </c>
      <c r="AP52">
        <v>0</v>
      </c>
      <c r="AQ52">
        <v>0</v>
      </c>
      <c r="AR52">
        <v>0</v>
      </c>
      <c r="AS52">
        <v>2.8156184274967466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2.9074426617100366</v>
      </c>
      <c r="AZ52">
        <v>0</v>
      </c>
      <c r="BA52">
        <v>2.2294867201946476</v>
      </c>
      <c r="BB52">
        <v>2.8998124517374517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62.135140629587632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2.7900545347868686</v>
      </c>
      <c r="L53">
        <v>5.22</v>
      </c>
      <c r="M53">
        <v>1.6698879795113262</v>
      </c>
      <c r="N53">
        <v>2.8499560553892218</v>
      </c>
      <c r="O53">
        <v>3.1700447762813906</v>
      </c>
      <c r="P53">
        <v>5.2201554587212904</v>
      </c>
      <c r="Q53">
        <v>0.4098929387923903</v>
      </c>
      <c r="R53">
        <v>1.3198612562814072</v>
      </c>
      <c r="S53">
        <v>0.6300786039735099</v>
      </c>
      <c r="T53">
        <v>1.5682024830508474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4.5520886079665415</v>
      </c>
      <c r="AC53">
        <v>2.9209481333344689</v>
      </c>
      <c r="AD53">
        <v>0.88308028770153568</v>
      </c>
      <c r="AE53">
        <v>4.9314276565660125</v>
      </c>
      <c r="AF53">
        <v>0</v>
      </c>
      <c r="AG53">
        <v>4.7298571734241861</v>
      </c>
      <c r="AH53">
        <v>8.370786708051897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4.6457714615854406E-2</v>
      </c>
      <c r="AO53">
        <v>0</v>
      </c>
      <c r="AP53">
        <v>0</v>
      </c>
      <c r="AQ53">
        <v>0</v>
      </c>
      <c r="AR53">
        <v>0</v>
      </c>
      <c r="AS53">
        <v>2.8156184274967466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2.9074426617100366</v>
      </c>
      <c r="AZ53">
        <v>0</v>
      </c>
      <c r="BA53">
        <v>2.2294867201946476</v>
      </c>
      <c r="BB53">
        <v>2.8998124517374517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62.135140629587632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2.7900545347868686</v>
      </c>
      <c r="L54">
        <v>5.22</v>
      </c>
      <c r="M54">
        <v>1.6698879795113262</v>
      </c>
      <c r="N54">
        <v>2.8499560553892218</v>
      </c>
      <c r="O54">
        <v>3.1700447762813906</v>
      </c>
      <c r="P54">
        <v>5.2201554587212904</v>
      </c>
      <c r="Q54">
        <v>0.4098929387923903</v>
      </c>
      <c r="R54">
        <v>1.3198612562814072</v>
      </c>
      <c r="S54">
        <v>0.6300786039735099</v>
      </c>
      <c r="T54">
        <v>1.5682024830508474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4.5520886079665415</v>
      </c>
      <c r="AC54">
        <v>2.9209481333344689</v>
      </c>
      <c r="AD54">
        <v>0.88308028770153568</v>
      </c>
      <c r="AE54">
        <v>4.9314276565660125</v>
      </c>
      <c r="AF54">
        <v>0</v>
      </c>
      <c r="AG54">
        <v>4.7298571734241861</v>
      </c>
      <c r="AH54">
        <v>8.370786708051897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4.6457714615854406E-2</v>
      </c>
      <c r="AO54">
        <v>0</v>
      </c>
      <c r="AP54">
        <v>0</v>
      </c>
      <c r="AQ54">
        <v>0</v>
      </c>
      <c r="AR54">
        <v>0</v>
      </c>
      <c r="AS54">
        <v>2.8156184274967466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2.9074426617100366</v>
      </c>
      <c r="AZ54">
        <v>0</v>
      </c>
      <c r="BA54">
        <v>2.2294867201946476</v>
      </c>
      <c r="BB54">
        <v>2.8998124517374517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62.135140629587632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2.7900548611591227</v>
      </c>
      <c r="L55">
        <v>5.22</v>
      </c>
      <c r="M55">
        <v>1.6698879795113262</v>
      </c>
      <c r="N55">
        <v>2.8499560553892218</v>
      </c>
      <c r="O55">
        <v>3.1700447762813906</v>
      </c>
      <c r="P55">
        <v>5.2201554587212904</v>
      </c>
      <c r="Q55">
        <v>0.4098929387923903</v>
      </c>
      <c r="R55">
        <v>1.3198612562814072</v>
      </c>
      <c r="S55">
        <v>0.6300786039735099</v>
      </c>
      <c r="T55">
        <v>1.5682024830508474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4.5520886079665415</v>
      </c>
      <c r="AC55">
        <v>2.9209481333344689</v>
      </c>
      <c r="AD55">
        <v>0.88308028770153568</v>
      </c>
      <c r="AE55">
        <v>4.9314276565660125</v>
      </c>
      <c r="AF55">
        <v>0</v>
      </c>
      <c r="AG55">
        <v>4.7298571734241861</v>
      </c>
      <c r="AH55">
        <v>8.370786708051897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4.6457714615854406E-2</v>
      </c>
      <c r="AO55">
        <v>0</v>
      </c>
      <c r="AP55">
        <v>0</v>
      </c>
      <c r="AQ55">
        <v>0</v>
      </c>
      <c r="AR55">
        <v>0</v>
      </c>
      <c r="AS55">
        <v>2.8156184274967466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2.9074426617100366</v>
      </c>
      <c r="AZ55">
        <v>0</v>
      </c>
      <c r="BA55">
        <v>2.2294867201946476</v>
      </c>
      <c r="BB55">
        <v>2.8998124517374517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62.135140955959884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2.7900548611591227</v>
      </c>
      <c r="L56">
        <v>5.22</v>
      </c>
      <c r="M56">
        <v>1.6698879795113262</v>
      </c>
      <c r="N56">
        <v>2.8499560553892218</v>
      </c>
      <c r="O56">
        <v>3.1700447762813906</v>
      </c>
      <c r="P56">
        <v>5.2201554587212904</v>
      </c>
      <c r="Q56">
        <v>0.4098929387923903</v>
      </c>
      <c r="R56">
        <v>1.3198612562814072</v>
      </c>
      <c r="S56">
        <v>0.6300786039735099</v>
      </c>
      <c r="T56">
        <v>1.5682024830508474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4.5520886079665415</v>
      </c>
      <c r="AC56">
        <v>2.9209481333344689</v>
      </c>
      <c r="AD56">
        <v>0.88308028770153568</v>
      </c>
      <c r="AE56">
        <v>4.9314276565660125</v>
      </c>
      <c r="AF56">
        <v>0</v>
      </c>
      <c r="AG56">
        <v>4.7298571734241861</v>
      </c>
      <c r="AH56">
        <v>8.370786708051897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4.6457714615854406E-2</v>
      </c>
      <c r="AO56">
        <v>0</v>
      </c>
      <c r="AP56">
        <v>0</v>
      </c>
      <c r="AQ56">
        <v>0</v>
      </c>
      <c r="AR56">
        <v>0</v>
      </c>
      <c r="AS56">
        <v>2.8156184274967466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2.9074426617100366</v>
      </c>
      <c r="AZ56">
        <v>1.2108037857142855</v>
      </c>
      <c r="BA56">
        <v>2.2294867201946476</v>
      </c>
      <c r="BB56">
        <v>2.8998124517374517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63.345944741674167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2.7900548611591227</v>
      </c>
      <c r="L57">
        <v>5.22</v>
      </c>
      <c r="M57">
        <v>1.6698879795113262</v>
      </c>
      <c r="N57">
        <v>2.8499560553892218</v>
      </c>
      <c r="O57">
        <v>3.1700447762813906</v>
      </c>
      <c r="P57">
        <v>5.2201554587212904</v>
      </c>
      <c r="Q57">
        <v>0.32991382878411912</v>
      </c>
      <c r="R57">
        <v>1.0094711134365844</v>
      </c>
      <c r="S57">
        <v>0.51006363178807945</v>
      </c>
      <c r="T57">
        <v>1.5682024830508474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4.5520886079665415</v>
      </c>
      <c r="AC57">
        <v>2.9209481333344689</v>
      </c>
      <c r="AD57">
        <v>0.88308028770153568</v>
      </c>
      <c r="AE57">
        <v>4.9314276565660125</v>
      </c>
      <c r="AF57">
        <v>0</v>
      </c>
      <c r="AG57">
        <v>4.7298571734241861</v>
      </c>
      <c r="AH57">
        <v>8.370786708051897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4.6457714615854406E-2</v>
      </c>
      <c r="AO57">
        <v>0</v>
      </c>
      <c r="AP57">
        <v>0</v>
      </c>
      <c r="AQ57">
        <v>0</v>
      </c>
      <c r="AR57">
        <v>0</v>
      </c>
      <c r="AS57">
        <v>2.8156184274967466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2.9074426617100366</v>
      </c>
      <c r="AZ57">
        <v>1.2108037857142855</v>
      </c>
      <c r="BA57">
        <v>2.2294867201946476</v>
      </c>
      <c r="BB57">
        <v>2.8998124517374517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62.835560516635645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2.7900548611591227</v>
      </c>
      <c r="L58">
        <v>5.22</v>
      </c>
      <c r="M58">
        <v>1.6698879795113262</v>
      </c>
      <c r="N58">
        <v>2.8499560553892218</v>
      </c>
      <c r="O58">
        <v>3.1700447762813906</v>
      </c>
      <c r="P58">
        <v>5.2201554587212904</v>
      </c>
      <c r="Q58">
        <v>0.32991382878411912</v>
      </c>
      <c r="R58">
        <v>1.0094711134365844</v>
      </c>
      <c r="S58">
        <v>0.51006363178807945</v>
      </c>
      <c r="T58">
        <v>1.5682024830508474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4.5520886079665415</v>
      </c>
      <c r="AC58">
        <v>2.9209481333344689</v>
      </c>
      <c r="AD58">
        <v>0.88308028770153568</v>
      </c>
      <c r="AE58">
        <v>4.9314276565660125</v>
      </c>
      <c r="AF58">
        <v>0</v>
      </c>
      <c r="AG58">
        <v>4.7298571734241861</v>
      </c>
      <c r="AH58">
        <v>8.370786708051897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4.6457714615854406E-2</v>
      </c>
      <c r="AO58">
        <v>0</v>
      </c>
      <c r="AP58">
        <v>0</v>
      </c>
      <c r="AQ58">
        <v>0</v>
      </c>
      <c r="AR58">
        <v>0</v>
      </c>
      <c r="AS58">
        <v>2.8156184274967466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2.9074426617100366</v>
      </c>
      <c r="AZ58">
        <v>1.2108037857142855</v>
      </c>
      <c r="BA58">
        <v>2.2294867201946476</v>
      </c>
      <c r="BB58">
        <v>2.8998124517374517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62.835560516635645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2.7900258534832783</v>
      </c>
      <c r="L59">
        <v>5.22</v>
      </c>
      <c r="M59">
        <v>1.6698879795113262</v>
      </c>
      <c r="N59">
        <v>2.8499560553892218</v>
      </c>
      <c r="O59">
        <v>3.1700447762813906</v>
      </c>
      <c r="P59">
        <v>5.2201554587212904</v>
      </c>
      <c r="Q59">
        <v>0.40983674236937401</v>
      </c>
      <c r="R59">
        <v>1.2794601710458529</v>
      </c>
      <c r="S59">
        <v>0.62969571446436023</v>
      </c>
      <c r="T59">
        <v>1.5684788327759196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4.5520886079665415</v>
      </c>
      <c r="AC59">
        <v>2.9209481333344689</v>
      </c>
      <c r="AD59">
        <v>0.88308028770153568</v>
      </c>
      <c r="AE59">
        <v>4.9314276565660125</v>
      </c>
      <c r="AF59">
        <v>0</v>
      </c>
      <c r="AG59">
        <v>4.7298571734241861</v>
      </c>
      <c r="AH59">
        <v>8.370786708051897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4.6457714615854406E-2</v>
      </c>
      <c r="AO59">
        <v>0</v>
      </c>
      <c r="AP59">
        <v>0</v>
      </c>
      <c r="AQ59">
        <v>0</v>
      </c>
      <c r="AR59">
        <v>0</v>
      </c>
      <c r="AS59">
        <v>2.8156184274967466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2.9074426617100366</v>
      </c>
      <c r="AZ59">
        <v>1.2108037857142855</v>
      </c>
      <c r="BA59">
        <v>2.2294867201946476</v>
      </c>
      <c r="BB59">
        <v>2.7198240926640929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63.125363553482316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2.7900331774039149</v>
      </c>
      <c r="L60">
        <v>5.22</v>
      </c>
      <c r="M60">
        <v>1.6698879795113262</v>
      </c>
      <c r="N60">
        <v>2.8499560553892218</v>
      </c>
      <c r="O60">
        <v>3.1700447762813906</v>
      </c>
      <c r="P60">
        <v>5.2201554587212904</v>
      </c>
      <c r="Q60">
        <v>0.40983674236937401</v>
      </c>
      <c r="R60">
        <v>1.2794601710458529</v>
      </c>
      <c r="S60">
        <v>0.62969571446436023</v>
      </c>
      <c r="T60">
        <v>1.5684788327759196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4.5520886079665415</v>
      </c>
      <c r="AC60">
        <v>2.9209481333344689</v>
      </c>
      <c r="AD60">
        <v>0.88308028770153568</v>
      </c>
      <c r="AE60">
        <v>4.9314276565660125</v>
      </c>
      <c r="AF60">
        <v>0</v>
      </c>
      <c r="AG60">
        <v>4.7298571734241861</v>
      </c>
      <c r="AH60">
        <v>8.370786708051897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4.6457714615854406E-2</v>
      </c>
      <c r="AO60">
        <v>0</v>
      </c>
      <c r="AP60">
        <v>0</v>
      </c>
      <c r="AQ60">
        <v>0</v>
      </c>
      <c r="AR60">
        <v>0</v>
      </c>
      <c r="AS60">
        <v>2.8156184274967466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2.9074426617100366</v>
      </c>
      <c r="AZ60">
        <v>1.2108037857142855</v>
      </c>
      <c r="BA60">
        <v>2.2294867201946476</v>
      </c>
      <c r="BB60">
        <v>2.7198240926640929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63.125370877402958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2.7599980866551124</v>
      </c>
      <c r="L61">
        <v>5.22</v>
      </c>
      <c r="M61">
        <v>1.6797259008935823</v>
      </c>
      <c r="N61">
        <v>2.8499560553892218</v>
      </c>
      <c r="O61">
        <v>3.1700447762813906</v>
      </c>
      <c r="P61">
        <v>5.2201554587212904</v>
      </c>
      <c r="Q61">
        <v>0.40974566514390132</v>
      </c>
      <c r="R61">
        <v>1.259714904039225</v>
      </c>
      <c r="S61">
        <v>0.6297313838383839</v>
      </c>
      <c r="T61">
        <v>1.5684788327759196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4.5520886079665415</v>
      </c>
      <c r="AC61">
        <v>2.9209481333344689</v>
      </c>
      <c r="AD61">
        <v>0.88308028770153568</v>
      </c>
      <c r="AE61">
        <v>4.9314276565660125</v>
      </c>
      <c r="AF61">
        <v>0</v>
      </c>
      <c r="AG61">
        <v>4.7298571734241861</v>
      </c>
      <c r="AH61">
        <v>8.370786708051897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4.6457714615854406E-2</v>
      </c>
      <c r="AO61">
        <v>0</v>
      </c>
      <c r="AP61">
        <v>0</v>
      </c>
      <c r="AQ61">
        <v>0</v>
      </c>
      <c r="AR61">
        <v>0</v>
      </c>
      <c r="AS61">
        <v>2.8156184274967466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2.9074426617100366</v>
      </c>
      <c r="AZ61">
        <v>1.2108037857142855</v>
      </c>
      <c r="BA61">
        <v>2.2294867201946476</v>
      </c>
      <c r="BB61">
        <v>2.7198240926640929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63.085373033178328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2.7900248185074634</v>
      </c>
      <c r="L62">
        <v>5.22</v>
      </c>
      <c r="M62">
        <v>1.6895166026986506</v>
      </c>
      <c r="N62">
        <v>2.8499560553892218</v>
      </c>
      <c r="O62">
        <v>3.1700447762813906</v>
      </c>
      <c r="P62">
        <v>5.2201554587212904</v>
      </c>
      <c r="Q62">
        <v>0.40974566514390132</v>
      </c>
      <c r="R62">
        <v>1.2794469150356897</v>
      </c>
      <c r="S62">
        <v>0.6297313838383839</v>
      </c>
      <c r="T62">
        <v>1.5684788327759196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4.5520886079665415</v>
      </c>
      <c r="AC62">
        <v>2.9209481333344689</v>
      </c>
      <c r="AD62">
        <v>0.88308028770153568</v>
      </c>
      <c r="AE62">
        <v>4.9314276565660125</v>
      </c>
      <c r="AF62">
        <v>0</v>
      </c>
      <c r="AG62">
        <v>4.7298571734241861</v>
      </c>
      <c r="AH62">
        <v>8.370786708051897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4.6457714615854406E-2</v>
      </c>
      <c r="AO62">
        <v>0</v>
      </c>
      <c r="AP62">
        <v>0</v>
      </c>
      <c r="AQ62">
        <v>0</v>
      </c>
      <c r="AR62">
        <v>0</v>
      </c>
      <c r="AS62">
        <v>2.8156184274967466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2.9074426617100366</v>
      </c>
      <c r="AZ62">
        <v>2.4300000000000002</v>
      </c>
      <c r="BA62">
        <v>2.2294867201946476</v>
      </c>
      <c r="BB62">
        <v>2.7198240926640929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64.364118692117941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2.7900009452559922</v>
      </c>
      <c r="L63">
        <v>5.22</v>
      </c>
      <c r="M63">
        <v>1.6895166026986506</v>
      </c>
      <c r="N63">
        <v>2.8499560553892218</v>
      </c>
      <c r="O63">
        <v>3.1700447762813906</v>
      </c>
      <c r="P63">
        <v>5.2201554587212904</v>
      </c>
      <c r="Q63">
        <v>0.40974566514390132</v>
      </c>
      <c r="R63">
        <v>1.2794469150356897</v>
      </c>
      <c r="S63">
        <v>0.6297313838383839</v>
      </c>
      <c r="T63">
        <v>1.5684788327759196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4.5520886079665415</v>
      </c>
      <c r="AC63">
        <v>2.9209481333344689</v>
      </c>
      <c r="AD63">
        <v>0.88308028770153568</v>
      </c>
      <c r="AE63">
        <v>4.9314276565660125</v>
      </c>
      <c r="AF63">
        <v>0</v>
      </c>
      <c r="AG63">
        <v>4.7298571734241861</v>
      </c>
      <c r="AH63">
        <v>8.370786708051897</v>
      </c>
      <c r="AI63">
        <v>0</v>
      </c>
      <c r="AJ63">
        <v>0</v>
      </c>
      <c r="AK63">
        <v>0</v>
      </c>
      <c r="AL63">
        <v>0</v>
      </c>
      <c r="AM63">
        <v>0.38394797816108123</v>
      </c>
      <c r="AN63">
        <v>4.6457714615854406E-2</v>
      </c>
      <c r="AO63">
        <v>0</v>
      </c>
      <c r="AP63">
        <v>0</v>
      </c>
      <c r="AQ63">
        <v>0</v>
      </c>
      <c r="AR63">
        <v>0</v>
      </c>
      <c r="AS63">
        <v>2.8156184274967466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2.9074426617100366</v>
      </c>
      <c r="AZ63">
        <v>2.4300000000000002</v>
      </c>
      <c r="BA63">
        <v>2.2294867201946476</v>
      </c>
      <c r="BB63">
        <v>2.7198240926640929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64.748042797027551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2.790007149118328</v>
      </c>
      <c r="L64">
        <v>5.07</v>
      </c>
      <c r="M64">
        <v>1.6895166026986506</v>
      </c>
      <c r="N64">
        <v>2.8499560553892218</v>
      </c>
      <c r="O64">
        <v>3.1700447762813906</v>
      </c>
      <c r="P64">
        <v>5.2201554587212904</v>
      </c>
      <c r="Q64">
        <v>0.40974566514390132</v>
      </c>
      <c r="R64">
        <v>1.2794469150356897</v>
      </c>
      <c r="S64">
        <v>0.6297313838383839</v>
      </c>
      <c r="T64">
        <v>1.5684788327759196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4.5520886079665415</v>
      </c>
      <c r="AC64">
        <v>2.9209481333344689</v>
      </c>
      <c r="AD64">
        <v>0.88308028770153568</v>
      </c>
      <c r="AE64">
        <v>4.9314276565660125</v>
      </c>
      <c r="AF64">
        <v>0</v>
      </c>
      <c r="AG64">
        <v>4.7298571734241861</v>
      </c>
      <c r="AH64">
        <v>9.4891508731589322</v>
      </c>
      <c r="AI64">
        <v>0</v>
      </c>
      <c r="AJ64">
        <v>0</v>
      </c>
      <c r="AK64">
        <v>0</v>
      </c>
      <c r="AL64">
        <v>0</v>
      </c>
      <c r="AM64">
        <v>0.89587856005033784</v>
      </c>
      <c r="AN64">
        <v>4.6457714615854406E-2</v>
      </c>
      <c r="AO64">
        <v>0</v>
      </c>
      <c r="AP64">
        <v>0</v>
      </c>
      <c r="AQ64">
        <v>0</v>
      </c>
      <c r="AR64">
        <v>0</v>
      </c>
      <c r="AS64">
        <v>2.8156184274967466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2.9074426617100366</v>
      </c>
      <c r="AZ64">
        <v>2.4300000000000002</v>
      </c>
      <c r="BA64">
        <v>2.5199491673819745</v>
      </c>
      <c r="BB64">
        <v>2.7198240926640929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66.518806195073495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2.790007149118328</v>
      </c>
      <c r="L65">
        <v>5.05</v>
      </c>
      <c r="M65">
        <v>1.6895166026986506</v>
      </c>
      <c r="N65">
        <v>2.8499560553892218</v>
      </c>
      <c r="O65">
        <v>3.1700447762813906</v>
      </c>
      <c r="P65">
        <v>5.2201554587212904</v>
      </c>
      <c r="Q65">
        <v>0.40974566514390132</v>
      </c>
      <c r="R65">
        <v>1.2794469150356897</v>
      </c>
      <c r="S65">
        <v>0.6297313838383839</v>
      </c>
      <c r="T65">
        <v>1.5684788327759196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4.5520886079665415</v>
      </c>
      <c r="AC65">
        <v>2.9209481333344689</v>
      </c>
      <c r="AD65">
        <v>0.88308028770153568</v>
      </c>
      <c r="AE65">
        <v>4.9314276565660125</v>
      </c>
      <c r="AF65">
        <v>0</v>
      </c>
      <c r="AG65">
        <v>4.7298571734241861</v>
      </c>
      <c r="AH65">
        <v>9.4891508731589322</v>
      </c>
      <c r="AI65">
        <v>0</v>
      </c>
      <c r="AJ65">
        <v>0</v>
      </c>
      <c r="AK65">
        <v>0</v>
      </c>
      <c r="AL65">
        <v>0</v>
      </c>
      <c r="AM65">
        <v>1.407809225427872</v>
      </c>
      <c r="AN65">
        <v>4.6457714615854406E-2</v>
      </c>
      <c r="AO65">
        <v>0</v>
      </c>
      <c r="AP65">
        <v>0</v>
      </c>
      <c r="AQ65">
        <v>0</v>
      </c>
      <c r="AR65">
        <v>0</v>
      </c>
      <c r="AS65">
        <v>2.8156184274967466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2.9074426617100366</v>
      </c>
      <c r="AZ65">
        <v>2.4300000000000002</v>
      </c>
      <c r="BA65">
        <v>2.5199491673819745</v>
      </c>
      <c r="BB65">
        <v>2.7198240926640929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67.010736860451033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2.790007149118328</v>
      </c>
      <c r="L66">
        <v>5.05</v>
      </c>
      <c r="M66">
        <v>1.6895166026986506</v>
      </c>
      <c r="N66">
        <v>2.8499560553892218</v>
      </c>
      <c r="O66">
        <v>3.1700447762813906</v>
      </c>
      <c r="P66">
        <v>5.2201554587212904</v>
      </c>
      <c r="Q66">
        <v>0.40974566514390132</v>
      </c>
      <c r="R66">
        <v>1.2794469150356897</v>
      </c>
      <c r="S66">
        <v>0.6297313838383839</v>
      </c>
      <c r="T66">
        <v>1.5684788327759196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4.5520886079665415</v>
      </c>
      <c r="AC66">
        <v>2.9209481333344689</v>
      </c>
      <c r="AD66">
        <v>0.88308028770153568</v>
      </c>
      <c r="AE66">
        <v>4.9314276565660125</v>
      </c>
      <c r="AF66">
        <v>0</v>
      </c>
      <c r="AG66">
        <v>4.7298571734241861</v>
      </c>
      <c r="AH66">
        <v>9.4891508731589322</v>
      </c>
      <c r="AI66">
        <v>0</v>
      </c>
      <c r="AJ66">
        <v>0</v>
      </c>
      <c r="AK66">
        <v>0</v>
      </c>
      <c r="AL66">
        <v>0</v>
      </c>
      <c r="AM66">
        <v>1.407809225427872</v>
      </c>
      <c r="AN66">
        <v>4.6457714615854406E-2</v>
      </c>
      <c r="AO66">
        <v>0</v>
      </c>
      <c r="AP66">
        <v>0</v>
      </c>
      <c r="AQ66">
        <v>0</v>
      </c>
      <c r="AR66">
        <v>0</v>
      </c>
      <c r="AS66">
        <v>2.8156184274967466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2.9074426617100366</v>
      </c>
      <c r="AZ66">
        <v>2.4300000000000002</v>
      </c>
      <c r="BA66">
        <v>2.5199491673819745</v>
      </c>
      <c r="BB66">
        <v>2.7198240926640929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67.010736860451033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2.489996667576861</v>
      </c>
      <c r="L67">
        <v>5.05</v>
      </c>
      <c r="M67">
        <v>1.6895166026986506</v>
      </c>
      <c r="N67">
        <v>2.8499560553892218</v>
      </c>
      <c r="O67">
        <v>3.1700447762813906</v>
      </c>
      <c r="P67">
        <v>5.2201554587212904</v>
      </c>
      <c r="Q67">
        <v>0.40974566514390132</v>
      </c>
      <c r="R67">
        <v>1.2794469150356897</v>
      </c>
      <c r="S67">
        <v>0.6297313838383839</v>
      </c>
      <c r="T67">
        <v>1.5684788327759196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4.5520886079665415</v>
      </c>
      <c r="AC67">
        <v>2.9209481333344689</v>
      </c>
      <c r="AD67">
        <v>0.88308028770153568</v>
      </c>
      <c r="AE67">
        <v>4.9314276565660125</v>
      </c>
      <c r="AF67">
        <v>0</v>
      </c>
      <c r="AG67">
        <v>4.7298571734241861</v>
      </c>
      <c r="AH67">
        <v>9.4891508731589322</v>
      </c>
      <c r="AI67">
        <v>0</v>
      </c>
      <c r="AJ67">
        <v>0</v>
      </c>
      <c r="AK67">
        <v>0</v>
      </c>
      <c r="AL67">
        <v>0</v>
      </c>
      <c r="AM67">
        <v>1.407809225427872</v>
      </c>
      <c r="AN67">
        <v>4.6457714615854406E-2</v>
      </c>
      <c r="AO67">
        <v>0</v>
      </c>
      <c r="AP67">
        <v>0</v>
      </c>
      <c r="AQ67">
        <v>0</v>
      </c>
      <c r="AR67">
        <v>0</v>
      </c>
      <c r="AS67">
        <v>2.8156184274967466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2.9074426617100366</v>
      </c>
      <c r="AZ67">
        <v>2.4300000000000002</v>
      </c>
      <c r="BA67">
        <v>2.5199491673819745</v>
      </c>
      <c r="BB67">
        <v>2.7198240926640929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66.710726378909555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2.489996667576861</v>
      </c>
      <c r="L68">
        <v>5.05</v>
      </c>
      <c r="M68">
        <v>1.6895166026986506</v>
      </c>
      <c r="N68">
        <v>2.8499560553892218</v>
      </c>
      <c r="O68">
        <v>3.1700447762813906</v>
      </c>
      <c r="P68">
        <v>5.2201554587212904</v>
      </c>
      <c r="Q68">
        <v>0.40974566514390132</v>
      </c>
      <c r="R68">
        <v>1.2794469150356897</v>
      </c>
      <c r="S68">
        <v>0.6297313838383839</v>
      </c>
      <c r="T68">
        <v>1.5684788327759196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4.5520886079665415</v>
      </c>
      <c r="AC68">
        <v>2.9209481333344689</v>
      </c>
      <c r="AD68">
        <v>0.88308028770153568</v>
      </c>
      <c r="AE68">
        <v>4.9314276565660125</v>
      </c>
      <c r="AF68">
        <v>0</v>
      </c>
      <c r="AG68">
        <v>4.7298571734241861</v>
      </c>
      <c r="AH68">
        <v>9.4891508731589322</v>
      </c>
      <c r="AI68">
        <v>0</v>
      </c>
      <c r="AJ68">
        <v>0</v>
      </c>
      <c r="AK68">
        <v>0</v>
      </c>
      <c r="AL68">
        <v>0</v>
      </c>
      <c r="AM68">
        <v>1.4718005690360985</v>
      </c>
      <c r="AN68">
        <v>4.6457714615854406E-2</v>
      </c>
      <c r="AO68">
        <v>0</v>
      </c>
      <c r="AP68">
        <v>0</v>
      </c>
      <c r="AQ68">
        <v>0</v>
      </c>
      <c r="AR68">
        <v>0</v>
      </c>
      <c r="AS68">
        <v>2.8156184274967466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2.9074426617100366</v>
      </c>
      <c r="AZ68">
        <v>2.4300000000000002</v>
      </c>
      <c r="BA68">
        <v>2.5199491673819745</v>
      </c>
      <c r="BB68">
        <v>2.7198240926640929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66.774717722517792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2.5799530608639958</v>
      </c>
      <c r="L69">
        <v>5.05</v>
      </c>
      <c r="M69">
        <v>1.6895166026986506</v>
      </c>
      <c r="N69">
        <v>2.8499560553892218</v>
      </c>
      <c r="O69">
        <v>3.1700447762813906</v>
      </c>
      <c r="P69">
        <v>5.2201554587212904</v>
      </c>
      <c r="Q69">
        <v>0.40974566514390132</v>
      </c>
      <c r="R69">
        <v>1.2794469150356897</v>
      </c>
      <c r="S69">
        <v>0.6297313838383839</v>
      </c>
      <c r="T69">
        <v>1.5684788327759196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4.5520886079665415</v>
      </c>
      <c r="AC69">
        <v>2.9209481333344689</v>
      </c>
      <c r="AD69">
        <v>0.88308028770153568</v>
      </c>
      <c r="AE69">
        <v>4.9314276565660125</v>
      </c>
      <c r="AF69">
        <v>0</v>
      </c>
      <c r="AG69">
        <v>4.7298571734241861</v>
      </c>
      <c r="AH69">
        <v>10.463483365401942</v>
      </c>
      <c r="AI69">
        <v>0.31995672111993101</v>
      </c>
      <c r="AJ69">
        <v>0</v>
      </c>
      <c r="AK69">
        <v>0</v>
      </c>
      <c r="AL69">
        <v>0</v>
      </c>
      <c r="AM69">
        <v>1.5173623762972819</v>
      </c>
      <c r="AN69">
        <v>4.6457714615854406E-2</v>
      </c>
      <c r="AO69">
        <v>0</v>
      </c>
      <c r="AP69">
        <v>0</v>
      </c>
      <c r="AQ69">
        <v>0</v>
      </c>
      <c r="AR69">
        <v>0</v>
      </c>
      <c r="AS69">
        <v>2.8156184274967466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2.9074426617100366</v>
      </c>
      <c r="AZ69">
        <v>2.4300000000000002</v>
      </c>
      <c r="BA69">
        <v>2.688072515564202</v>
      </c>
      <c r="BB69">
        <v>2.7198240926640929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68.37264848461129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2.5799530608639958</v>
      </c>
      <c r="L70">
        <v>4.679874598949211</v>
      </c>
      <c r="M70">
        <v>1.6895166026986506</v>
      </c>
      <c r="N70">
        <v>2.8499560553892218</v>
      </c>
      <c r="O70">
        <v>3.1700447762813906</v>
      </c>
      <c r="P70">
        <v>5.2201554587212904</v>
      </c>
      <c r="Q70">
        <v>0.40974566514390132</v>
      </c>
      <c r="R70">
        <v>1.2794469150356897</v>
      </c>
      <c r="S70">
        <v>0.6297313838383839</v>
      </c>
      <c r="T70">
        <v>1.5684788327759196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4.5520886079665415</v>
      </c>
      <c r="AC70">
        <v>2.9209481333344689</v>
      </c>
      <c r="AD70">
        <v>0.88308028770153568</v>
      </c>
      <c r="AE70">
        <v>4.9314276565660125</v>
      </c>
      <c r="AF70">
        <v>0</v>
      </c>
      <c r="AG70">
        <v>4.7298571734241861</v>
      </c>
      <c r="AH70">
        <v>10.463483365401942</v>
      </c>
      <c r="AI70">
        <v>0.35835135411141467</v>
      </c>
      <c r="AJ70">
        <v>0</v>
      </c>
      <c r="AK70">
        <v>0</v>
      </c>
      <c r="AL70">
        <v>0</v>
      </c>
      <c r="AM70">
        <v>1.5173623762972819</v>
      </c>
      <c r="AN70">
        <v>4.6457714615854406E-2</v>
      </c>
      <c r="AO70">
        <v>0</v>
      </c>
      <c r="AP70">
        <v>0</v>
      </c>
      <c r="AQ70">
        <v>0</v>
      </c>
      <c r="AR70">
        <v>0</v>
      </c>
      <c r="AS70">
        <v>2.8156184274967466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2.9074426617100366</v>
      </c>
      <c r="AZ70">
        <v>2.4300000000000002</v>
      </c>
      <c r="BA70">
        <v>2.688072515564202</v>
      </c>
      <c r="BB70">
        <v>2.7198240926640929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68.040917716551974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2.5799530608639958</v>
      </c>
      <c r="L71">
        <v>4.679874598949211</v>
      </c>
      <c r="M71">
        <v>1.6895166026986506</v>
      </c>
      <c r="N71">
        <v>2.8499560553892218</v>
      </c>
      <c r="O71">
        <v>3.1700447762813906</v>
      </c>
      <c r="P71">
        <v>5.2201554587212904</v>
      </c>
      <c r="Q71">
        <v>0.40974566514390132</v>
      </c>
      <c r="R71">
        <v>1.2794469150356897</v>
      </c>
      <c r="S71">
        <v>0.6297313838383839</v>
      </c>
      <c r="T71">
        <v>1.5684788327759196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4.5520886079665415</v>
      </c>
      <c r="AC71">
        <v>2.9209481333344689</v>
      </c>
      <c r="AD71">
        <v>0.88308028770153568</v>
      </c>
      <c r="AE71">
        <v>4.9314276565660125</v>
      </c>
      <c r="AF71">
        <v>0</v>
      </c>
      <c r="AG71">
        <v>4.7298571734241861</v>
      </c>
      <c r="AH71">
        <v>10.463483365401942</v>
      </c>
      <c r="AI71">
        <v>0.35835135411141467</v>
      </c>
      <c r="AJ71">
        <v>0</v>
      </c>
      <c r="AK71">
        <v>0</v>
      </c>
      <c r="AL71">
        <v>0</v>
      </c>
      <c r="AM71">
        <v>1.5173623762972819</v>
      </c>
      <c r="AN71">
        <v>4.6457714615854406E-2</v>
      </c>
      <c r="AO71">
        <v>0</v>
      </c>
      <c r="AP71">
        <v>0</v>
      </c>
      <c r="AQ71">
        <v>0</v>
      </c>
      <c r="AR71">
        <v>0</v>
      </c>
      <c r="AS71">
        <v>2.8156184274967466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2.9074426617100366</v>
      </c>
      <c r="AZ71">
        <v>2.4300000000000002</v>
      </c>
      <c r="BA71">
        <v>2.688072515564202</v>
      </c>
      <c r="BB71">
        <v>2.7198240926640929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68.040917716551974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2.5799530608639958</v>
      </c>
      <c r="L72">
        <v>4.679874598949211</v>
      </c>
      <c r="M72">
        <v>1.6895166026986506</v>
      </c>
      <c r="N72">
        <v>2.8499560553892218</v>
      </c>
      <c r="O72">
        <v>3.1700447762813906</v>
      </c>
      <c r="P72">
        <v>5.2201554587212904</v>
      </c>
      <c r="Q72">
        <v>0.40974566514390132</v>
      </c>
      <c r="R72">
        <v>1.2794469150356897</v>
      </c>
      <c r="S72">
        <v>0.6297313838383839</v>
      </c>
      <c r="T72">
        <v>1.5684788327759196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4.5520886079665415</v>
      </c>
      <c r="AC72">
        <v>2.9209481333344689</v>
      </c>
      <c r="AD72">
        <v>0.88308028770153568</v>
      </c>
      <c r="AE72">
        <v>4.9314276565660125</v>
      </c>
      <c r="AF72">
        <v>0</v>
      </c>
      <c r="AG72">
        <v>4.7298571734241861</v>
      </c>
      <c r="AH72">
        <v>10.463483365401942</v>
      </c>
      <c r="AI72">
        <v>0.35835135411141467</v>
      </c>
      <c r="AJ72">
        <v>0</v>
      </c>
      <c r="AK72">
        <v>0</v>
      </c>
      <c r="AL72">
        <v>0</v>
      </c>
      <c r="AM72">
        <v>1.5173623762972819</v>
      </c>
      <c r="AN72">
        <v>4.6457714615854406E-2</v>
      </c>
      <c r="AO72">
        <v>0</v>
      </c>
      <c r="AP72">
        <v>0</v>
      </c>
      <c r="AQ72">
        <v>0</v>
      </c>
      <c r="AR72">
        <v>0</v>
      </c>
      <c r="AS72">
        <v>2.8156184274967466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2.9074426617100366</v>
      </c>
      <c r="AZ72">
        <v>2.4300000000000002</v>
      </c>
      <c r="BA72">
        <v>2.688072515564202</v>
      </c>
      <c r="BB72">
        <v>2.7198240926640929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68.040917716551974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2.5799530608639958</v>
      </c>
      <c r="L73">
        <v>4.679874598949211</v>
      </c>
      <c r="M73">
        <v>1.6895166026986506</v>
      </c>
      <c r="N73">
        <v>2.8499560553892218</v>
      </c>
      <c r="O73">
        <v>3.1700447762813906</v>
      </c>
      <c r="P73">
        <v>5.2201554587212904</v>
      </c>
      <c r="Q73">
        <v>0.40974566514390132</v>
      </c>
      <c r="R73">
        <v>1.2794469150356897</v>
      </c>
      <c r="S73">
        <v>0.6297313838383839</v>
      </c>
      <c r="T73">
        <v>1.5684788327759196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4.5520886079665415</v>
      </c>
      <c r="AC73">
        <v>2.9209481333344689</v>
      </c>
      <c r="AD73">
        <v>1.5357918961384152</v>
      </c>
      <c r="AE73">
        <v>4.9314276565660125</v>
      </c>
      <c r="AF73">
        <v>0</v>
      </c>
      <c r="AG73">
        <v>4.7298571734241861</v>
      </c>
      <c r="AH73">
        <v>10.463483365401942</v>
      </c>
      <c r="AI73">
        <v>0.35835135411141467</v>
      </c>
      <c r="AJ73">
        <v>0</v>
      </c>
      <c r="AK73">
        <v>0</v>
      </c>
      <c r="AL73">
        <v>0</v>
      </c>
      <c r="AM73">
        <v>1.5173623762972819</v>
      </c>
      <c r="AN73">
        <v>4.6457714615854406E-2</v>
      </c>
      <c r="AO73">
        <v>0</v>
      </c>
      <c r="AP73">
        <v>0</v>
      </c>
      <c r="AQ73">
        <v>0</v>
      </c>
      <c r="AR73">
        <v>0</v>
      </c>
      <c r="AS73">
        <v>2.8156184274967466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2.9074426617100366</v>
      </c>
      <c r="AZ73">
        <v>2.4300000000000002</v>
      </c>
      <c r="BA73">
        <v>2.688072515564202</v>
      </c>
      <c r="BB73">
        <v>2.7198240926640929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68.693629324988862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2.5799530608639958</v>
      </c>
      <c r="L74">
        <v>5.05</v>
      </c>
      <c r="M74">
        <v>1.6895166026986506</v>
      </c>
      <c r="N74">
        <v>2.8499560553892218</v>
      </c>
      <c r="O74">
        <v>3.1700447762813906</v>
      </c>
      <c r="P74">
        <v>5.2201554587212904</v>
      </c>
      <c r="Q74">
        <v>0.40974566514390132</v>
      </c>
      <c r="R74">
        <v>1.2794469150356897</v>
      </c>
      <c r="S74">
        <v>0.6297313838383839</v>
      </c>
      <c r="T74">
        <v>1.5684788327759196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4.5520886079665415</v>
      </c>
      <c r="AC74">
        <v>2.9209481333344689</v>
      </c>
      <c r="AD74">
        <v>1.7700001192886421</v>
      </c>
      <c r="AE74">
        <v>4.9314276565660125</v>
      </c>
      <c r="AF74">
        <v>0</v>
      </c>
      <c r="AG74">
        <v>4.7298571734241861</v>
      </c>
      <c r="AH74">
        <v>10.463483365401942</v>
      </c>
      <c r="AI74">
        <v>0.35835135411141467</v>
      </c>
      <c r="AJ74">
        <v>0</v>
      </c>
      <c r="AK74">
        <v>0</v>
      </c>
      <c r="AL74">
        <v>0</v>
      </c>
      <c r="AM74">
        <v>1.5173623762972819</v>
      </c>
      <c r="AN74">
        <v>4.6457714615854406E-2</v>
      </c>
      <c r="AO74">
        <v>0</v>
      </c>
      <c r="AP74">
        <v>0</v>
      </c>
      <c r="AQ74">
        <v>1.09809172422127</v>
      </c>
      <c r="AR74">
        <v>0</v>
      </c>
      <c r="AS74">
        <v>2.8156184274967466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2.9074426617100366</v>
      </c>
      <c r="AZ74">
        <v>3.6424179999999997</v>
      </c>
      <c r="BA74">
        <v>2.688072515564202</v>
      </c>
      <c r="BB74">
        <v>2.7198240926640929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71.608472673411143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2.7899943212389386</v>
      </c>
      <c r="L75">
        <v>5.05</v>
      </c>
      <c r="M75">
        <v>1.6895166026986506</v>
      </c>
      <c r="N75">
        <v>2.8499560553892218</v>
      </c>
      <c r="O75">
        <v>3.1700447762813906</v>
      </c>
      <c r="P75">
        <v>5.2201554587212904</v>
      </c>
      <c r="Q75">
        <v>0.40974566514390132</v>
      </c>
      <c r="R75">
        <v>1.2794469150356897</v>
      </c>
      <c r="S75">
        <v>0.6297313838383839</v>
      </c>
      <c r="T75">
        <v>1.5684788327759196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4.5520886079665415</v>
      </c>
      <c r="AC75">
        <v>2.9209481333344689</v>
      </c>
      <c r="AD75">
        <v>1.7700001192886421</v>
      </c>
      <c r="AE75">
        <v>4.9314276565660125</v>
      </c>
      <c r="AF75">
        <v>0</v>
      </c>
      <c r="AG75">
        <v>4.7298571734241861</v>
      </c>
      <c r="AH75">
        <v>10.463483365401942</v>
      </c>
      <c r="AI75">
        <v>0.35835135411141467</v>
      </c>
      <c r="AJ75">
        <v>0</v>
      </c>
      <c r="AK75">
        <v>0</v>
      </c>
      <c r="AL75">
        <v>0</v>
      </c>
      <c r="AM75">
        <v>1.5173623762972819</v>
      </c>
      <c r="AN75">
        <v>4.6457714615854406E-2</v>
      </c>
      <c r="AO75">
        <v>0</v>
      </c>
      <c r="AP75">
        <v>0</v>
      </c>
      <c r="AQ75">
        <v>2.19618344844254</v>
      </c>
      <c r="AR75">
        <v>0</v>
      </c>
      <c r="AS75">
        <v>2.8156184274967466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2.9074426617100366</v>
      </c>
      <c r="AZ75">
        <v>3.6424179999999997</v>
      </c>
      <c r="BA75">
        <v>2.688072515564202</v>
      </c>
      <c r="BB75">
        <v>2.7198240926640929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72.916605658007356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2.7899943212389386</v>
      </c>
      <c r="L76">
        <v>5.05</v>
      </c>
      <c r="M76">
        <v>1.6895166026986506</v>
      </c>
      <c r="N76">
        <v>2.8499560553892218</v>
      </c>
      <c r="O76">
        <v>3.1700447762813906</v>
      </c>
      <c r="P76">
        <v>5.2201554587212904</v>
      </c>
      <c r="Q76">
        <v>0.40974566514390132</v>
      </c>
      <c r="R76">
        <v>1.2794469150356897</v>
      </c>
      <c r="S76">
        <v>0.6297313838383839</v>
      </c>
      <c r="T76">
        <v>1.5684788327759196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4.5520886079665415</v>
      </c>
      <c r="AC76">
        <v>2.9209481333344689</v>
      </c>
      <c r="AD76">
        <v>3.540512222628633</v>
      </c>
      <c r="AE76">
        <v>4.9314276565660125</v>
      </c>
      <c r="AF76">
        <v>0</v>
      </c>
      <c r="AG76">
        <v>4.7298571734241861</v>
      </c>
      <c r="AH76">
        <v>12.556180101403706</v>
      </c>
      <c r="AI76">
        <v>0.35835135411141467</v>
      </c>
      <c r="AJ76">
        <v>0</v>
      </c>
      <c r="AK76">
        <v>0</v>
      </c>
      <c r="AL76">
        <v>0</v>
      </c>
      <c r="AM76">
        <v>1.5173623762972819</v>
      </c>
      <c r="AN76">
        <v>4.6457714615854406E-2</v>
      </c>
      <c r="AO76">
        <v>0</v>
      </c>
      <c r="AP76">
        <v>0</v>
      </c>
      <c r="AQ76">
        <v>3.2942751726638102</v>
      </c>
      <c r="AR76">
        <v>0</v>
      </c>
      <c r="AS76">
        <v>2.8156184274967466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2.9074426617100366</v>
      </c>
      <c r="AZ76">
        <v>4.8578067692307689</v>
      </c>
      <c r="BA76">
        <v>3.2913534761904764</v>
      </c>
      <c r="BB76">
        <v>2.7198240926640929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79.69657595142742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2.7899526257152867</v>
      </c>
      <c r="L77">
        <v>6.05</v>
      </c>
      <c r="M77">
        <v>1.6895166026986506</v>
      </c>
      <c r="N77">
        <v>2.8499560553892218</v>
      </c>
      <c r="O77">
        <v>3.1700447762813906</v>
      </c>
      <c r="P77">
        <v>5.2201554587212904</v>
      </c>
      <c r="Q77">
        <v>0.40974566514390132</v>
      </c>
      <c r="R77">
        <v>1.2794469150356897</v>
      </c>
      <c r="S77">
        <v>0.6297313838383839</v>
      </c>
      <c r="T77">
        <v>1.5684788327759196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4.5520886079665415</v>
      </c>
      <c r="AC77">
        <v>2.9209481333344689</v>
      </c>
      <c r="AD77">
        <v>3.540512222628633</v>
      </c>
      <c r="AE77">
        <v>4.9314276565660125</v>
      </c>
      <c r="AF77">
        <v>0.7179830740916161</v>
      </c>
      <c r="AG77">
        <v>4.7298571734241861</v>
      </c>
      <c r="AH77">
        <v>12.556180101403706</v>
      </c>
      <c r="AI77">
        <v>0.76789595714492631</v>
      </c>
      <c r="AJ77">
        <v>0</v>
      </c>
      <c r="AK77">
        <v>0</v>
      </c>
      <c r="AL77">
        <v>0</v>
      </c>
      <c r="AM77">
        <v>1.5173623762972819</v>
      </c>
      <c r="AN77">
        <v>4.6457714615854406E-2</v>
      </c>
      <c r="AO77">
        <v>0</v>
      </c>
      <c r="AP77">
        <v>0</v>
      </c>
      <c r="AQ77">
        <v>4.3923667872253738</v>
      </c>
      <c r="AR77">
        <v>0</v>
      </c>
      <c r="AS77">
        <v>2.8156184274967466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2.9074426617100366</v>
      </c>
      <c r="AZ77">
        <v>4.8578067692307689</v>
      </c>
      <c r="BA77">
        <v>3.2913534761904764</v>
      </c>
      <c r="BB77">
        <v>2.7198240926640929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82.922153547590455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2.5799365996728443</v>
      </c>
      <c r="L78">
        <v>5.7998445884413306</v>
      </c>
      <c r="M78">
        <v>1.6895166026986506</v>
      </c>
      <c r="N78">
        <v>2.8499560553892218</v>
      </c>
      <c r="O78">
        <v>3.1700447762813906</v>
      </c>
      <c r="P78">
        <v>5.2201554587212904</v>
      </c>
      <c r="Q78">
        <v>0.40974566514390132</v>
      </c>
      <c r="R78">
        <v>1.2794469150356897</v>
      </c>
      <c r="S78">
        <v>0.6297313838383839</v>
      </c>
      <c r="T78">
        <v>1.5684788327759196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4.5520886079665415</v>
      </c>
      <c r="AC78">
        <v>2.9209481333344689</v>
      </c>
      <c r="AD78">
        <v>3.540512222628633</v>
      </c>
      <c r="AE78">
        <v>4.9314276565660125</v>
      </c>
      <c r="AF78">
        <v>0.7179830740916161</v>
      </c>
      <c r="AG78">
        <v>4.7298571734241861</v>
      </c>
      <c r="AH78">
        <v>12.556180101403706</v>
      </c>
      <c r="AI78">
        <v>1.1518439357173895</v>
      </c>
      <c r="AJ78">
        <v>0</v>
      </c>
      <c r="AK78">
        <v>0</v>
      </c>
      <c r="AL78">
        <v>0</v>
      </c>
      <c r="AM78">
        <v>1.5173623762972819</v>
      </c>
      <c r="AN78">
        <v>4.6457714615854406E-2</v>
      </c>
      <c r="AO78">
        <v>0</v>
      </c>
      <c r="AP78">
        <v>0</v>
      </c>
      <c r="AQ78">
        <v>4.3923667872253738</v>
      </c>
      <c r="AR78">
        <v>0</v>
      </c>
      <c r="AS78">
        <v>3.0347247389784706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2.9616255648994518</v>
      </c>
      <c r="AZ78">
        <v>4.8578067692307689</v>
      </c>
      <c r="BA78">
        <v>3.2913534761904764</v>
      </c>
      <c r="BB78">
        <v>2.7198240926640929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83.119219303232939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2.7900490350423759</v>
      </c>
      <c r="L79">
        <v>8.6999999999999993</v>
      </c>
      <c r="M79">
        <v>1.6697625493023256</v>
      </c>
      <c r="N79">
        <v>2.8499560553892218</v>
      </c>
      <c r="O79">
        <v>3.1700447762813906</v>
      </c>
      <c r="P79">
        <v>5.2201554587212904</v>
      </c>
      <c r="Q79">
        <v>0.40974566514390132</v>
      </c>
      <c r="R79">
        <v>1.2794469150356897</v>
      </c>
      <c r="S79">
        <v>0.6297313838383839</v>
      </c>
      <c r="T79">
        <v>1.5684788327759196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4.5520886079665415</v>
      </c>
      <c r="AC79">
        <v>2.9209481333344689</v>
      </c>
      <c r="AD79">
        <v>3.540512222628633</v>
      </c>
      <c r="AE79">
        <v>4.9314276565660125</v>
      </c>
      <c r="AF79">
        <v>0.7179830740916161</v>
      </c>
      <c r="AG79">
        <v>4.7298571734241861</v>
      </c>
      <c r="AH79">
        <v>12.556180101403706</v>
      </c>
      <c r="AI79">
        <v>4.9314276427637456</v>
      </c>
      <c r="AJ79">
        <v>0</v>
      </c>
      <c r="AK79">
        <v>0</v>
      </c>
      <c r="AL79">
        <v>0</v>
      </c>
      <c r="AM79">
        <v>1.5173623762972819</v>
      </c>
      <c r="AN79">
        <v>4.6457714615854406E-2</v>
      </c>
      <c r="AO79">
        <v>0</v>
      </c>
      <c r="AP79">
        <v>0</v>
      </c>
      <c r="AQ79">
        <v>4.3923667872253738</v>
      </c>
      <c r="AR79">
        <v>0</v>
      </c>
      <c r="AS79">
        <v>3.0347247389784706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2.9616255648994518</v>
      </c>
      <c r="AZ79">
        <v>4.8578067692307689</v>
      </c>
      <c r="BA79">
        <v>3.2913534761904764</v>
      </c>
      <c r="BB79">
        <v>2.7198240926640929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89.989316803811178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2.7900490350423759</v>
      </c>
      <c r="L80">
        <v>8.81</v>
      </c>
      <c r="M80">
        <v>1.6697625493023256</v>
      </c>
      <c r="N80">
        <v>2.8499560553892218</v>
      </c>
      <c r="O80">
        <v>3.1700447762813906</v>
      </c>
      <c r="P80">
        <v>5.2201554587212904</v>
      </c>
      <c r="Q80">
        <v>0.40974566514390132</v>
      </c>
      <c r="R80">
        <v>1.2794469150356897</v>
      </c>
      <c r="S80">
        <v>0.6297313838383839</v>
      </c>
      <c r="T80">
        <v>1.5684788327759196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4.5520886079665415</v>
      </c>
      <c r="AC80">
        <v>2.9209481333344689</v>
      </c>
      <c r="AD80">
        <v>3.540512222628633</v>
      </c>
      <c r="AE80">
        <v>4.9314276565660125</v>
      </c>
      <c r="AF80">
        <v>0.7179830740916161</v>
      </c>
      <c r="AG80">
        <v>4.7298571734241861</v>
      </c>
      <c r="AH80">
        <v>12.556180101403706</v>
      </c>
      <c r="AI80">
        <v>4.9314276427637456</v>
      </c>
      <c r="AJ80">
        <v>0</v>
      </c>
      <c r="AK80">
        <v>0</v>
      </c>
      <c r="AL80">
        <v>0</v>
      </c>
      <c r="AM80">
        <v>1.5173623762972819</v>
      </c>
      <c r="AN80">
        <v>4.6457714615854406E-2</v>
      </c>
      <c r="AO80">
        <v>0</v>
      </c>
      <c r="AP80">
        <v>0</v>
      </c>
      <c r="AQ80">
        <v>4.3923667872253738</v>
      </c>
      <c r="AR80">
        <v>0</v>
      </c>
      <c r="AS80">
        <v>3.0347247389784706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2.9616255648994518</v>
      </c>
      <c r="AZ80">
        <v>4.8578067692307689</v>
      </c>
      <c r="BA80">
        <v>3.2913534761904764</v>
      </c>
      <c r="BB80">
        <v>2.7198240926640929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90.099316803811178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2.7900490350423759</v>
      </c>
      <c r="L81">
        <v>8.81</v>
      </c>
      <c r="M81">
        <v>1.6697625493023256</v>
      </c>
      <c r="N81">
        <v>2.8499560553892218</v>
      </c>
      <c r="O81">
        <v>3.1700447762813906</v>
      </c>
      <c r="P81">
        <v>5.2201554587212904</v>
      </c>
      <c r="Q81">
        <v>0.40974566514390132</v>
      </c>
      <c r="R81">
        <v>1.2794469150356897</v>
      </c>
      <c r="S81">
        <v>0.6297313838383839</v>
      </c>
      <c r="T81">
        <v>1.5684788327759196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4.5520886079665415</v>
      </c>
      <c r="AC81">
        <v>2.9209481333344689</v>
      </c>
      <c r="AD81">
        <v>3.540512222628633</v>
      </c>
      <c r="AE81">
        <v>4.9314276565660125</v>
      </c>
      <c r="AF81">
        <v>0.7179830740916161</v>
      </c>
      <c r="AG81">
        <v>4.7298571734241861</v>
      </c>
      <c r="AH81">
        <v>12.556180101403706</v>
      </c>
      <c r="AI81">
        <v>4.9314276427637456</v>
      </c>
      <c r="AJ81">
        <v>0</v>
      </c>
      <c r="AK81">
        <v>0</v>
      </c>
      <c r="AL81">
        <v>0</v>
      </c>
      <c r="AM81">
        <v>1.5173623762972819</v>
      </c>
      <c r="AN81">
        <v>4.6457714615854406E-2</v>
      </c>
      <c r="AO81">
        <v>0</v>
      </c>
      <c r="AP81">
        <v>0</v>
      </c>
      <c r="AQ81">
        <v>4.3923667872253738</v>
      </c>
      <c r="AR81">
        <v>0</v>
      </c>
      <c r="AS81">
        <v>3.0347247389784706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2.9616255648994518</v>
      </c>
      <c r="AZ81">
        <v>4.8578067692307689</v>
      </c>
      <c r="BA81">
        <v>3.2913534761904764</v>
      </c>
      <c r="BB81">
        <v>2.7198240926640929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90.099316803811178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2.7900490350423759</v>
      </c>
      <c r="L82">
        <v>8.81</v>
      </c>
      <c r="M82">
        <v>1.6697625493023256</v>
      </c>
      <c r="N82">
        <v>2.8499560553892218</v>
      </c>
      <c r="O82">
        <v>3.1700447762813906</v>
      </c>
      <c r="P82">
        <v>5.2201554587212904</v>
      </c>
      <c r="Q82">
        <v>0.40974566514390132</v>
      </c>
      <c r="R82">
        <v>1.2794469150356897</v>
      </c>
      <c r="S82">
        <v>0.6297313838383839</v>
      </c>
      <c r="T82">
        <v>1.5684788327759196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4.5520886079665415</v>
      </c>
      <c r="AC82">
        <v>2.9209481333344689</v>
      </c>
      <c r="AD82">
        <v>3.540512222628633</v>
      </c>
      <c r="AE82">
        <v>4.9314276565660125</v>
      </c>
      <c r="AF82">
        <v>0.7179830740916161</v>
      </c>
      <c r="AG82">
        <v>4.7298571734241861</v>
      </c>
      <c r="AH82">
        <v>12.556180101403706</v>
      </c>
      <c r="AI82">
        <v>4.9314276427637456</v>
      </c>
      <c r="AJ82">
        <v>0</v>
      </c>
      <c r="AK82">
        <v>0</v>
      </c>
      <c r="AL82">
        <v>0</v>
      </c>
      <c r="AM82">
        <v>1.5173623762972819</v>
      </c>
      <c r="AN82">
        <v>4.6457714615854406E-2</v>
      </c>
      <c r="AO82">
        <v>0</v>
      </c>
      <c r="AP82">
        <v>0</v>
      </c>
      <c r="AQ82">
        <v>4.3923667872253738</v>
      </c>
      <c r="AR82">
        <v>0</v>
      </c>
      <c r="AS82">
        <v>3.0347247389784706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2.9616255648994518</v>
      </c>
      <c r="AZ82">
        <v>4.8578067692307689</v>
      </c>
      <c r="BA82">
        <v>3.2913534761904764</v>
      </c>
      <c r="BB82">
        <v>2.7198240926640929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90.099316803811178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2.7900490350423759</v>
      </c>
      <c r="L83">
        <v>8.81</v>
      </c>
      <c r="M83">
        <v>1.6697625493023256</v>
      </c>
      <c r="N83">
        <v>2.8499560553892218</v>
      </c>
      <c r="O83">
        <v>3.1700447762813906</v>
      </c>
      <c r="P83">
        <v>5.2201554587212904</v>
      </c>
      <c r="Q83">
        <v>0.40974566514390132</v>
      </c>
      <c r="R83">
        <v>1.2794469150356897</v>
      </c>
      <c r="S83">
        <v>0.6297313838383839</v>
      </c>
      <c r="T83">
        <v>1.5684788327759196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4.5520886079665415</v>
      </c>
      <c r="AC83">
        <v>2.9209481333344689</v>
      </c>
      <c r="AD83">
        <v>3.540512222628633</v>
      </c>
      <c r="AE83">
        <v>4.9314276565660125</v>
      </c>
      <c r="AF83">
        <v>0.7179830740916161</v>
      </c>
      <c r="AG83">
        <v>4.7298571734241861</v>
      </c>
      <c r="AH83">
        <v>12.556180101403706</v>
      </c>
      <c r="AI83">
        <v>4.9314276427637456</v>
      </c>
      <c r="AJ83">
        <v>0</v>
      </c>
      <c r="AK83">
        <v>0</v>
      </c>
      <c r="AL83">
        <v>0</v>
      </c>
      <c r="AM83">
        <v>1.5173623762972819</v>
      </c>
      <c r="AN83">
        <v>4.6457714615854406E-2</v>
      </c>
      <c r="AO83">
        <v>0</v>
      </c>
      <c r="AP83">
        <v>0</v>
      </c>
      <c r="AQ83">
        <v>4.3923667872253738</v>
      </c>
      <c r="AR83">
        <v>0</v>
      </c>
      <c r="AS83">
        <v>3.0347247389784706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2.9616255648994518</v>
      </c>
      <c r="AZ83">
        <v>4.8578067692307689</v>
      </c>
      <c r="BA83">
        <v>3.2913534761904764</v>
      </c>
      <c r="BB83">
        <v>2.7198240926640929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90.099316803811178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2.7900490350423759</v>
      </c>
      <c r="L84">
        <v>8.81</v>
      </c>
      <c r="M84">
        <v>1.6697625493023256</v>
      </c>
      <c r="N84">
        <v>2.8499560553892218</v>
      </c>
      <c r="O84">
        <v>3.1700447762813906</v>
      </c>
      <c r="P84">
        <v>5.2201554587212904</v>
      </c>
      <c r="Q84">
        <v>0.40974566514390132</v>
      </c>
      <c r="R84">
        <v>1.2794469150356897</v>
      </c>
      <c r="S84">
        <v>0.6297313838383839</v>
      </c>
      <c r="T84">
        <v>1.5684788327759196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4.5520886079665415</v>
      </c>
      <c r="AC84">
        <v>2.9209481333344689</v>
      </c>
      <c r="AD84">
        <v>3.540512222628633</v>
      </c>
      <c r="AE84">
        <v>4.9314276565660125</v>
      </c>
      <c r="AF84">
        <v>0.7179830740916161</v>
      </c>
      <c r="AG84">
        <v>4.7298571734241861</v>
      </c>
      <c r="AH84">
        <v>12.556180101403706</v>
      </c>
      <c r="AI84">
        <v>4.9314276427637456</v>
      </c>
      <c r="AJ84">
        <v>0</v>
      </c>
      <c r="AK84">
        <v>0</v>
      </c>
      <c r="AL84">
        <v>0</v>
      </c>
      <c r="AM84">
        <v>1.5173623762972819</v>
      </c>
      <c r="AN84">
        <v>4.6457714615854406E-2</v>
      </c>
      <c r="AO84">
        <v>0</v>
      </c>
      <c r="AP84">
        <v>0</v>
      </c>
      <c r="AQ84">
        <v>4.3923667872253738</v>
      </c>
      <c r="AR84">
        <v>0</v>
      </c>
      <c r="AS84">
        <v>3.0347247389784706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2.9616255648994518</v>
      </c>
      <c r="AZ84">
        <v>4.8578067692307689</v>
      </c>
      <c r="BA84">
        <v>3.2913534761904764</v>
      </c>
      <c r="BB84">
        <v>2.7198240926640929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90.099316803811178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2.7900490350423759</v>
      </c>
      <c r="L85">
        <v>8.81</v>
      </c>
      <c r="M85">
        <v>1.6697625493023256</v>
      </c>
      <c r="N85">
        <v>2.8499560553892218</v>
      </c>
      <c r="O85">
        <v>3.1700447762813906</v>
      </c>
      <c r="P85">
        <v>5.2201554587212904</v>
      </c>
      <c r="Q85">
        <v>0.40974566514390132</v>
      </c>
      <c r="R85">
        <v>1.2794469150356897</v>
      </c>
      <c r="S85">
        <v>0.6297313838383839</v>
      </c>
      <c r="T85">
        <v>1.5684788327759196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4.5520886079665415</v>
      </c>
      <c r="AC85">
        <v>2.9209481333344689</v>
      </c>
      <c r="AD85">
        <v>3.540512222628633</v>
      </c>
      <c r="AE85">
        <v>4.9314276565660125</v>
      </c>
      <c r="AF85">
        <v>0.7179830740916161</v>
      </c>
      <c r="AG85">
        <v>4.7298571734241861</v>
      </c>
      <c r="AH85">
        <v>12.556180101403706</v>
      </c>
      <c r="AI85">
        <v>1.5357918275183986</v>
      </c>
      <c r="AJ85">
        <v>0</v>
      </c>
      <c r="AK85">
        <v>0</v>
      </c>
      <c r="AL85">
        <v>0</v>
      </c>
      <c r="AM85">
        <v>1.5173623762972819</v>
      </c>
      <c r="AN85">
        <v>4.6457714615854406E-2</v>
      </c>
      <c r="AO85">
        <v>0</v>
      </c>
      <c r="AP85">
        <v>0</v>
      </c>
      <c r="AQ85">
        <v>4.3923667872253738</v>
      </c>
      <c r="AR85">
        <v>0</v>
      </c>
      <c r="AS85">
        <v>3.0347247389784706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2.9616255648994518</v>
      </c>
      <c r="AZ85">
        <v>4.8578067692307689</v>
      </c>
      <c r="BA85">
        <v>3.2913534761904764</v>
      </c>
      <c r="BB85">
        <v>2.7198240926640929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86.703680988565822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2.7900490350423759</v>
      </c>
      <c r="L86">
        <v>8.81</v>
      </c>
      <c r="M86">
        <v>1.6697625493023256</v>
      </c>
      <c r="N86">
        <v>2.8499560553892218</v>
      </c>
      <c r="O86">
        <v>3.1700447762813906</v>
      </c>
      <c r="P86">
        <v>5.2201554587212904</v>
      </c>
      <c r="Q86">
        <v>0.40974566514390132</v>
      </c>
      <c r="R86">
        <v>1.2794469150356897</v>
      </c>
      <c r="S86">
        <v>0.6297313838383839</v>
      </c>
      <c r="T86">
        <v>1.5684788327759196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4.5520886079665415</v>
      </c>
      <c r="AC86">
        <v>2.9209481333344689</v>
      </c>
      <c r="AD86">
        <v>3.540512222628633</v>
      </c>
      <c r="AE86">
        <v>4.9314276565660125</v>
      </c>
      <c r="AF86">
        <v>0.7179830740916161</v>
      </c>
      <c r="AG86">
        <v>4.7298571734241861</v>
      </c>
      <c r="AH86">
        <v>12.556180101403706</v>
      </c>
      <c r="AI86">
        <v>1.5357918275183986</v>
      </c>
      <c r="AJ86">
        <v>0</v>
      </c>
      <c r="AK86">
        <v>0</v>
      </c>
      <c r="AL86">
        <v>0</v>
      </c>
      <c r="AM86">
        <v>1.5173623762972819</v>
      </c>
      <c r="AN86">
        <v>4.6457714615854406E-2</v>
      </c>
      <c r="AO86">
        <v>0</v>
      </c>
      <c r="AP86">
        <v>0</v>
      </c>
      <c r="AQ86">
        <v>4.3923667872253738</v>
      </c>
      <c r="AR86">
        <v>0</v>
      </c>
      <c r="AS86">
        <v>2.8156184274967466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2.9074426617100366</v>
      </c>
      <c r="AZ86">
        <v>4.8578067692307689</v>
      </c>
      <c r="BA86">
        <v>3.1822280955518942</v>
      </c>
      <c r="BB86">
        <v>2.7198240926640929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86.321266393256096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2.7900490350423759</v>
      </c>
      <c r="L87">
        <v>8.81</v>
      </c>
      <c r="M87">
        <v>1.6697625493023256</v>
      </c>
      <c r="N87">
        <v>2.8499560553892218</v>
      </c>
      <c r="O87">
        <v>3.1700447762813906</v>
      </c>
      <c r="P87">
        <v>5.2201554587212904</v>
      </c>
      <c r="Q87">
        <v>0.40974566514390132</v>
      </c>
      <c r="R87">
        <v>1.2794469150356897</v>
      </c>
      <c r="S87">
        <v>0.6297313838383839</v>
      </c>
      <c r="T87">
        <v>1.5684788327759196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4.5520886079665415</v>
      </c>
      <c r="AC87">
        <v>2.9209481333344689</v>
      </c>
      <c r="AD87">
        <v>3.540512222628633</v>
      </c>
      <c r="AE87">
        <v>4.9314276565660125</v>
      </c>
      <c r="AF87">
        <v>0.7179830740916161</v>
      </c>
      <c r="AG87">
        <v>4.7298571734241861</v>
      </c>
      <c r="AH87">
        <v>12.556180101403706</v>
      </c>
      <c r="AI87">
        <v>1.5357918275183986</v>
      </c>
      <c r="AJ87">
        <v>0</v>
      </c>
      <c r="AK87">
        <v>0</v>
      </c>
      <c r="AL87">
        <v>0</v>
      </c>
      <c r="AM87">
        <v>1.5173623762972819</v>
      </c>
      <c r="AN87">
        <v>4.6457714615854406E-2</v>
      </c>
      <c r="AO87">
        <v>0</v>
      </c>
      <c r="AP87">
        <v>0</v>
      </c>
      <c r="AQ87">
        <v>4.3923667872253738</v>
      </c>
      <c r="AR87">
        <v>0</v>
      </c>
      <c r="AS87">
        <v>2.8156184274967466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2.9074426617100366</v>
      </c>
      <c r="AZ87">
        <v>4.8578067692307689</v>
      </c>
      <c r="BA87">
        <v>3.1822280955518942</v>
      </c>
      <c r="BB87">
        <v>2.7198240926640929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86.321266393256096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2.7900490350423759</v>
      </c>
      <c r="L88">
        <v>8.81</v>
      </c>
      <c r="M88">
        <v>1.6697625493023256</v>
      </c>
      <c r="N88">
        <v>2.8499560553892218</v>
      </c>
      <c r="O88">
        <v>3.1700447762813906</v>
      </c>
      <c r="P88">
        <v>5.2201554587212904</v>
      </c>
      <c r="Q88">
        <v>0.40974566514390132</v>
      </c>
      <c r="R88">
        <v>1.2794469150356897</v>
      </c>
      <c r="S88">
        <v>0.6297313838383839</v>
      </c>
      <c r="T88">
        <v>1.5684788327759196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4.5520886079665415</v>
      </c>
      <c r="AC88">
        <v>2.9209481333344689</v>
      </c>
      <c r="AD88">
        <v>3.540512222628633</v>
      </c>
      <c r="AE88">
        <v>4.9314276565660125</v>
      </c>
      <c r="AF88">
        <v>0.7179830740916161</v>
      </c>
      <c r="AG88">
        <v>4.7298571734241861</v>
      </c>
      <c r="AH88">
        <v>12.556180101403706</v>
      </c>
      <c r="AI88">
        <v>1.5357918275183986</v>
      </c>
      <c r="AJ88">
        <v>0</v>
      </c>
      <c r="AK88">
        <v>0</v>
      </c>
      <c r="AL88">
        <v>0</v>
      </c>
      <c r="AM88">
        <v>1.5173623762972819</v>
      </c>
      <c r="AN88">
        <v>4.6457714615854406E-2</v>
      </c>
      <c r="AO88">
        <v>0</v>
      </c>
      <c r="AP88">
        <v>0</v>
      </c>
      <c r="AQ88">
        <v>4.3923667872253738</v>
      </c>
      <c r="AR88">
        <v>0</v>
      </c>
      <c r="AS88">
        <v>2.8156184274967466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2.9074426617100366</v>
      </c>
      <c r="AZ88">
        <v>4.8578067692307689</v>
      </c>
      <c r="BA88">
        <v>3.1822280955518942</v>
      </c>
      <c r="BB88">
        <v>2.7198240926640929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86.321266393256096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2.7900490350423759</v>
      </c>
      <c r="L89">
        <v>8.81</v>
      </c>
      <c r="M89">
        <v>1.6697625493023256</v>
      </c>
      <c r="N89">
        <v>2.8499560553892218</v>
      </c>
      <c r="O89">
        <v>3.1700447762813906</v>
      </c>
      <c r="P89">
        <v>5.2201554587212904</v>
      </c>
      <c r="Q89">
        <v>0.40974566514390132</v>
      </c>
      <c r="R89">
        <v>1.2794469150356897</v>
      </c>
      <c r="S89">
        <v>0.6297313838383839</v>
      </c>
      <c r="T89">
        <v>1.5684788327759196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4.5520886079665415</v>
      </c>
      <c r="AC89">
        <v>2.9209481333344689</v>
      </c>
      <c r="AD89">
        <v>3.540512222628633</v>
      </c>
      <c r="AE89">
        <v>4.9314276565660125</v>
      </c>
      <c r="AF89">
        <v>0.7179830740916161</v>
      </c>
      <c r="AG89">
        <v>4.7298571734241861</v>
      </c>
      <c r="AH89">
        <v>12.556180101403706</v>
      </c>
      <c r="AI89">
        <v>1.5357918275183986</v>
      </c>
      <c r="AJ89">
        <v>0</v>
      </c>
      <c r="AK89">
        <v>0</v>
      </c>
      <c r="AL89">
        <v>0</v>
      </c>
      <c r="AM89">
        <v>1.5173623762972819</v>
      </c>
      <c r="AN89">
        <v>4.6457714615854406E-2</v>
      </c>
      <c r="AO89">
        <v>0</v>
      </c>
      <c r="AP89">
        <v>0</v>
      </c>
      <c r="AQ89">
        <v>4.3923667872253738</v>
      </c>
      <c r="AR89">
        <v>0</v>
      </c>
      <c r="AS89">
        <v>2.8156184274967466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2.9074426617100366</v>
      </c>
      <c r="AZ89">
        <v>4.8578067692307689</v>
      </c>
      <c r="BA89">
        <v>3.1822280955518942</v>
      </c>
      <c r="BB89">
        <v>2.7198240926640929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86.321266393256096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2.7900490350423759</v>
      </c>
      <c r="L90">
        <v>8.81</v>
      </c>
      <c r="M90">
        <v>1.6697625493023256</v>
      </c>
      <c r="N90">
        <v>2.8499560553892218</v>
      </c>
      <c r="O90">
        <v>3.1700447762813906</v>
      </c>
      <c r="P90">
        <v>5.2201554587212904</v>
      </c>
      <c r="Q90">
        <v>0.40974566514390132</v>
      </c>
      <c r="R90">
        <v>1.2794469150356897</v>
      </c>
      <c r="S90">
        <v>0.6297313838383839</v>
      </c>
      <c r="T90">
        <v>1.5684788327759196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4.5520886079665415</v>
      </c>
      <c r="AC90">
        <v>2.9209481333344689</v>
      </c>
      <c r="AD90">
        <v>3.540512222628633</v>
      </c>
      <c r="AE90">
        <v>4.9314276565660125</v>
      </c>
      <c r="AF90">
        <v>1.5204347094666166</v>
      </c>
      <c r="AG90">
        <v>4.7298571734241861</v>
      </c>
      <c r="AH90">
        <v>12.556180101403706</v>
      </c>
      <c r="AI90">
        <v>1.5357918275183986</v>
      </c>
      <c r="AJ90">
        <v>0</v>
      </c>
      <c r="AK90">
        <v>0</v>
      </c>
      <c r="AL90">
        <v>0</v>
      </c>
      <c r="AM90">
        <v>1.5173623762972819</v>
      </c>
      <c r="AN90">
        <v>4.6457714615854406E-2</v>
      </c>
      <c r="AO90">
        <v>0</v>
      </c>
      <c r="AP90">
        <v>0</v>
      </c>
      <c r="AQ90">
        <v>4.3923667872253738</v>
      </c>
      <c r="AR90">
        <v>0</v>
      </c>
      <c r="AS90">
        <v>3.0347247389784706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2.9616255648994518</v>
      </c>
      <c r="AZ90">
        <v>4.8578067692307689</v>
      </c>
      <c r="BA90">
        <v>3.2913534761904764</v>
      </c>
      <c r="BB90">
        <v>2.7198240926640929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87.506132623940829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2.7900490350423759</v>
      </c>
      <c r="L91">
        <v>8.81</v>
      </c>
      <c r="M91">
        <v>1.6697625493023256</v>
      </c>
      <c r="N91">
        <v>2.8499560553892218</v>
      </c>
      <c r="O91">
        <v>3.1700447762813906</v>
      </c>
      <c r="P91">
        <v>5.2201554587212904</v>
      </c>
      <c r="Q91">
        <v>0.40974566514390132</v>
      </c>
      <c r="R91">
        <v>1.2794469150356897</v>
      </c>
      <c r="S91">
        <v>0.6297313838383839</v>
      </c>
      <c r="T91">
        <v>1.5684788327759196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4.5520886079665415</v>
      </c>
      <c r="AC91">
        <v>2.9209481333344689</v>
      </c>
      <c r="AD91">
        <v>3.540512222628633</v>
      </c>
      <c r="AE91">
        <v>4.9314276565660125</v>
      </c>
      <c r="AF91">
        <v>1.5204347094666166</v>
      </c>
      <c r="AG91">
        <v>4.7298571734241861</v>
      </c>
      <c r="AH91">
        <v>12.556180101403706</v>
      </c>
      <c r="AI91">
        <v>1.5357918275183986</v>
      </c>
      <c r="AJ91">
        <v>0</v>
      </c>
      <c r="AK91">
        <v>0</v>
      </c>
      <c r="AL91">
        <v>0</v>
      </c>
      <c r="AM91">
        <v>1.5173623762972819</v>
      </c>
      <c r="AN91">
        <v>4.6457714615854406E-2</v>
      </c>
      <c r="AO91">
        <v>0</v>
      </c>
      <c r="AP91">
        <v>0</v>
      </c>
      <c r="AQ91">
        <v>4.3923667872253738</v>
      </c>
      <c r="AR91">
        <v>0</v>
      </c>
      <c r="AS91">
        <v>3.0347247389784706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2.9616255648994518</v>
      </c>
      <c r="AZ91">
        <v>4.8578067692307689</v>
      </c>
      <c r="BA91">
        <v>3.2913534761904764</v>
      </c>
      <c r="BB91">
        <v>2.7198240926640929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87.506132623940829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2.7900490350423759</v>
      </c>
      <c r="L92">
        <v>8.81</v>
      </c>
      <c r="M92">
        <v>1.6697625493023256</v>
      </c>
      <c r="N92">
        <v>2.8499560553892218</v>
      </c>
      <c r="O92">
        <v>3.1700447762813906</v>
      </c>
      <c r="P92">
        <v>5.2201554587212904</v>
      </c>
      <c r="Q92">
        <v>0.40974566514390132</v>
      </c>
      <c r="R92">
        <v>1.2794469150356897</v>
      </c>
      <c r="S92">
        <v>0.6297313838383839</v>
      </c>
      <c r="T92">
        <v>1.5684788327759196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4.5520886079665415</v>
      </c>
      <c r="AC92">
        <v>2.9209481333344689</v>
      </c>
      <c r="AD92">
        <v>3.540512222628633</v>
      </c>
      <c r="AE92">
        <v>4.9314276565660125</v>
      </c>
      <c r="AF92">
        <v>1.5204347094666166</v>
      </c>
      <c r="AG92">
        <v>4.7298571734241861</v>
      </c>
      <c r="AH92">
        <v>12.556180101403706</v>
      </c>
      <c r="AI92">
        <v>1.5357918275183986</v>
      </c>
      <c r="AJ92">
        <v>0</v>
      </c>
      <c r="AK92">
        <v>0</v>
      </c>
      <c r="AL92">
        <v>0</v>
      </c>
      <c r="AM92">
        <v>1.5173623762972819</v>
      </c>
      <c r="AN92">
        <v>4.6457714615854406E-2</v>
      </c>
      <c r="AO92">
        <v>0</v>
      </c>
      <c r="AP92">
        <v>0</v>
      </c>
      <c r="AQ92">
        <v>4.3923667872253738</v>
      </c>
      <c r="AR92">
        <v>0</v>
      </c>
      <c r="AS92">
        <v>3.0347247389784706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2.9616255648994518</v>
      </c>
      <c r="AZ92">
        <v>4.8578067692307689</v>
      </c>
      <c r="BA92">
        <v>3.2913534761904764</v>
      </c>
      <c r="BB92">
        <v>2.7198240926640929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87.506132623940829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2.7900490350423759</v>
      </c>
      <c r="L93">
        <v>8.81</v>
      </c>
      <c r="M93">
        <v>1.6697625493023256</v>
      </c>
      <c r="N93">
        <v>2.8499560553892218</v>
      </c>
      <c r="O93">
        <v>3.1700447762813906</v>
      </c>
      <c r="P93">
        <v>5.2201554587212904</v>
      </c>
      <c r="Q93">
        <v>0.40974566514390132</v>
      </c>
      <c r="R93">
        <v>1.2794469150356897</v>
      </c>
      <c r="S93">
        <v>0.6297313838383839</v>
      </c>
      <c r="T93">
        <v>1.5684788327759196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4.5520886079665415</v>
      </c>
      <c r="AC93">
        <v>2.9209481333344689</v>
      </c>
      <c r="AD93">
        <v>3.540512222628633</v>
      </c>
      <c r="AE93">
        <v>4.9314276565660125</v>
      </c>
      <c r="AF93">
        <v>1.5204347094666166</v>
      </c>
      <c r="AG93">
        <v>4.7298571734241861</v>
      </c>
      <c r="AH93">
        <v>12.556180101403706</v>
      </c>
      <c r="AI93">
        <v>1.5357918275183986</v>
      </c>
      <c r="AJ93">
        <v>0</v>
      </c>
      <c r="AK93">
        <v>0</v>
      </c>
      <c r="AL93">
        <v>0</v>
      </c>
      <c r="AM93">
        <v>1.5173623762972819</v>
      </c>
      <c r="AN93">
        <v>4.6457714615854406E-2</v>
      </c>
      <c r="AO93">
        <v>0</v>
      </c>
      <c r="AP93">
        <v>0</v>
      </c>
      <c r="AQ93">
        <v>4.3923667872253738</v>
      </c>
      <c r="AR93">
        <v>0</v>
      </c>
      <c r="AS93">
        <v>3.0347247389784706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2.9616255648994518</v>
      </c>
      <c r="AZ93">
        <v>4.8578067692307689</v>
      </c>
      <c r="BA93">
        <v>3.2913534761904764</v>
      </c>
      <c r="BB93">
        <v>2.7198240926640929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87.506132623940829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2.7900490350423759</v>
      </c>
      <c r="L94">
        <v>8.81</v>
      </c>
      <c r="M94">
        <v>1.6697625493023256</v>
      </c>
      <c r="N94">
        <v>2.8499560553892218</v>
      </c>
      <c r="O94">
        <v>3.1700447762813906</v>
      </c>
      <c r="P94">
        <v>5.2201554587212904</v>
      </c>
      <c r="Q94">
        <v>0.40974566514390132</v>
      </c>
      <c r="R94">
        <v>1.2794469150356897</v>
      </c>
      <c r="S94">
        <v>0.6297313838383839</v>
      </c>
      <c r="T94">
        <v>1.5684788327759196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4.5520886079665415</v>
      </c>
      <c r="AC94">
        <v>2.9209481333344689</v>
      </c>
      <c r="AD94">
        <v>3.540512222628633</v>
      </c>
      <c r="AE94">
        <v>4.9314276565660125</v>
      </c>
      <c r="AF94">
        <v>1.4359660723875196</v>
      </c>
      <c r="AG94">
        <v>4.7298571734241861</v>
      </c>
      <c r="AH94">
        <v>10.463483365401942</v>
      </c>
      <c r="AI94">
        <v>1.5357918275183986</v>
      </c>
      <c r="AJ94">
        <v>0</v>
      </c>
      <c r="AK94">
        <v>0</v>
      </c>
      <c r="AL94">
        <v>0</v>
      </c>
      <c r="AM94">
        <v>1.5173623762972819</v>
      </c>
      <c r="AN94">
        <v>4.6457714615854406E-2</v>
      </c>
      <c r="AO94">
        <v>0</v>
      </c>
      <c r="AP94">
        <v>0</v>
      </c>
      <c r="AQ94">
        <v>4.3923667872253738</v>
      </c>
      <c r="AR94">
        <v>0</v>
      </c>
      <c r="AS94">
        <v>2.8156184274967466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2.9074426617100366</v>
      </c>
      <c r="AZ94">
        <v>4.8578067692307689</v>
      </c>
      <c r="BA94">
        <v>2.778008027237354</v>
      </c>
      <c r="BB94">
        <v>2.7198240926640929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84.542332587235705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2.7900490350423759</v>
      </c>
      <c r="L95">
        <v>8.81</v>
      </c>
      <c r="M95">
        <v>1.6697625493023256</v>
      </c>
      <c r="N95">
        <v>2.8499560553892218</v>
      </c>
      <c r="O95">
        <v>3.1700447762813906</v>
      </c>
      <c r="P95">
        <v>5.2201554587212904</v>
      </c>
      <c r="Q95">
        <v>0.40974566514390132</v>
      </c>
      <c r="R95">
        <v>1.2794469150356897</v>
      </c>
      <c r="S95">
        <v>0.6297313838383839</v>
      </c>
      <c r="T95">
        <v>1.5684788327759196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4.5520886079665415</v>
      </c>
      <c r="AC95">
        <v>2.9209481333344689</v>
      </c>
      <c r="AD95">
        <v>2.649240947229492</v>
      </c>
      <c r="AE95">
        <v>4.9314276565660125</v>
      </c>
      <c r="AF95">
        <v>1.4359660723875196</v>
      </c>
      <c r="AG95">
        <v>4.7298571734241861</v>
      </c>
      <c r="AH95">
        <v>10.463483365401942</v>
      </c>
      <c r="AI95">
        <v>0.35835135411141467</v>
      </c>
      <c r="AJ95">
        <v>0</v>
      </c>
      <c r="AK95">
        <v>0</v>
      </c>
      <c r="AL95">
        <v>0</v>
      </c>
      <c r="AM95">
        <v>1.5173623762972819</v>
      </c>
      <c r="AN95">
        <v>4.6457714615854406E-2</v>
      </c>
      <c r="AO95">
        <v>0</v>
      </c>
      <c r="AP95">
        <v>0</v>
      </c>
      <c r="AQ95">
        <v>4.3923667872253738</v>
      </c>
      <c r="AR95">
        <v>0</v>
      </c>
      <c r="AS95">
        <v>2.8156184274967466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2.9074426617100366</v>
      </c>
      <c r="AZ95">
        <v>4.8578067692307689</v>
      </c>
      <c r="BA95">
        <v>2.688072515564202</v>
      </c>
      <c r="BB95">
        <v>2.7198240926640929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82.383685326756435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2.7900490350423759</v>
      </c>
      <c r="L96">
        <v>8.81</v>
      </c>
      <c r="M96">
        <v>1.6697625493023256</v>
      </c>
      <c r="N96">
        <v>2.8499560553892218</v>
      </c>
      <c r="O96">
        <v>3.1700447762813906</v>
      </c>
      <c r="P96">
        <v>5.2201554587212904</v>
      </c>
      <c r="Q96">
        <v>0.40974566514390132</v>
      </c>
      <c r="R96">
        <v>1.2794469150356897</v>
      </c>
      <c r="S96">
        <v>0.6297313838383839</v>
      </c>
      <c r="T96">
        <v>1.5684788327759196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4.5520886079665415</v>
      </c>
      <c r="AC96">
        <v>2.9209481333344689</v>
      </c>
      <c r="AD96">
        <v>1.7661606595279564</v>
      </c>
      <c r="AE96">
        <v>4.9314276565660125</v>
      </c>
      <c r="AF96">
        <v>1.4359660723875196</v>
      </c>
      <c r="AG96">
        <v>4.7298571734241861</v>
      </c>
      <c r="AH96">
        <v>10.463483365401942</v>
      </c>
      <c r="AI96">
        <v>0.35835135411141467</v>
      </c>
      <c r="AJ96">
        <v>0</v>
      </c>
      <c r="AK96">
        <v>0</v>
      </c>
      <c r="AL96">
        <v>0</v>
      </c>
      <c r="AM96">
        <v>1.5173623762972819</v>
      </c>
      <c r="AN96">
        <v>4.6457714615854406E-2</v>
      </c>
      <c r="AO96">
        <v>0</v>
      </c>
      <c r="AP96">
        <v>0</v>
      </c>
      <c r="AQ96">
        <v>4.3923667872253738</v>
      </c>
      <c r="AR96">
        <v>0</v>
      </c>
      <c r="AS96">
        <v>2.8156184274967466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2.9074426617100366</v>
      </c>
      <c r="AZ96">
        <v>4.8578067692307689</v>
      </c>
      <c r="BA96">
        <v>2.688072515564202</v>
      </c>
      <c r="BB96">
        <v>2.7198240926640929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81.500605039054889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2.7900490350423759</v>
      </c>
      <c r="L97">
        <v>8.81</v>
      </c>
      <c r="M97">
        <v>1.6697625493023256</v>
      </c>
      <c r="N97">
        <v>2.8499560553892218</v>
      </c>
      <c r="O97">
        <v>3.1700447762813906</v>
      </c>
      <c r="P97">
        <v>5.2201554587212904</v>
      </c>
      <c r="Q97">
        <v>0.40974566514390132</v>
      </c>
      <c r="R97">
        <v>1.2794469150356897</v>
      </c>
      <c r="S97">
        <v>0.6297313838383839</v>
      </c>
      <c r="T97">
        <v>1.5684788327759196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4.5520886079665415</v>
      </c>
      <c r="AC97">
        <v>2.9209481333344689</v>
      </c>
      <c r="AD97">
        <v>1.7661606595279564</v>
      </c>
      <c r="AE97">
        <v>4.9314276565660125</v>
      </c>
      <c r="AF97">
        <v>1.4359660723875196</v>
      </c>
      <c r="AG97">
        <v>4.7298571734241861</v>
      </c>
      <c r="AH97">
        <v>10.463483365401942</v>
      </c>
      <c r="AI97">
        <v>0.35835135411141467</v>
      </c>
      <c r="AJ97">
        <v>0</v>
      </c>
      <c r="AK97">
        <v>0</v>
      </c>
      <c r="AL97">
        <v>0</v>
      </c>
      <c r="AM97">
        <v>1.5173623762972819</v>
      </c>
      <c r="AN97">
        <v>4.6457714615854406E-2</v>
      </c>
      <c r="AO97">
        <v>0</v>
      </c>
      <c r="AP97">
        <v>0</v>
      </c>
      <c r="AQ97">
        <v>4.3923667872253738</v>
      </c>
      <c r="AR97">
        <v>0</v>
      </c>
      <c r="AS97">
        <v>2.8156184274967466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2.9074426617100366</v>
      </c>
      <c r="AZ97">
        <v>4.8578067692307689</v>
      </c>
      <c r="BA97">
        <v>2.688072515564202</v>
      </c>
      <c r="BB97">
        <v>2.7198240926640929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81.500605039054889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2.7900490350423759</v>
      </c>
      <c r="L98">
        <v>8.81</v>
      </c>
      <c r="M98">
        <v>1.6697625493023256</v>
      </c>
      <c r="N98">
        <v>2.8499560553892218</v>
      </c>
      <c r="O98">
        <v>3.1700447762813906</v>
      </c>
      <c r="P98">
        <v>5.2201554587212904</v>
      </c>
      <c r="Q98">
        <v>0.40974566514390132</v>
      </c>
      <c r="R98">
        <v>1.2794469150356897</v>
      </c>
      <c r="S98">
        <v>0.6297313838383839</v>
      </c>
      <c r="T98">
        <v>1.5684788327759196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4.5520886079665415</v>
      </c>
      <c r="AC98">
        <v>2.9209481333344689</v>
      </c>
      <c r="AD98">
        <v>1.7661606595279564</v>
      </c>
      <c r="AE98">
        <v>4.9314276565660125</v>
      </c>
      <c r="AF98">
        <v>1.4359660723875196</v>
      </c>
      <c r="AG98">
        <v>4.7298571734241861</v>
      </c>
      <c r="AH98">
        <v>10.463483365401942</v>
      </c>
      <c r="AI98">
        <v>0.35835135411141467</v>
      </c>
      <c r="AJ98">
        <v>0</v>
      </c>
      <c r="AK98">
        <v>0</v>
      </c>
      <c r="AL98">
        <v>0</v>
      </c>
      <c r="AM98">
        <v>1.5173623762972819</v>
      </c>
      <c r="AN98">
        <v>4.6457714615854406E-2</v>
      </c>
      <c r="AO98">
        <v>0</v>
      </c>
      <c r="AP98">
        <v>0</v>
      </c>
      <c r="AQ98">
        <v>3.2942751726638102</v>
      </c>
      <c r="AR98">
        <v>0</v>
      </c>
      <c r="AS98">
        <v>2.8156184274967466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2.9074426617100366</v>
      </c>
      <c r="AZ98">
        <v>4.8578067692307689</v>
      </c>
      <c r="BA98">
        <v>2.688072515564202</v>
      </c>
      <c r="BB98">
        <v>2.7198240926640929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80.402513424493335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5.0756764705882364E-6</v>
      </c>
      <c r="E99">
        <f t="shared" si="2"/>
        <v>0</v>
      </c>
      <c r="F99">
        <f t="shared" si="2"/>
        <v>0</v>
      </c>
      <c r="G99">
        <f t="shared" si="2"/>
        <v>1.0247007779097386E-4</v>
      </c>
      <c r="H99">
        <f t="shared" si="2"/>
        <v>0</v>
      </c>
      <c r="I99">
        <f t="shared" si="2"/>
        <v>0</v>
      </c>
      <c r="J99">
        <f t="shared" si="2"/>
        <v>2.7774402833646616E-4</v>
      </c>
      <c r="K99">
        <f t="shared" si="2"/>
        <v>6.6413247111691567E-2</v>
      </c>
      <c r="L99">
        <f t="shared" si="2"/>
        <v>0.16269464765634314</v>
      </c>
      <c r="M99">
        <f t="shared" si="2"/>
        <v>4.0209035640837817E-2</v>
      </c>
      <c r="N99">
        <f t="shared" si="2"/>
        <v>6.8398645802485988E-2</v>
      </c>
      <c r="O99">
        <f t="shared" si="2"/>
        <v>7.6080668517543179E-2</v>
      </c>
      <c r="P99">
        <f t="shared" si="2"/>
        <v>0.12528090725122393</v>
      </c>
      <c r="Q99">
        <f t="shared" si="2"/>
        <v>9.7706835147668911E-3</v>
      </c>
      <c r="R99">
        <f t="shared" si="2"/>
        <v>3.0792456129712344E-2</v>
      </c>
      <c r="S99">
        <f t="shared" si="2"/>
        <v>1.5039245582042431E-2</v>
      </c>
      <c r="T99">
        <f t="shared" si="2"/>
        <v>3.7641281188821554E-2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0.10925012659119694</v>
      </c>
      <c r="AC99">
        <f t="shared" si="2"/>
        <v>7.0102755200027206E-2</v>
      </c>
      <c r="AD99">
        <f t="shared" si="2"/>
        <v>4.3474940203832871E-2</v>
      </c>
      <c r="AE99">
        <f t="shared" si="2"/>
        <v>0.11835426375758441</v>
      </c>
      <c r="AF99">
        <f t="shared" si="2"/>
        <v>1.4834797120102418E-2</v>
      </c>
      <c r="AG99">
        <f t="shared" si="2"/>
        <v>0.11351657216218061</v>
      </c>
      <c r="AH99">
        <f t="shared" si="2"/>
        <v>0.25114054608641478</v>
      </c>
      <c r="AI99">
        <f t="shared" si="2"/>
        <v>2.8248459363597545E-2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2.3036366217745012E-2</v>
      </c>
      <c r="AN99">
        <f t="shared" si="2"/>
        <v>1.114985150780505E-3</v>
      </c>
      <c r="AO99">
        <f t="shared" si="2"/>
        <v>0</v>
      </c>
      <c r="AP99">
        <f t="shared" si="2"/>
        <v>0</v>
      </c>
      <c r="AQ99">
        <f t="shared" si="2"/>
        <v>3.0197521840371451E-2</v>
      </c>
      <c r="AR99">
        <f t="shared" si="2"/>
        <v>0</v>
      </c>
      <c r="AS99">
        <f t="shared" si="2"/>
        <v>6.8232161194367189E-2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6.9941172590609141E-2</v>
      </c>
      <c r="AZ99">
        <f t="shared" si="2"/>
        <v>6.13287504945055E-2</v>
      </c>
      <c r="BA99">
        <f t="shared" si="2"/>
        <v>6.5351226104236715E-2</v>
      </c>
      <c r="BB99">
        <f t="shared" si="2"/>
        <v>6.6715685096525021E-2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1.767546437352145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7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19.334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18.502219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18.502219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17.168717999999998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17.168717999999998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14.956636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14.956636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14.20472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14.20472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13.289531999999999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13.289531999999999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12.227512000000001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12.227512000000001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12.415188000000001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12.415188000000001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13.516237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13.516237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14.557886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14.557886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13.519261999999999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13.519261999999999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12.09046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12.09046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13.039028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13.039028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13.659843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13.659843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13.547298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13.547298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16.404396999999999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16.404396999999999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17.877873999999998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17.877873999999998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18.364059000000001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18.364059000000001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18.318373999999999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18.318373999999999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19.334002000000002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19.334002000000002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19.334002000000002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19.334002000000002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19.334002000000002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19.334002000000002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19.334002000000002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19.334002000000002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19.334002000000002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19.334002000000002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19.334005999999999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19.334005999999999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19.334005999999999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19.334005999999999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19.334005999999999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19.334005999999999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19.334005999999999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19.334005999999999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19.334005999999999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19.334005999999999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19.334005999999999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19.334005999999999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19.334005999999999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18.975292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18.975292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19.334005999999999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19.334005999999999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19.334005999999999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19.334005999999999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19.334005999999999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19.334005999999999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19.334005999999999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19.334005999999999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19.334002000000002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19.334002000000002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19.334002000000002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19.334002000000002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19.334002000000002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19.334002000000002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19.334002000000002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19.334002000000002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19.334002000000002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19.334002000000002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19.334002000000002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19.334002000000002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19.334002000000002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19.334002000000002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19.334002000000002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19.334002000000002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19.334005999999999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19.334005999999999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19.334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19.334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19.334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19.334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19.334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0.44383816275000054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0.44383816275000054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7"/>
    </row>
    <row r="3" spans="1:96">
      <c r="A3" t="s">
        <v>45</v>
      </c>
      <c r="B3" s="200">
        <v>0</v>
      </c>
      <c r="C3" s="200">
        <v>0</v>
      </c>
      <c r="D3" s="200">
        <v>0.08</v>
      </c>
      <c r="E3" s="200">
        <v>0</v>
      </c>
      <c r="F3" s="200">
        <v>0</v>
      </c>
      <c r="G3" s="200">
        <v>1.88</v>
      </c>
      <c r="H3" s="200">
        <v>0</v>
      </c>
      <c r="I3" s="200">
        <v>0</v>
      </c>
      <c r="J3" s="200">
        <v>4.75</v>
      </c>
      <c r="K3" s="200">
        <v>494.99</v>
      </c>
      <c r="L3" s="200">
        <v>16.8</v>
      </c>
      <c r="M3" s="200">
        <v>42.68</v>
      </c>
      <c r="N3" s="200">
        <v>53.01</v>
      </c>
      <c r="O3" s="200">
        <v>74.099999999999994</v>
      </c>
      <c r="P3" s="200">
        <v>31.42</v>
      </c>
      <c r="Q3" s="200">
        <v>9.64</v>
      </c>
      <c r="R3" s="200">
        <v>19.16</v>
      </c>
      <c r="S3" s="200">
        <v>11.78</v>
      </c>
      <c r="T3" s="200">
        <v>1.42</v>
      </c>
      <c r="U3" s="200">
        <v>60.02</v>
      </c>
      <c r="V3" s="200">
        <v>5.31</v>
      </c>
      <c r="W3" s="200">
        <v>19.43</v>
      </c>
      <c r="X3" s="200">
        <v>62.04</v>
      </c>
      <c r="Y3" s="200">
        <v>0</v>
      </c>
      <c r="Z3">
        <v>0</v>
      </c>
      <c r="AA3" s="200">
        <v>13.64</v>
      </c>
      <c r="AB3" s="200">
        <v>0</v>
      </c>
      <c r="AC3" s="200">
        <v>0</v>
      </c>
      <c r="AD3" s="200">
        <v>0</v>
      </c>
      <c r="AE3" s="200">
        <v>82.26</v>
      </c>
      <c r="AF3" s="200">
        <v>0</v>
      </c>
      <c r="AG3" s="200">
        <v>0</v>
      </c>
      <c r="AH3" s="200">
        <v>0</v>
      </c>
      <c r="AI3" s="200">
        <v>102.56</v>
      </c>
      <c r="AJ3" s="200">
        <v>0</v>
      </c>
      <c r="AK3" s="200">
        <v>0</v>
      </c>
      <c r="AL3" s="200">
        <v>0</v>
      </c>
      <c r="AM3" s="200">
        <v>589.49</v>
      </c>
      <c r="AN3" s="200">
        <v>0</v>
      </c>
      <c r="AO3">
        <v>0</v>
      </c>
      <c r="AP3" s="200">
        <v>118.56</v>
      </c>
      <c r="AQ3" s="200">
        <v>38.299999999999997</v>
      </c>
      <c r="AR3" s="200">
        <v>0</v>
      </c>
      <c r="AS3" s="200">
        <v>7.67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2.4700000000000002</v>
      </c>
      <c r="AZ3" s="200">
        <v>3.08</v>
      </c>
      <c r="BA3" s="200">
        <v>1.88</v>
      </c>
      <c r="BB3" s="200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0.18</v>
      </c>
      <c r="K4" s="200">
        <v>494.99</v>
      </c>
      <c r="L4" s="200">
        <v>16.8</v>
      </c>
      <c r="M4" s="200">
        <v>41.72</v>
      </c>
      <c r="N4" s="200">
        <v>53.01</v>
      </c>
      <c r="O4" s="200">
        <v>74.099999999999994</v>
      </c>
      <c r="P4" s="200">
        <v>31.42</v>
      </c>
      <c r="Q4" s="200">
        <v>9.64</v>
      </c>
      <c r="R4" s="200">
        <v>19.16</v>
      </c>
      <c r="S4" s="200">
        <v>11.78</v>
      </c>
      <c r="T4" s="200">
        <v>1.42</v>
      </c>
      <c r="U4" s="200">
        <v>60.04</v>
      </c>
      <c r="V4" s="200">
        <v>5.31</v>
      </c>
      <c r="W4" s="200">
        <v>19.7</v>
      </c>
      <c r="X4" s="200">
        <v>62.96</v>
      </c>
      <c r="Y4" s="200">
        <v>0</v>
      </c>
      <c r="Z4">
        <v>0</v>
      </c>
      <c r="AA4" s="200">
        <v>13.64</v>
      </c>
      <c r="AB4" s="200">
        <v>0</v>
      </c>
      <c r="AC4" s="200">
        <v>0</v>
      </c>
      <c r="AD4" s="200">
        <v>0</v>
      </c>
      <c r="AE4" s="200">
        <v>82.26</v>
      </c>
      <c r="AF4" s="200">
        <v>0</v>
      </c>
      <c r="AG4" s="200">
        <v>0</v>
      </c>
      <c r="AH4" s="200">
        <v>0</v>
      </c>
      <c r="AI4" s="200">
        <v>102.56</v>
      </c>
      <c r="AJ4" s="200">
        <v>0</v>
      </c>
      <c r="AK4" s="200">
        <v>0</v>
      </c>
      <c r="AL4" s="200">
        <v>0</v>
      </c>
      <c r="AM4" s="200">
        <v>589.49</v>
      </c>
      <c r="AN4" s="200">
        <v>0</v>
      </c>
      <c r="AO4">
        <v>0</v>
      </c>
      <c r="AP4" s="200">
        <v>118.56</v>
      </c>
      <c r="AQ4" s="200">
        <v>38.299999999999997</v>
      </c>
      <c r="AR4" s="200">
        <v>0</v>
      </c>
      <c r="AS4" s="200">
        <v>7.67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2.4700000000000002</v>
      </c>
      <c r="AZ4" s="200">
        <v>3.08</v>
      </c>
      <c r="BA4" s="200">
        <v>1.88</v>
      </c>
      <c r="BB4" s="200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494.99</v>
      </c>
      <c r="L5" s="200">
        <v>16.8</v>
      </c>
      <c r="M5" s="200">
        <v>41.72</v>
      </c>
      <c r="N5" s="200">
        <v>53.01</v>
      </c>
      <c r="O5" s="200">
        <v>74.099999999999994</v>
      </c>
      <c r="P5" s="200">
        <v>31.42</v>
      </c>
      <c r="Q5" s="200">
        <v>9.64</v>
      </c>
      <c r="R5" s="200">
        <v>19.16</v>
      </c>
      <c r="S5" s="200">
        <v>11.78</v>
      </c>
      <c r="T5" s="200">
        <v>1.42</v>
      </c>
      <c r="U5" s="200">
        <v>60.04</v>
      </c>
      <c r="V5" s="200">
        <v>5.31</v>
      </c>
      <c r="W5" s="200">
        <v>19.7</v>
      </c>
      <c r="X5" s="200">
        <v>62.96</v>
      </c>
      <c r="Y5" s="200">
        <v>0</v>
      </c>
      <c r="Z5">
        <v>0</v>
      </c>
      <c r="AA5" s="200">
        <v>13.64</v>
      </c>
      <c r="AB5" s="200">
        <v>0</v>
      </c>
      <c r="AC5" s="200">
        <v>0</v>
      </c>
      <c r="AD5" s="200">
        <v>0</v>
      </c>
      <c r="AE5" s="200">
        <v>82.26</v>
      </c>
      <c r="AF5" s="200">
        <v>0</v>
      </c>
      <c r="AG5" s="200">
        <v>0</v>
      </c>
      <c r="AH5" s="200">
        <v>0</v>
      </c>
      <c r="AI5" s="200">
        <v>102.56</v>
      </c>
      <c r="AJ5" s="200">
        <v>0</v>
      </c>
      <c r="AK5" s="200">
        <v>0</v>
      </c>
      <c r="AL5" s="200">
        <v>0</v>
      </c>
      <c r="AM5" s="200">
        <v>589.49</v>
      </c>
      <c r="AN5" s="200">
        <v>0</v>
      </c>
      <c r="AO5">
        <v>0</v>
      </c>
      <c r="AP5" s="200">
        <v>118.56</v>
      </c>
      <c r="AQ5" s="200">
        <v>38.299999999999997</v>
      </c>
      <c r="AR5" s="200">
        <v>0</v>
      </c>
      <c r="AS5" s="200">
        <v>7.67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2.4700000000000002</v>
      </c>
      <c r="AZ5" s="200">
        <v>3.08</v>
      </c>
      <c r="BA5" s="200">
        <v>1.88</v>
      </c>
      <c r="BB5" s="200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494.99</v>
      </c>
      <c r="L6" s="200">
        <v>16.8</v>
      </c>
      <c r="M6" s="200">
        <v>41.72</v>
      </c>
      <c r="N6" s="200">
        <v>53.01</v>
      </c>
      <c r="O6" s="200">
        <v>74.099999999999994</v>
      </c>
      <c r="P6" s="200">
        <v>31.42</v>
      </c>
      <c r="Q6" s="200">
        <v>9.64</v>
      </c>
      <c r="R6" s="200">
        <v>19.16</v>
      </c>
      <c r="S6" s="200">
        <v>11.78</v>
      </c>
      <c r="T6" s="200">
        <v>1.42</v>
      </c>
      <c r="U6" s="200">
        <v>60.04</v>
      </c>
      <c r="V6" s="200">
        <v>5.31</v>
      </c>
      <c r="W6" s="200">
        <v>19.7</v>
      </c>
      <c r="X6" s="200">
        <v>62.96</v>
      </c>
      <c r="Y6" s="200">
        <v>0</v>
      </c>
      <c r="Z6">
        <v>0</v>
      </c>
      <c r="AA6" s="200">
        <v>13.64</v>
      </c>
      <c r="AB6" s="200">
        <v>0</v>
      </c>
      <c r="AC6" s="200">
        <v>0</v>
      </c>
      <c r="AD6" s="200">
        <v>0</v>
      </c>
      <c r="AE6" s="200">
        <v>82.26</v>
      </c>
      <c r="AF6" s="200">
        <v>0</v>
      </c>
      <c r="AG6" s="200">
        <v>0</v>
      </c>
      <c r="AH6" s="200">
        <v>0</v>
      </c>
      <c r="AI6" s="200">
        <v>102.56</v>
      </c>
      <c r="AJ6" s="200">
        <v>0</v>
      </c>
      <c r="AK6" s="200">
        <v>0</v>
      </c>
      <c r="AL6" s="200">
        <v>0</v>
      </c>
      <c r="AM6" s="200">
        <v>589.49</v>
      </c>
      <c r="AN6" s="200">
        <v>0</v>
      </c>
      <c r="AO6">
        <v>0</v>
      </c>
      <c r="AP6" s="200">
        <v>118.56</v>
      </c>
      <c r="AQ6" s="200">
        <v>38.299999999999997</v>
      </c>
      <c r="AR6" s="200">
        <v>0</v>
      </c>
      <c r="AS6" s="200">
        <v>7.67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2.4700000000000002</v>
      </c>
      <c r="AZ6" s="200">
        <v>3.08</v>
      </c>
      <c r="BA6" s="200">
        <v>1.88</v>
      </c>
      <c r="BB6" s="200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494.99</v>
      </c>
      <c r="L7" s="200">
        <v>16.8</v>
      </c>
      <c r="M7" s="200">
        <v>41.72</v>
      </c>
      <c r="N7" s="200">
        <v>53.01</v>
      </c>
      <c r="O7" s="200">
        <v>74.099999999999994</v>
      </c>
      <c r="P7" s="200">
        <v>31.42</v>
      </c>
      <c r="Q7" s="200">
        <v>9.64</v>
      </c>
      <c r="R7" s="200">
        <v>19.16</v>
      </c>
      <c r="S7" s="200">
        <v>11.78</v>
      </c>
      <c r="T7" s="200">
        <v>1.42</v>
      </c>
      <c r="U7" s="200">
        <v>60.04</v>
      </c>
      <c r="V7" s="200">
        <v>5.31</v>
      </c>
      <c r="W7" s="200">
        <v>19.7</v>
      </c>
      <c r="X7" s="200">
        <v>62.96</v>
      </c>
      <c r="Y7" s="200">
        <v>0</v>
      </c>
      <c r="Z7">
        <v>0</v>
      </c>
      <c r="AA7" s="200">
        <v>13.64</v>
      </c>
      <c r="AB7" s="200">
        <v>0</v>
      </c>
      <c r="AC7" s="200">
        <v>0</v>
      </c>
      <c r="AD7" s="200">
        <v>0</v>
      </c>
      <c r="AE7" s="200">
        <v>82.26</v>
      </c>
      <c r="AF7" s="200">
        <v>0</v>
      </c>
      <c r="AG7" s="200">
        <v>0</v>
      </c>
      <c r="AH7" s="200">
        <v>0</v>
      </c>
      <c r="AI7" s="200">
        <v>102.21</v>
      </c>
      <c r="AJ7" s="200">
        <v>0</v>
      </c>
      <c r="AK7" s="200">
        <v>0</v>
      </c>
      <c r="AL7" s="200">
        <v>0</v>
      </c>
      <c r="AM7" s="200">
        <v>589.49</v>
      </c>
      <c r="AN7" s="200">
        <v>0</v>
      </c>
      <c r="AO7">
        <v>0</v>
      </c>
      <c r="AP7" s="200">
        <v>118.56</v>
      </c>
      <c r="AQ7" s="200">
        <v>38.299999999999997</v>
      </c>
      <c r="AR7" s="200">
        <v>0</v>
      </c>
      <c r="AS7" s="200">
        <v>7.67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2.4700000000000002</v>
      </c>
      <c r="AZ7" s="200">
        <v>3.08</v>
      </c>
      <c r="BA7" s="200">
        <v>1.88</v>
      </c>
      <c r="BB7" s="200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494.99</v>
      </c>
      <c r="L8" s="200">
        <v>16.8</v>
      </c>
      <c r="M8" s="200">
        <v>41.72</v>
      </c>
      <c r="N8" s="200">
        <v>53.01</v>
      </c>
      <c r="O8" s="200">
        <v>74.099999999999994</v>
      </c>
      <c r="P8" s="200">
        <v>31.42</v>
      </c>
      <c r="Q8" s="200">
        <v>9.64</v>
      </c>
      <c r="R8" s="200">
        <v>19.16</v>
      </c>
      <c r="S8" s="200">
        <v>11.78</v>
      </c>
      <c r="T8" s="200">
        <v>1.42</v>
      </c>
      <c r="U8" s="200">
        <v>60.04</v>
      </c>
      <c r="V8" s="200">
        <v>5.31</v>
      </c>
      <c r="W8" s="200">
        <v>19.7</v>
      </c>
      <c r="X8" s="200">
        <v>62.96</v>
      </c>
      <c r="Y8" s="200">
        <v>0</v>
      </c>
      <c r="Z8">
        <v>0</v>
      </c>
      <c r="AA8" s="200">
        <v>13.64</v>
      </c>
      <c r="AB8" s="200">
        <v>0</v>
      </c>
      <c r="AC8" s="200">
        <v>0</v>
      </c>
      <c r="AD8" s="200">
        <v>0</v>
      </c>
      <c r="AE8" s="200">
        <v>82.26</v>
      </c>
      <c r="AF8" s="200">
        <v>0</v>
      </c>
      <c r="AG8" s="200">
        <v>0</v>
      </c>
      <c r="AH8" s="200">
        <v>0</v>
      </c>
      <c r="AI8" s="200">
        <v>102.21</v>
      </c>
      <c r="AJ8" s="200">
        <v>0</v>
      </c>
      <c r="AK8" s="200">
        <v>0</v>
      </c>
      <c r="AL8" s="200">
        <v>0</v>
      </c>
      <c r="AM8" s="200">
        <v>539.49</v>
      </c>
      <c r="AN8" s="200">
        <v>0</v>
      </c>
      <c r="AO8">
        <v>0</v>
      </c>
      <c r="AP8" s="200">
        <v>118.56</v>
      </c>
      <c r="AQ8" s="200">
        <v>38.299999999999997</v>
      </c>
      <c r="AR8" s="200">
        <v>0</v>
      </c>
      <c r="AS8" s="200">
        <v>7.67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2.4700000000000002</v>
      </c>
      <c r="AZ8" s="200">
        <v>3.08</v>
      </c>
      <c r="BA8" s="200">
        <v>1.88</v>
      </c>
      <c r="BB8" s="200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494.99</v>
      </c>
      <c r="L9" s="200">
        <v>16.8</v>
      </c>
      <c r="M9" s="200">
        <v>41.72</v>
      </c>
      <c r="N9" s="200">
        <v>53.01</v>
      </c>
      <c r="O9" s="200">
        <v>74.099999999999994</v>
      </c>
      <c r="P9" s="200">
        <v>31.42</v>
      </c>
      <c r="Q9" s="200">
        <v>9.64</v>
      </c>
      <c r="R9" s="200">
        <v>19.16</v>
      </c>
      <c r="S9" s="200">
        <v>11.78</v>
      </c>
      <c r="T9" s="200">
        <v>1.42</v>
      </c>
      <c r="U9" s="200">
        <v>60.04</v>
      </c>
      <c r="V9" s="200">
        <v>5.31</v>
      </c>
      <c r="W9" s="200">
        <v>19.7</v>
      </c>
      <c r="X9" s="200">
        <v>62.96</v>
      </c>
      <c r="Y9" s="200">
        <v>0</v>
      </c>
      <c r="Z9">
        <v>0</v>
      </c>
      <c r="AA9" s="200">
        <v>13.64</v>
      </c>
      <c r="AB9" s="200">
        <v>0</v>
      </c>
      <c r="AC9" s="200">
        <v>0</v>
      </c>
      <c r="AD9" s="200">
        <v>0</v>
      </c>
      <c r="AE9" s="200">
        <v>82.26</v>
      </c>
      <c r="AF9" s="200">
        <v>0</v>
      </c>
      <c r="AG9" s="200">
        <v>0</v>
      </c>
      <c r="AH9" s="200">
        <v>0</v>
      </c>
      <c r="AI9" s="200">
        <v>102.21</v>
      </c>
      <c r="AJ9" s="200">
        <v>0</v>
      </c>
      <c r="AK9" s="200">
        <v>0</v>
      </c>
      <c r="AL9" s="200">
        <v>0</v>
      </c>
      <c r="AM9" s="200">
        <v>539.49</v>
      </c>
      <c r="AN9" s="200">
        <v>0</v>
      </c>
      <c r="AO9">
        <v>0</v>
      </c>
      <c r="AP9" s="200">
        <v>118.56</v>
      </c>
      <c r="AQ9" s="200">
        <v>38.299999999999997</v>
      </c>
      <c r="AR9" s="200">
        <v>0</v>
      </c>
      <c r="AS9" s="200">
        <v>7.67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2.4700000000000002</v>
      </c>
      <c r="AZ9" s="200">
        <v>3.08</v>
      </c>
      <c r="BA9" s="200">
        <v>1.88</v>
      </c>
      <c r="BB9" s="200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494.99</v>
      </c>
      <c r="L10" s="200">
        <v>16.8</v>
      </c>
      <c r="M10" s="200">
        <v>41.72</v>
      </c>
      <c r="N10" s="200">
        <v>53.01</v>
      </c>
      <c r="O10" s="200">
        <v>74.099999999999994</v>
      </c>
      <c r="P10" s="200">
        <v>31.42</v>
      </c>
      <c r="Q10" s="200">
        <v>9.64</v>
      </c>
      <c r="R10" s="200">
        <v>19.16</v>
      </c>
      <c r="S10" s="200">
        <v>11.78</v>
      </c>
      <c r="T10" s="200">
        <v>1.42</v>
      </c>
      <c r="U10" s="200">
        <v>60.04</v>
      </c>
      <c r="V10" s="200">
        <v>5.31</v>
      </c>
      <c r="W10" s="200">
        <v>19.7</v>
      </c>
      <c r="X10" s="200">
        <v>62.96</v>
      </c>
      <c r="Y10" s="200">
        <v>0</v>
      </c>
      <c r="Z10">
        <v>0</v>
      </c>
      <c r="AA10" s="200">
        <v>13.64</v>
      </c>
      <c r="AB10" s="200">
        <v>0</v>
      </c>
      <c r="AC10" s="200">
        <v>0</v>
      </c>
      <c r="AD10" s="200">
        <v>0</v>
      </c>
      <c r="AE10" s="200">
        <v>82.26</v>
      </c>
      <c r="AF10" s="200">
        <v>0</v>
      </c>
      <c r="AG10" s="200">
        <v>0</v>
      </c>
      <c r="AH10" s="200">
        <v>0</v>
      </c>
      <c r="AI10" s="200">
        <v>102.21</v>
      </c>
      <c r="AJ10" s="200">
        <v>0</v>
      </c>
      <c r="AK10" s="200">
        <v>0</v>
      </c>
      <c r="AL10" s="200">
        <v>0</v>
      </c>
      <c r="AM10" s="200">
        <v>439.49</v>
      </c>
      <c r="AN10" s="200">
        <v>0</v>
      </c>
      <c r="AO10">
        <v>0</v>
      </c>
      <c r="AP10" s="200">
        <v>118.56</v>
      </c>
      <c r="AQ10" s="200">
        <v>38.299999999999997</v>
      </c>
      <c r="AR10" s="200">
        <v>0</v>
      </c>
      <c r="AS10" s="200">
        <v>7.67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2.4700000000000002</v>
      </c>
      <c r="AZ10" s="200">
        <v>3.08</v>
      </c>
      <c r="BA10" s="200">
        <v>1.88</v>
      </c>
      <c r="BB10" s="200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425.35</v>
      </c>
      <c r="L11" s="200">
        <v>13.22</v>
      </c>
      <c r="M11" s="200">
        <v>41.72</v>
      </c>
      <c r="N11" s="200">
        <v>53.01</v>
      </c>
      <c r="O11" s="200">
        <v>74.099999999999994</v>
      </c>
      <c r="P11" s="200">
        <v>31.42</v>
      </c>
      <c r="Q11" s="200">
        <v>9.64</v>
      </c>
      <c r="R11" s="200">
        <v>19.16</v>
      </c>
      <c r="S11" s="200">
        <v>11.78</v>
      </c>
      <c r="T11" s="200">
        <v>1.42</v>
      </c>
      <c r="U11" s="200">
        <v>60.04</v>
      </c>
      <c r="V11" s="200">
        <v>5.31</v>
      </c>
      <c r="W11" s="200">
        <v>19.7</v>
      </c>
      <c r="X11" s="200">
        <v>62.96</v>
      </c>
      <c r="Y11" s="200">
        <v>0</v>
      </c>
      <c r="Z11">
        <v>0</v>
      </c>
      <c r="AA11" s="200">
        <v>13.64</v>
      </c>
      <c r="AB11" s="200">
        <v>0</v>
      </c>
      <c r="AC11" s="200">
        <v>0</v>
      </c>
      <c r="AD11" s="200">
        <v>0</v>
      </c>
      <c r="AE11" s="200">
        <v>82.26</v>
      </c>
      <c r="AF11" s="200">
        <v>0</v>
      </c>
      <c r="AG11" s="200">
        <v>0</v>
      </c>
      <c r="AH11" s="200">
        <v>0</v>
      </c>
      <c r="AI11" s="200">
        <v>121.82</v>
      </c>
      <c r="AJ11" s="200">
        <v>0</v>
      </c>
      <c r="AK11" s="200">
        <v>0</v>
      </c>
      <c r="AL11" s="200">
        <v>0</v>
      </c>
      <c r="AM11" s="200">
        <v>289.49</v>
      </c>
      <c r="AN11" s="200">
        <v>0</v>
      </c>
      <c r="AO11">
        <v>0</v>
      </c>
      <c r="AP11" s="200">
        <v>118.56</v>
      </c>
      <c r="AQ11" s="200">
        <v>38.299999999999997</v>
      </c>
      <c r="AR11" s="200">
        <v>0</v>
      </c>
      <c r="AS11" s="200">
        <v>7.67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2.4700000000000002</v>
      </c>
      <c r="AZ11" s="200">
        <v>3.08</v>
      </c>
      <c r="BA11" s="200">
        <v>1.88</v>
      </c>
      <c r="BB11" s="200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464.02</v>
      </c>
      <c r="L12" s="200">
        <v>13.8</v>
      </c>
      <c r="M12" s="200">
        <v>41.72</v>
      </c>
      <c r="N12" s="200">
        <v>53.01</v>
      </c>
      <c r="O12" s="200">
        <v>74.099999999999994</v>
      </c>
      <c r="P12" s="200">
        <v>31.42</v>
      </c>
      <c r="Q12" s="200">
        <v>8.49</v>
      </c>
      <c r="R12" s="200">
        <v>19.16</v>
      </c>
      <c r="S12" s="200">
        <v>11.78</v>
      </c>
      <c r="T12" s="200">
        <v>1.42</v>
      </c>
      <c r="U12" s="200">
        <v>60.04</v>
      </c>
      <c r="V12" s="200">
        <v>5.31</v>
      </c>
      <c r="W12" s="200">
        <v>19.7</v>
      </c>
      <c r="X12" s="200">
        <v>62.96</v>
      </c>
      <c r="Y12" s="200">
        <v>0</v>
      </c>
      <c r="Z12">
        <v>0</v>
      </c>
      <c r="AA12" s="200">
        <v>13.64</v>
      </c>
      <c r="AB12" s="200">
        <v>0</v>
      </c>
      <c r="AC12" s="200">
        <v>0</v>
      </c>
      <c r="AD12" s="200">
        <v>0</v>
      </c>
      <c r="AE12" s="200">
        <v>82.26</v>
      </c>
      <c r="AF12" s="200">
        <v>0</v>
      </c>
      <c r="AG12" s="200">
        <v>0</v>
      </c>
      <c r="AH12" s="200">
        <v>0</v>
      </c>
      <c r="AI12" s="200">
        <v>121.82</v>
      </c>
      <c r="AJ12" s="200">
        <v>0</v>
      </c>
      <c r="AK12" s="200">
        <v>0</v>
      </c>
      <c r="AL12" s="200">
        <v>0</v>
      </c>
      <c r="AM12" s="200">
        <v>250</v>
      </c>
      <c r="AN12" s="200">
        <v>0</v>
      </c>
      <c r="AO12">
        <v>0</v>
      </c>
      <c r="AP12" s="200">
        <v>118.56</v>
      </c>
      <c r="AQ12" s="200">
        <v>38.299999999999997</v>
      </c>
      <c r="AR12" s="200">
        <v>0</v>
      </c>
      <c r="AS12" s="200">
        <v>7.67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2.4700000000000002</v>
      </c>
      <c r="AZ12" s="200">
        <v>3.08</v>
      </c>
      <c r="BA12" s="200">
        <v>2.44</v>
      </c>
      <c r="BB12" s="200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490</v>
      </c>
      <c r="L13" s="200">
        <v>17.489999999999998</v>
      </c>
      <c r="M13" s="200">
        <v>55.63</v>
      </c>
      <c r="N13" s="200">
        <v>53.01</v>
      </c>
      <c r="O13" s="200">
        <v>74.099999999999994</v>
      </c>
      <c r="P13" s="200">
        <v>31.42</v>
      </c>
      <c r="Q13" s="200">
        <v>8.56</v>
      </c>
      <c r="R13" s="200">
        <v>19.16</v>
      </c>
      <c r="S13" s="200">
        <v>10.46</v>
      </c>
      <c r="T13" s="200">
        <v>1.42</v>
      </c>
      <c r="U13" s="200">
        <v>60.04</v>
      </c>
      <c r="V13" s="200">
        <v>5.31</v>
      </c>
      <c r="W13" s="200">
        <v>19.7</v>
      </c>
      <c r="X13" s="200">
        <v>62.96</v>
      </c>
      <c r="Y13" s="200">
        <v>0</v>
      </c>
      <c r="Z13">
        <v>0</v>
      </c>
      <c r="AA13" s="200">
        <v>13.64</v>
      </c>
      <c r="AB13" s="200">
        <v>0</v>
      </c>
      <c r="AC13" s="200">
        <v>0</v>
      </c>
      <c r="AD13" s="200">
        <v>0</v>
      </c>
      <c r="AE13" s="200">
        <v>82.26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200</v>
      </c>
      <c r="AN13" s="200">
        <v>0</v>
      </c>
      <c r="AO13">
        <v>0</v>
      </c>
      <c r="AP13" s="200">
        <v>118.56</v>
      </c>
      <c r="AQ13" s="200">
        <v>38.630000000000003</v>
      </c>
      <c r="AR13" s="200">
        <v>0</v>
      </c>
      <c r="AS13" s="200">
        <v>7.67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2.4700000000000002</v>
      </c>
      <c r="AZ13" s="200">
        <v>2.0499999999999998</v>
      </c>
      <c r="BA13" s="200">
        <v>2.44</v>
      </c>
      <c r="BB13" s="200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490</v>
      </c>
      <c r="L14" s="200">
        <v>17.489999999999998</v>
      </c>
      <c r="M14" s="200">
        <v>55.63</v>
      </c>
      <c r="N14" s="200">
        <v>53.01</v>
      </c>
      <c r="O14" s="200">
        <v>74.099999999999994</v>
      </c>
      <c r="P14" s="200">
        <v>31.42</v>
      </c>
      <c r="Q14" s="200">
        <v>9.7200000000000006</v>
      </c>
      <c r="R14" s="200">
        <v>16.98</v>
      </c>
      <c r="S14" s="200">
        <v>11.88</v>
      </c>
      <c r="T14" s="200">
        <v>1.42</v>
      </c>
      <c r="U14" s="200">
        <v>60.04</v>
      </c>
      <c r="V14" s="200">
        <v>5.31</v>
      </c>
      <c r="W14" s="200">
        <v>19.7</v>
      </c>
      <c r="X14" s="200">
        <v>62.96</v>
      </c>
      <c r="Y14" s="200">
        <v>0</v>
      </c>
      <c r="Z14">
        <v>0</v>
      </c>
      <c r="AA14" s="200">
        <v>13.64</v>
      </c>
      <c r="AB14" s="200">
        <v>0</v>
      </c>
      <c r="AC14" s="200">
        <v>0</v>
      </c>
      <c r="AD14" s="200">
        <v>0</v>
      </c>
      <c r="AE14" s="200">
        <v>82.26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200</v>
      </c>
      <c r="AN14" s="200">
        <v>0</v>
      </c>
      <c r="AO14">
        <v>0</v>
      </c>
      <c r="AP14" s="200">
        <v>118.56</v>
      </c>
      <c r="AQ14" s="200">
        <v>38.630000000000003</v>
      </c>
      <c r="AR14" s="200">
        <v>0</v>
      </c>
      <c r="AS14" s="200">
        <v>7.67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2.4700000000000002</v>
      </c>
      <c r="AZ14" s="200">
        <v>2.0499999999999998</v>
      </c>
      <c r="BA14" s="200">
        <v>2.44</v>
      </c>
      <c r="BB14" s="200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473.68</v>
      </c>
      <c r="L15" s="200">
        <v>17.489999999999998</v>
      </c>
      <c r="M15" s="200">
        <v>55.63</v>
      </c>
      <c r="N15" s="200">
        <v>53.01</v>
      </c>
      <c r="O15" s="200">
        <v>74.099999999999994</v>
      </c>
      <c r="P15" s="200">
        <v>31.42</v>
      </c>
      <c r="Q15" s="200">
        <v>9.64</v>
      </c>
      <c r="R15" s="200">
        <v>19.16</v>
      </c>
      <c r="S15" s="200">
        <v>11.79</v>
      </c>
      <c r="T15" s="200">
        <v>1.42</v>
      </c>
      <c r="U15" s="200">
        <v>60.04</v>
      </c>
      <c r="V15" s="200">
        <v>5.31</v>
      </c>
      <c r="W15" s="200">
        <v>19.7</v>
      </c>
      <c r="X15" s="200">
        <v>62.96</v>
      </c>
      <c r="Y15" s="200">
        <v>0</v>
      </c>
      <c r="Z15">
        <v>0</v>
      </c>
      <c r="AA15" s="200">
        <v>13.64</v>
      </c>
      <c r="AB15" s="200">
        <v>0</v>
      </c>
      <c r="AC15" s="200">
        <v>0</v>
      </c>
      <c r="AD15" s="200">
        <v>0</v>
      </c>
      <c r="AE15" s="200">
        <v>82.26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200</v>
      </c>
      <c r="AN15" s="200">
        <v>0</v>
      </c>
      <c r="AO15">
        <v>0</v>
      </c>
      <c r="AP15" s="200">
        <v>118.56</v>
      </c>
      <c r="AQ15" s="200">
        <v>38.630000000000003</v>
      </c>
      <c r="AR15" s="200">
        <v>0</v>
      </c>
      <c r="AS15" s="200">
        <v>7.67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2.4700000000000002</v>
      </c>
      <c r="AZ15" s="200">
        <v>2.0499999999999998</v>
      </c>
      <c r="BA15" s="200">
        <v>2.44</v>
      </c>
      <c r="BB15" s="200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473.68</v>
      </c>
      <c r="L16" s="200">
        <v>17.489999999999998</v>
      </c>
      <c r="M16" s="200">
        <v>55.63</v>
      </c>
      <c r="N16" s="200">
        <v>53.01</v>
      </c>
      <c r="O16" s="200">
        <v>74.099999999999994</v>
      </c>
      <c r="P16" s="200">
        <v>31.42</v>
      </c>
      <c r="Q16" s="200">
        <v>9.64</v>
      </c>
      <c r="R16" s="200">
        <v>19.16</v>
      </c>
      <c r="S16" s="200">
        <v>11.79</v>
      </c>
      <c r="T16" s="200">
        <v>1.42</v>
      </c>
      <c r="U16" s="200">
        <v>60.04</v>
      </c>
      <c r="V16" s="200">
        <v>5.31</v>
      </c>
      <c r="W16" s="200">
        <v>19.7</v>
      </c>
      <c r="X16" s="200">
        <v>62.96</v>
      </c>
      <c r="Y16" s="200">
        <v>0</v>
      </c>
      <c r="Z16">
        <v>0</v>
      </c>
      <c r="AA16" s="200">
        <v>13.64</v>
      </c>
      <c r="AB16" s="200">
        <v>0</v>
      </c>
      <c r="AC16" s="200">
        <v>0</v>
      </c>
      <c r="AD16" s="200">
        <v>0</v>
      </c>
      <c r="AE16" s="200">
        <v>82.26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150</v>
      </c>
      <c r="AN16" s="200">
        <v>0</v>
      </c>
      <c r="AO16">
        <v>0</v>
      </c>
      <c r="AP16" s="200">
        <v>118.56</v>
      </c>
      <c r="AQ16" s="200">
        <v>38.630000000000003</v>
      </c>
      <c r="AR16" s="200">
        <v>0</v>
      </c>
      <c r="AS16" s="200">
        <v>7.67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2.4700000000000002</v>
      </c>
      <c r="AZ16" s="200">
        <v>2.0499999999999998</v>
      </c>
      <c r="BA16" s="200">
        <v>2.44</v>
      </c>
      <c r="BB16" s="200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464.02</v>
      </c>
      <c r="L17" s="200">
        <v>9.67</v>
      </c>
      <c r="M17" s="200">
        <v>55.63</v>
      </c>
      <c r="N17" s="200">
        <v>53.01</v>
      </c>
      <c r="O17" s="200">
        <v>74.099999999999994</v>
      </c>
      <c r="P17" s="200">
        <v>31.42</v>
      </c>
      <c r="Q17" s="200">
        <v>9.64</v>
      </c>
      <c r="R17" s="200">
        <v>19.16</v>
      </c>
      <c r="S17" s="200">
        <v>11.78</v>
      </c>
      <c r="T17" s="200">
        <v>1.42</v>
      </c>
      <c r="U17" s="200">
        <v>60.04</v>
      </c>
      <c r="V17" s="200">
        <v>5.31</v>
      </c>
      <c r="W17" s="200">
        <v>19.7</v>
      </c>
      <c r="X17" s="200">
        <v>62.96</v>
      </c>
      <c r="Y17" s="200">
        <v>0</v>
      </c>
      <c r="Z17">
        <v>0</v>
      </c>
      <c r="AA17" s="200">
        <v>13.64</v>
      </c>
      <c r="AB17" s="200">
        <v>0</v>
      </c>
      <c r="AC17" s="200">
        <v>0</v>
      </c>
      <c r="AD17" s="200">
        <v>0</v>
      </c>
      <c r="AE17" s="200">
        <v>82.26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150</v>
      </c>
      <c r="AN17" s="200">
        <v>0</v>
      </c>
      <c r="AO17">
        <v>0</v>
      </c>
      <c r="AP17" s="200">
        <v>118.56</v>
      </c>
      <c r="AQ17" s="200">
        <v>38.299999999999997</v>
      </c>
      <c r="AR17" s="200">
        <v>0</v>
      </c>
      <c r="AS17" s="200">
        <v>7.67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2.4700000000000002</v>
      </c>
      <c r="AZ17" s="200">
        <v>2.0499999999999998</v>
      </c>
      <c r="BA17" s="200">
        <v>2.44</v>
      </c>
      <c r="BB17" s="200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435.02</v>
      </c>
      <c r="L18" s="200">
        <v>9.67</v>
      </c>
      <c r="M18" s="200">
        <v>55.63</v>
      </c>
      <c r="N18" s="200">
        <v>53.01</v>
      </c>
      <c r="O18" s="200">
        <v>74.099999999999994</v>
      </c>
      <c r="P18" s="200">
        <v>31.42</v>
      </c>
      <c r="Q18" s="200">
        <v>9.64</v>
      </c>
      <c r="R18" s="200">
        <v>19.16</v>
      </c>
      <c r="S18" s="200">
        <v>11.78</v>
      </c>
      <c r="T18" s="200">
        <v>1.42</v>
      </c>
      <c r="U18" s="200">
        <v>60.04</v>
      </c>
      <c r="V18" s="200">
        <v>5.31</v>
      </c>
      <c r="W18" s="200">
        <v>19.7</v>
      </c>
      <c r="X18" s="200">
        <v>62.96</v>
      </c>
      <c r="Y18" s="200">
        <v>0</v>
      </c>
      <c r="Z18">
        <v>0</v>
      </c>
      <c r="AA18" s="200">
        <v>13.64</v>
      </c>
      <c r="AB18" s="200">
        <v>0</v>
      </c>
      <c r="AC18" s="200">
        <v>0</v>
      </c>
      <c r="AD18" s="200">
        <v>0</v>
      </c>
      <c r="AE18" s="200">
        <v>82.26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150</v>
      </c>
      <c r="AN18" s="200">
        <v>0</v>
      </c>
      <c r="AO18">
        <v>0</v>
      </c>
      <c r="AP18" s="200">
        <v>118.56</v>
      </c>
      <c r="AQ18" s="200">
        <v>38.299999999999997</v>
      </c>
      <c r="AR18" s="200">
        <v>0</v>
      </c>
      <c r="AS18" s="200">
        <v>7.67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2.4700000000000002</v>
      </c>
      <c r="AZ18" s="200">
        <v>2.0499999999999998</v>
      </c>
      <c r="BA18" s="200">
        <v>2.44</v>
      </c>
      <c r="BB18" s="200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415.68</v>
      </c>
      <c r="L19" s="200">
        <v>9.67</v>
      </c>
      <c r="M19" s="200">
        <v>55.63</v>
      </c>
      <c r="N19" s="200">
        <v>53.01</v>
      </c>
      <c r="O19" s="200">
        <v>74.099999999999994</v>
      </c>
      <c r="P19" s="200">
        <v>31.42</v>
      </c>
      <c r="Q19" s="200">
        <v>9.64</v>
      </c>
      <c r="R19" s="200">
        <v>19.16</v>
      </c>
      <c r="S19" s="200">
        <v>11.78</v>
      </c>
      <c r="T19" s="200">
        <v>1.42</v>
      </c>
      <c r="U19" s="200">
        <v>60.04</v>
      </c>
      <c r="V19" s="200">
        <v>5.31</v>
      </c>
      <c r="W19" s="200">
        <v>19.7</v>
      </c>
      <c r="X19" s="200">
        <v>62.96</v>
      </c>
      <c r="Y19" s="200">
        <v>0</v>
      </c>
      <c r="Z19">
        <v>0</v>
      </c>
      <c r="AA19" s="200">
        <v>13.64</v>
      </c>
      <c r="AB19" s="200">
        <v>0</v>
      </c>
      <c r="AC19" s="200">
        <v>0</v>
      </c>
      <c r="AD19" s="200">
        <v>0</v>
      </c>
      <c r="AE19" s="200">
        <v>82.26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150</v>
      </c>
      <c r="AN19" s="200">
        <v>0</v>
      </c>
      <c r="AO19">
        <v>0</v>
      </c>
      <c r="AP19" s="200">
        <v>118.56</v>
      </c>
      <c r="AQ19" s="200">
        <v>38.299999999999997</v>
      </c>
      <c r="AR19" s="200">
        <v>0</v>
      </c>
      <c r="AS19" s="200">
        <v>7.67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2.4700000000000002</v>
      </c>
      <c r="AZ19" s="200">
        <v>2.0499999999999998</v>
      </c>
      <c r="BA19" s="200">
        <v>2.44</v>
      </c>
      <c r="BB19" s="200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386.68</v>
      </c>
      <c r="L20" s="200">
        <v>9.67</v>
      </c>
      <c r="M20" s="200">
        <v>55.63</v>
      </c>
      <c r="N20" s="200">
        <v>53.01</v>
      </c>
      <c r="O20" s="200">
        <v>74.099999999999994</v>
      </c>
      <c r="P20" s="200">
        <v>31.42</v>
      </c>
      <c r="Q20" s="200">
        <v>9.64</v>
      </c>
      <c r="R20" s="200">
        <v>19.16</v>
      </c>
      <c r="S20" s="200">
        <v>11.78</v>
      </c>
      <c r="T20" s="200">
        <v>1.42</v>
      </c>
      <c r="U20" s="200">
        <v>60.04</v>
      </c>
      <c r="V20" s="200">
        <v>5.31</v>
      </c>
      <c r="W20" s="200">
        <v>19.7</v>
      </c>
      <c r="X20" s="200">
        <v>62.96</v>
      </c>
      <c r="Y20" s="200">
        <v>0</v>
      </c>
      <c r="Z20">
        <v>0</v>
      </c>
      <c r="AA20" s="200">
        <v>13.64</v>
      </c>
      <c r="AB20" s="200">
        <v>0</v>
      </c>
      <c r="AC20" s="200">
        <v>0</v>
      </c>
      <c r="AD20" s="200">
        <v>0</v>
      </c>
      <c r="AE20" s="200">
        <v>82.26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150</v>
      </c>
      <c r="AN20" s="200">
        <v>0</v>
      </c>
      <c r="AO20">
        <v>0</v>
      </c>
      <c r="AP20" s="200">
        <v>118.56</v>
      </c>
      <c r="AQ20" s="200">
        <v>38.299999999999997</v>
      </c>
      <c r="AR20" s="200">
        <v>0</v>
      </c>
      <c r="AS20" s="200">
        <v>7.67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2.4700000000000002</v>
      </c>
      <c r="AZ20" s="200">
        <v>2.0499999999999998</v>
      </c>
      <c r="BA20" s="200">
        <v>2.44</v>
      </c>
      <c r="BB20" s="200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377.01</v>
      </c>
      <c r="L21" s="200">
        <v>9.67</v>
      </c>
      <c r="M21" s="200">
        <v>55.63</v>
      </c>
      <c r="N21" s="200">
        <v>53.01</v>
      </c>
      <c r="O21" s="200">
        <v>74.099999999999994</v>
      </c>
      <c r="P21" s="200">
        <v>31.42</v>
      </c>
      <c r="Q21" s="200">
        <v>9.64</v>
      </c>
      <c r="R21" s="200">
        <v>19.16</v>
      </c>
      <c r="S21" s="200">
        <v>11.78</v>
      </c>
      <c r="T21" s="200">
        <v>1.42</v>
      </c>
      <c r="U21" s="200">
        <v>60.04</v>
      </c>
      <c r="V21" s="200">
        <v>5.31</v>
      </c>
      <c r="W21" s="200">
        <v>19.7</v>
      </c>
      <c r="X21" s="200">
        <v>62.96</v>
      </c>
      <c r="Y21" s="200">
        <v>0</v>
      </c>
      <c r="Z21">
        <v>0</v>
      </c>
      <c r="AA21" s="200">
        <v>13.64</v>
      </c>
      <c r="AB21" s="200">
        <v>0</v>
      </c>
      <c r="AC21" s="200">
        <v>0</v>
      </c>
      <c r="AD21" s="200">
        <v>0</v>
      </c>
      <c r="AE21" s="200">
        <v>82.26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150</v>
      </c>
      <c r="AN21" s="200">
        <v>0</v>
      </c>
      <c r="AO21">
        <v>0</v>
      </c>
      <c r="AP21" s="200">
        <v>118.56</v>
      </c>
      <c r="AQ21" s="200">
        <v>38.299999999999997</v>
      </c>
      <c r="AR21" s="200">
        <v>0</v>
      </c>
      <c r="AS21" s="200">
        <v>7.67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2.4700000000000002</v>
      </c>
      <c r="AZ21" s="200">
        <v>2.0499999999999998</v>
      </c>
      <c r="BA21" s="200">
        <v>2.44</v>
      </c>
      <c r="BB21" s="200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357.68</v>
      </c>
      <c r="L22" s="200">
        <v>9.67</v>
      </c>
      <c r="M22" s="200">
        <v>55.63</v>
      </c>
      <c r="N22" s="200">
        <v>53.01</v>
      </c>
      <c r="O22" s="200">
        <v>74.099999999999994</v>
      </c>
      <c r="P22" s="200">
        <v>31.42</v>
      </c>
      <c r="Q22" s="200">
        <v>9.64</v>
      </c>
      <c r="R22" s="200">
        <v>19.16</v>
      </c>
      <c r="S22" s="200">
        <v>11.78</v>
      </c>
      <c r="T22" s="200">
        <v>1.42</v>
      </c>
      <c r="U22" s="200">
        <v>60.04</v>
      </c>
      <c r="V22" s="200">
        <v>5.31</v>
      </c>
      <c r="W22" s="200">
        <v>19.7</v>
      </c>
      <c r="X22" s="200">
        <v>62.96</v>
      </c>
      <c r="Y22" s="200">
        <v>0</v>
      </c>
      <c r="Z22">
        <v>0</v>
      </c>
      <c r="AA22" s="200">
        <v>13.64</v>
      </c>
      <c r="AB22" s="200">
        <v>0</v>
      </c>
      <c r="AC22" s="200">
        <v>0</v>
      </c>
      <c r="AD22" s="200">
        <v>0</v>
      </c>
      <c r="AE22" s="200">
        <v>82.26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150</v>
      </c>
      <c r="AN22" s="200">
        <v>0</v>
      </c>
      <c r="AO22">
        <v>0</v>
      </c>
      <c r="AP22" s="200">
        <v>118.56</v>
      </c>
      <c r="AQ22" s="200">
        <v>38.299999999999997</v>
      </c>
      <c r="AR22" s="200">
        <v>0</v>
      </c>
      <c r="AS22" s="200">
        <v>7.67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2.4700000000000002</v>
      </c>
      <c r="AZ22" s="200">
        <v>2.0499999999999998</v>
      </c>
      <c r="BA22" s="200">
        <v>2.44</v>
      </c>
      <c r="BB22" s="200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338.34</v>
      </c>
      <c r="L23" s="200">
        <v>9.67</v>
      </c>
      <c r="M23" s="200">
        <v>55.63</v>
      </c>
      <c r="N23" s="200">
        <v>53.01</v>
      </c>
      <c r="O23" s="200">
        <v>74.099999999999994</v>
      </c>
      <c r="P23" s="200">
        <v>31.42</v>
      </c>
      <c r="Q23" s="200">
        <v>9.64</v>
      </c>
      <c r="R23" s="200">
        <v>19.16</v>
      </c>
      <c r="S23" s="200">
        <v>11.78</v>
      </c>
      <c r="T23" s="200">
        <v>1.42</v>
      </c>
      <c r="U23" s="200">
        <v>60.04</v>
      </c>
      <c r="V23" s="200">
        <v>5.31</v>
      </c>
      <c r="W23" s="200">
        <v>19.7</v>
      </c>
      <c r="X23" s="200">
        <v>62.96</v>
      </c>
      <c r="Y23" s="200">
        <v>0</v>
      </c>
      <c r="Z23">
        <v>0</v>
      </c>
      <c r="AA23" s="200">
        <v>13.64</v>
      </c>
      <c r="AB23" s="200">
        <v>0</v>
      </c>
      <c r="AC23" s="200">
        <v>0</v>
      </c>
      <c r="AD23" s="200">
        <v>0</v>
      </c>
      <c r="AE23" s="200">
        <v>82.26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150</v>
      </c>
      <c r="AN23" s="200">
        <v>0</v>
      </c>
      <c r="AO23">
        <v>0</v>
      </c>
      <c r="AP23" s="200">
        <v>118.56</v>
      </c>
      <c r="AQ23" s="200">
        <v>38.35</v>
      </c>
      <c r="AR23" s="200">
        <v>0</v>
      </c>
      <c r="AS23" s="200">
        <v>7.67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2.4700000000000002</v>
      </c>
      <c r="AZ23" s="200">
        <v>2.0499999999999998</v>
      </c>
      <c r="BA23" s="200">
        <v>2.44</v>
      </c>
      <c r="BB23" s="200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299.68</v>
      </c>
      <c r="L24" s="200">
        <v>9.67</v>
      </c>
      <c r="M24" s="200">
        <v>55.63</v>
      </c>
      <c r="N24" s="200">
        <v>53.01</v>
      </c>
      <c r="O24" s="200">
        <v>74.099999999999994</v>
      </c>
      <c r="P24" s="200">
        <v>31.42</v>
      </c>
      <c r="Q24" s="200">
        <v>9.64</v>
      </c>
      <c r="R24" s="200">
        <v>19.16</v>
      </c>
      <c r="S24" s="200">
        <v>11.78</v>
      </c>
      <c r="T24" s="200">
        <v>1.42</v>
      </c>
      <c r="U24" s="200">
        <v>60.04</v>
      </c>
      <c r="V24" s="200">
        <v>5.31</v>
      </c>
      <c r="W24" s="200">
        <v>19.7</v>
      </c>
      <c r="X24" s="200">
        <v>62.96</v>
      </c>
      <c r="Y24" s="200">
        <v>0</v>
      </c>
      <c r="Z24">
        <v>0</v>
      </c>
      <c r="AA24" s="200">
        <v>13.64</v>
      </c>
      <c r="AB24" s="200">
        <v>0</v>
      </c>
      <c r="AC24" s="200">
        <v>0</v>
      </c>
      <c r="AD24" s="200">
        <v>0</v>
      </c>
      <c r="AE24" s="200">
        <v>82.26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150</v>
      </c>
      <c r="AN24" s="200">
        <v>0</v>
      </c>
      <c r="AO24">
        <v>0</v>
      </c>
      <c r="AP24" s="200">
        <v>118.56</v>
      </c>
      <c r="AQ24" s="200">
        <v>38.35</v>
      </c>
      <c r="AR24" s="200">
        <v>0</v>
      </c>
      <c r="AS24" s="200">
        <v>7.67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2.4700000000000002</v>
      </c>
      <c r="AZ24" s="200">
        <v>2.0499999999999998</v>
      </c>
      <c r="BA24" s="200">
        <v>2.44</v>
      </c>
      <c r="BB24" s="200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272.61</v>
      </c>
      <c r="L25" s="200">
        <v>9.67</v>
      </c>
      <c r="M25" s="200">
        <v>55.63</v>
      </c>
      <c r="N25" s="200">
        <v>53.01</v>
      </c>
      <c r="O25" s="200">
        <v>74.099999999999994</v>
      </c>
      <c r="P25" s="200">
        <v>31.42</v>
      </c>
      <c r="Q25" s="200">
        <v>9.64</v>
      </c>
      <c r="R25" s="200">
        <v>19.82</v>
      </c>
      <c r="S25" s="200">
        <v>11.78</v>
      </c>
      <c r="T25" s="200">
        <v>1.42</v>
      </c>
      <c r="U25" s="200">
        <v>60.04</v>
      </c>
      <c r="V25" s="200">
        <v>5.31</v>
      </c>
      <c r="W25" s="200">
        <v>19.7</v>
      </c>
      <c r="X25" s="200">
        <v>62.96</v>
      </c>
      <c r="Y25" s="200">
        <v>0</v>
      </c>
      <c r="Z25">
        <v>0</v>
      </c>
      <c r="AA25" s="200">
        <v>13.64</v>
      </c>
      <c r="AB25" s="200">
        <v>0</v>
      </c>
      <c r="AC25" s="200">
        <v>0</v>
      </c>
      <c r="AD25" s="200">
        <v>0</v>
      </c>
      <c r="AE25" s="200">
        <v>82.26</v>
      </c>
      <c r="AF25" s="200">
        <v>0</v>
      </c>
      <c r="AG25" s="200">
        <v>0</v>
      </c>
      <c r="AH25" s="200">
        <v>0</v>
      </c>
      <c r="AI25" s="200">
        <v>134.61000000000001</v>
      </c>
      <c r="AJ25" s="200">
        <v>0</v>
      </c>
      <c r="AK25" s="200">
        <v>0</v>
      </c>
      <c r="AL25" s="200">
        <v>0</v>
      </c>
      <c r="AM25" s="200">
        <v>150</v>
      </c>
      <c r="AN25" s="200">
        <v>0</v>
      </c>
      <c r="AO25">
        <v>0</v>
      </c>
      <c r="AP25" s="200">
        <v>118.56</v>
      </c>
      <c r="AQ25" s="200">
        <v>20.49</v>
      </c>
      <c r="AR25" s="200">
        <v>0</v>
      </c>
      <c r="AS25" s="200">
        <v>7.67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2.4700000000000002</v>
      </c>
      <c r="AZ25" s="200">
        <v>2.0499999999999998</v>
      </c>
      <c r="BA25" s="200">
        <v>2.44</v>
      </c>
      <c r="BB25" s="200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272.61</v>
      </c>
      <c r="L26" s="200">
        <v>9.67</v>
      </c>
      <c r="M26" s="200">
        <v>55.63</v>
      </c>
      <c r="N26" s="200">
        <v>53.01</v>
      </c>
      <c r="O26" s="200">
        <v>74.099999999999994</v>
      </c>
      <c r="P26" s="200">
        <v>31.42</v>
      </c>
      <c r="Q26" s="200">
        <v>5.31</v>
      </c>
      <c r="R26" s="200">
        <v>10.63</v>
      </c>
      <c r="S26" s="200">
        <v>6.38</v>
      </c>
      <c r="T26" s="200">
        <v>1.42</v>
      </c>
      <c r="U26" s="200">
        <v>60.04</v>
      </c>
      <c r="V26" s="200">
        <v>5.31</v>
      </c>
      <c r="W26" s="200">
        <v>19.7</v>
      </c>
      <c r="X26" s="200">
        <v>62.96</v>
      </c>
      <c r="Y26" s="200">
        <v>0</v>
      </c>
      <c r="Z26">
        <v>0</v>
      </c>
      <c r="AA26" s="200">
        <v>13.64</v>
      </c>
      <c r="AB26" s="200">
        <v>0</v>
      </c>
      <c r="AC26" s="200">
        <v>0</v>
      </c>
      <c r="AD26" s="200">
        <v>0</v>
      </c>
      <c r="AE26" s="200">
        <v>82.26</v>
      </c>
      <c r="AF26" s="200">
        <v>0</v>
      </c>
      <c r="AG26" s="200">
        <v>0</v>
      </c>
      <c r="AH26" s="200">
        <v>0</v>
      </c>
      <c r="AI26" s="200">
        <v>134.61000000000001</v>
      </c>
      <c r="AJ26" s="200">
        <v>0</v>
      </c>
      <c r="AK26" s="200">
        <v>0</v>
      </c>
      <c r="AL26" s="200">
        <v>0</v>
      </c>
      <c r="AM26" s="200">
        <v>150</v>
      </c>
      <c r="AN26" s="200">
        <v>0</v>
      </c>
      <c r="AO26">
        <v>0</v>
      </c>
      <c r="AP26" s="200">
        <v>118.56</v>
      </c>
      <c r="AQ26" s="200">
        <v>20.49</v>
      </c>
      <c r="AR26" s="200">
        <v>0</v>
      </c>
      <c r="AS26" s="200">
        <v>7.67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2.4700000000000002</v>
      </c>
      <c r="AZ26" s="200">
        <v>2.0499999999999998</v>
      </c>
      <c r="BA26" s="200">
        <v>2.44</v>
      </c>
      <c r="BB26" s="200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272.61</v>
      </c>
      <c r="L27" s="200">
        <v>9.67</v>
      </c>
      <c r="M27" s="200">
        <v>35.090000000000003</v>
      </c>
      <c r="N27" s="200">
        <v>29.97</v>
      </c>
      <c r="O27" s="200">
        <v>74.099999999999994</v>
      </c>
      <c r="P27" s="200">
        <v>31.42</v>
      </c>
      <c r="Q27" s="200">
        <v>5.31</v>
      </c>
      <c r="R27" s="200">
        <v>10.63</v>
      </c>
      <c r="S27" s="200">
        <v>6.38</v>
      </c>
      <c r="T27" s="200">
        <v>0.79</v>
      </c>
      <c r="U27" s="200">
        <v>60.04</v>
      </c>
      <c r="V27" s="200">
        <v>4.05</v>
      </c>
      <c r="W27" s="200">
        <v>10.63</v>
      </c>
      <c r="X27" s="200">
        <v>34.700000000000003</v>
      </c>
      <c r="Y27" s="200">
        <v>0</v>
      </c>
      <c r="Z27">
        <v>0</v>
      </c>
      <c r="AA27" s="200">
        <v>13.64</v>
      </c>
      <c r="AB27" s="200">
        <v>0</v>
      </c>
      <c r="AC27" s="200">
        <v>0</v>
      </c>
      <c r="AD27" s="200">
        <v>0</v>
      </c>
      <c r="AE27" s="200">
        <v>82.26</v>
      </c>
      <c r="AF27" s="200">
        <v>0</v>
      </c>
      <c r="AG27" s="200">
        <v>0</v>
      </c>
      <c r="AH27" s="200">
        <v>0</v>
      </c>
      <c r="AI27" s="200">
        <v>134.61000000000001</v>
      </c>
      <c r="AJ27" s="200">
        <v>0</v>
      </c>
      <c r="AK27" s="200">
        <v>0</v>
      </c>
      <c r="AL27" s="200">
        <v>0</v>
      </c>
      <c r="AM27" s="200">
        <v>150</v>
      </c>
      <c r="AN27" s="200">
        <v>0</v>
      </c>
      <c r="AO27">
        <v>0</v>
      </c>
      <c r="AP27" s="200">
        <v>65.260000000000005</v>
      </c>
      <c r="AQ27" s="200">
        <v>20.49</v>
      </c>
      <c r="AR27" s="200">
        <v>6.25</v>
      </c>
      <c r="AS27" s="200">
        <v>3.72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2.4700000000000002</v>
      </c>
      <c r="AZ27" s="200">
        <v>2.0499999999999998</v>
      </c>
      <c r="BA27" s="200">
        <v>2.44</v>
      </c>
      <c r="BB27" s="200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272.61</v>
      </c>
      <c r="L28" s="200">
        <v>9.67</v>
      </c>
      <c r="M28" s="200">
        <v>35.090000000000003</v>
      </c>
      <c r="N28" s="200">
        <v>29.97</v>
      </c>
      <c r="O28" s="200">
        <v>74.099999999999994</v>
      </c>
      <c r="P28" s="200">
        <v>31.42</v>
      </c>
      <c r="Q28" s="200">
        <v>5.31</v>
      </c>
      <c r="R28" s="200">
        <v>10.63</v>
      </c>
      <c r="S28" s="200">
        <v>6.38</v>
      </c>
      <c r="T28" s="200">
        <v>0.79</v>
      </c>
      <c r="U28" s="200">
        <v>60.04</v>
      </c>
      <c r="V28" s="200">
        <v>4.05</v>
      </c>
      <c r="W28" s="200">
        <v>10.63</v>
      </c>
      <c r="X28" s="200">
        <v>34.700000000000003</v>
      </c>
      <c r="Y28" s="200">
        <v>0</v>
      </c>
      <c r="Z28">
        <v>0</v>
      </c>
      <c r="AA28" s="200">
        <v>13.64</v>
      </c>
      <c r="AB28" s="200">
        <v>0</v>
      </c>
      <c r="AC28" s="200">
        <v>0</v>
      </c>
      <c r="AD28" s="200">
        <v>0</v>
      </c>
      <c r="AE28" s="200">
        <v>82.26</v>
      </c>
      <c r="AF28" s="200">
        <v>0</v>
      </c>
      <c r="AG28" s="200">
        <v>0</v>
      </c>
      <c r="AH28" s="200">
        <v>0</v>
      </c>
      <c r="AI28" s="200">
        <v>134.61000000000001</v>
      </c>
      <c r="AJ28" s="200">
        <v>0</v>
      </c>
      <c r="AK28" s="200">
        <v>0</v>
      </c>
      <c r="AL28" s="200">
        <v>0</v>
      </c>
      <c r="AM28" s="200">
        <v>150</v>
      </c>
      <c r="AN28" s="200">
        <v>0</v>
      </c>
      <c r="AO28">
        <v>0</v>
      </c>
      <c r="AP28" s="200">
        <v>58.2</v>
      </c>
      <c r="AQ28" s="200">
        <v>20.49</v>
      </c>
      <c r="AR28" s="200">
        <v>13.41</v>
      </c>
      <c r="AS28" s="200">
        <v>3.72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2.4700000000000002</v>
      </c>
      <c r="AZ28" s="200">
        <v>2.0499999999999998</v>
      </c>
      <c r="BA28" s="200">
        <v>2.44</v>
      </c>
      <c r="BB28" s="200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272.61</v>
      </c>
      <c r="L29" s="200">
        <v>9.67</v>
      </c>
      <c r="M29" s="200">
        <v>35.090000000000003</v>
      </c>
      <c r="N29" s="200">
        <v>29.97</v>
      </c>
      <c r="O29" s="200">
        <v>40.6</v>
      </c>
      <c r="P29" s="200">
        <v>31.42</v>
      </c>
      <c r="Q29" s="200">
        <v>5.32</v>
      </c>
      <c r="R29" s="200">
        <v>10.63</v>
      </c>
      <c r="S29" s="200">
        <v>6.38</v>
      </c>
      <c r="T29" s="200">
        <v>0.79</v>
      </c>
      <c r="U29" s="200">
        <v>60.04</v>
      </c>
      <c r="V29" s="200">
        <v>4.05</v>
      </c>
      <c r="W29" s="200">
        <v>10.63</v>
      </c>
      <c r="X29" s="200">
        <v>34.700000000000003</v>
      </c>
      <c r="Y29" s="200">
        <v>0</v>
      </c>
      <c r="Z29">
        <v>0</v>
      </c>
      <c r="AA29" s="200">
        <v>13.64</v>
      </c>
      <c r="AB29" s="200">
        <v>0</v>
      </c>
      <c r="AC29" s="200">
        <v>0</v>
      </c>
      <c r="AD29" s="200">
        <v>0</v>
      </c>
      <c r="AE29" s="200">
        <v>82.26</v>
      </c>
      <c r="AF29" s="200">
        <v>0</v>
      </c>
      <c r="AG29" s="200">
        <v>0</v>
      </c>
      <c r="AH29" s="200">
        <v>0</v>
      </c>
      <c r="AI29" s="200">
        <v>134.61000000000001</v>
      </c>
      <c r="AJ29" s="200">
        <v>0</v>
      </c>
      <c r="AK29" s="200">
        <v>0</v>
      </c>
      <c r="AL29" s="200">
        <v>0</v>
      </c>
      <c r="AM29" s="200">
        <v>150</v>
      </c>
      <c r="AN29" s="200">
        <v>0</v>
      </c>
      <c r="AO29">
        <v>0</v>
      </c>
      <c r="AP29" s="200">
        <v>58</v>
      </c>
      <c r="AQ29" s="200">
        <v>20.49</v>
      </c>
      <c r="AR29" s="200">
        <v>23.7</v>
      </c>
      <c r="AS29" s="200">
        <v>3.72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2.4700000000000002</v>
      </c>
      <c r="AZ29" s="200">
        <v>2.0499999999999998</v>
      </c>
      <c r="BA29" s="200">
        <v>2.44</v>
      </c>
      <c r="BB29" s="200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272.61</v>
      </c>
      <c r="L30" s="200">
        <v>9.67</v>
      </c>
      <c r="M30" s="200">
        <v>35.090000000000003</v>
      </c>
      <c r="N30" s="200">
        <v>29.97</v>
      </c>
      <c r="O30" s="200">
        <v>40.6</v>
      </c>
      <c r="P30" s="200">
        <v>31.42</v>
      </c>
      <c r="Q30" s="200">
        <v>5.32</v>
      </c>
      <c r="R30" s="200">
        <v>10.63</v>
      </c>
      <c r="S30" s="200">
        <v>6.38</v>
      </c>
      <c r="T30" s="200">
        <v>0.79</v>
      </c>
      <c r="U30" s="200">
        <v>60.04</v>
      </c>
      <c r="V30" s="200">
        <v>4.05</v>
      </c>
      <c r="W30" s="200">
        <v>10.63</v>
      </c>
      <c r="X30" s="200">
        <v>34.700000000000003</v>
      </c>
      <c r="Y30" s="200">
        <v>0</v>
      </c>
      <c r="Z30">
        <v>0</v>
      </c>
      <c r="AA30" s="200">
        <v>13.64</v>
      </c>
      <c r="AB30" s="200">
        <v>0</v>
      </c>
      <c r="AC30" s="200">
        <v>0</v>
      </c>
      <c r="AD30" s="200">
        <v>0</v>
      </c>
      <c r="AE30" s="200">
        <v>82.26</v>
      </c>
      <c r="AF30" s="200">
        <v>0</v>
      </c>
      <c r="AG30" s="200">
        <v>0</v>
      </c>
      <c r="AH30" s="200">
        <v>0</v>
      </c>
      <c r="AI30" s="200">
        <v>134.61000000000001</v>
      </c>
      <c r="AJ30" s="200">
        <v>0</v>
      </c>
      <c r="AK30" s="200">
        <v>0</v>
      </c>
      <c r="AL30" s="200">
        <v>0</v>
      </c>
      <c r="AM30" s="200">
        <v>150</v>
      </c>
      <c r="AN30" s="200">
        <v>0</v>
      </c>
      <c r="AO30">
        <v>0</v>
      </c>
      <c r="AP30" s="200">
        <v>58</v>
      </c>
      <c r="AQ30" s="200">
        <v>20.49</v>
      </c>
      <c r="AR30" s="200">
        <v>30</v>
      </c>
      <c r="AS30" s="200">
        <v>3.72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2.4700000000000002</v>
      </c>
      <c r="AZ30" s="200">
        <v>2.0499999999999998</v>
      </c>
      <c r="BA30" s="200">
        <v>2.44</v>
      </c>
      <c r="BB30" s="200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272.61</v>
      </c>
      <c r="L31" s="200">
        <v>9.67</v>
      </c>
      <c r="M31" s="200">
        <v>35.090000000000003</v>
      </c>
      <c r="N31" s="200">
        <v>29.97</v>
      </c>
      <c r="O31" s="200">
        <v>40.6</v>
      </c>
      <c r="P31" s="200">
        <v>31.42</v>
      </c>
      <c r="Q31" s="200">
        <v>5.32</v>
      </c>
      <c r="R31" s="200">
        <v>10.63</v>
      </c>
      <c r="S31" s="200">
        <v>6.38</v>
      </c>
      <c r="T31" s="200">
        <v>0.79</v>
      </c>
      <c r="U31" s="200">
        <v>60.04</v>
      </c>
      <c r="V31" s="200">
        <v>4.6500000000000004</v>
      </c>
      <c r="W31" s="200">
        <v>10.63</v>
      </c>
      <c r="X31" s="200">
        <v>34.700000000000003</v>
      </c>
      <c r="Y31" s="200">
        <v>0</v>
      </c>
      <c r="Z31">
        <v>0</v>
      </c>
      <c r="AA31" s="200">
        <v>13.64</v>
      </c>
      <c r="AB31" s="200">
        <v>0</v>
      </c>
      <c r="AC31" s="200">
        <v>0</v>
      </c>
      <c r="AD31" s="200">
        <v>0</v>
      </c>
      <c r="AE31" s="200">
        <v>82.26</v>
      </c>
      <c r="AF31" s="200">
        <v>0</v>
      </c>
      <c r="AG31" s="200">
        <v>0</v>
      </c>
      <c r="AH31" s="200">
        <v>0</v>
      </c>
      <c r="AI31" s="200">
        <v>134.61000000000001</v>
      </c>
      <c r="AJ31" s="200">
        <v>0</v>
      </c>
      <c r="AK31" s="200">
        <v>0</v>
      </c>
      <c r="AL31" s="200">
        <v>0</v>
      </c>
      <c r="AM31" s="200">
        <v>150</v>
      </c>
      <c r="AN31" s="200">
        <v>0</v>
      </c>
      <c r="AO31">
        <v>0</v>
      </c>
      <c r="AP31" s="200">
        <v>58</v>
      </c>
      <c r="AQ31" s="200">
        <v>20.49</v>
      </c>
      <c r="AR31" s="200">
        <v>36.4</v>
      </c>
      <c r="AS31" s="200">
        <v>3.72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2.4700000000000002</v>
      </c>
      <c r="AZ31" s="200">
        <v>2.0499999999999998</v>
      </c>
      <c r="BA31" s="200">
        <v>2.44</v>
      </c>
      <c r="BB31" s="200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272.61</v>
      </c>
      <c r="L32" s="200">
        <v>9.67</v>
      </c>
      <c r="M32" s="200">
        <v>35.090000000000003</v>
      </c>
      <c r="N32" s="200">
        <v>29.97</v>
      </c>
      <c r="O32" s="200">
        <v>40.6</v>
      </c>
      <c r="P32" s="200">
        <v>31.42</v>
      </c>
      <c r="Q32" s="200">
        <v>5.32</v>
      </c>
      <c r="R32" s="200">
        <v>11</v>
      </c>
      <c r="S32" s="200">
        <v>6.38</v>
      </c>
      <c r="T32" s="200">
        <v>0.79</v>
      </c>
      <c r="U32" s="200">
        <v>60.04</v>
      </c>
      <c r="V32" s="200">
        <v>4.6500000000000004</v>
      </c>
      <c r="W32" s="200">
        <v>10.63</v>
      </c>
      <c r="X32" s="200">
        <v>34.700000000000003</v>
      </c>
      <c r="Y32" s="200">
        <v>0</v>
      </c>
      <c r="Z32">
        <v>0</v>
      </c>
      <c r="AA32" s="200">
        <v>13.64</v>
      </c>
      <c r="AB32" s="200">
        <v>0</v>
      </c>
      <c r="AC32" s="200">
        <v>0</v>
      </c>
      <c r="AD32" s="200">
        <v>0</v>
      </c>
      <c r="AE32" s="200">
        <v>82.26</v>
      </c>
      <c r="AF32" s="200">
        <v>0</v>
      </c>
      <c r="AG32" s="200">
        <v>0</v>
      </c>
      <c r="AH32" s="200">
        <v>0</v>
      </c>
      <c r="AI32" s="200">
        <v>134.61000000000001</v>
      </c>
      <c r="AJ32" s="200">
        <v>0</v>
      </c>
      <c r="AK32" s="200">
        <v>0</v>
      </c>
      <c r="AL32" s="200">
        <v>0</v>
      </c>
      <c r="AM32" s="200">
        <v>150</v>
      </c>
      <c r="AN32" s="200">
        <v>0</v>
      </c>
      <c r="AO32">
        <v>0</v>
      </c>
      <c r="AP32" s="200">
        <v>58</v>
      </c>
      <c r="AQ32" s="200">
        <v>25.35</v>
      </c>
      <c r="AR32" s="200">
        <v>37</v>
      </c>
      <c r="AS32" s="200">
        <v>3.72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2.4700000000000002</v>
      </c>
      <c r="AZ32" s="200">
        <v>2.0499999999999998</v>
      </c>
      <c r="BA32" s="200">
        <v>2.44</v>
      </c>
      <c r="BB32" s="200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272.61</v>
      </c>
      <c r="L33" s="200">
        <v>9.67</v>
      </c>
      <c r="M33" s="200">
        <v>35.090000000000003</v>
      </c>
      <c r="N33" s="200">
        <v>29.97</v>
      </c>
      <c r="O33" s="200">
        <v>40.6</v>
      </c>
      <c r="P33" s="200">
        <v>31.42</v>
      </c>
      <c r="Q33" s="200">
        <v>5.32</v>
      </c>
      <c r="R33" s="200">
        <v>11</v>
      </c>
      <c r="S33" s="200">
        <v>6.38</v>
      </c>
      <c r="T33" s="200">
        <v>0.79</v>
      </c>
      <c r="U33" s="200">
        <v>60.04</v>
      </c>
      <c r="V33" s="200">
        <v>4.6500000000000004</v>
      </c>
      <c r="W33" s="200">
        <v>10.63</v>
      </c>
      <c r="X33" s="200">
        <v>34.700000000000003</v>
      </c>
      <c r="Y33" s="200">
        <v>0</v>
      </c>
      <c r="Z33">
        <v>0</v>
      </c>
      <c r="AA33" s="200">
        <v>13.64</v>
      </c>
      <c r="AB33" s="200">
        <v>0</v>
      </c>
      <c r="AC33" s="200">
        <v>0</v>
      </c>
      <c r="AD33" s="200">
        <v>0</v>
      </c>
      <c r="AE33" s="200">
        <v>82.26</v>
      </c>
      <c r="AF33" s="200">
        <v>0</v>
      </c>
      <c r="AG33" s="200">
        <v>0</v>
      </c>
      <c r="AH33" s="200">
        <v>0</v>
      </c>
      <c r="AI33" s="200">
        <v>134.61000000000001</v>
      </c>
      <c r="AJ33" s="200">
        <v>0</v>
      </c>
      <c r="AK33" s="200">
        <v>0</v>
      </c>
      <c r="AL33" s="200">
        <v>0</v>
      </c>
      <c r="AM33" s="200">
        <v>150</v>
      </c>
      <c r="AN33" s="200">
        <v>0</v>
      </c>
      <c r="AO33">
        <v>0</v>
      </c>
      <c r="AP33" s="200">
        <v>58</v>
      </c>
      <c r="AQ33" s="200">
        <v>25.35</v>
      </c>
      <c r="AR33" s="200">
        <v>41</v>
      </c>
      <c r="AS33" s="200">
        <v>3.72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2.4700000000000002</v>
      </c>
      <c r="AZ33" s="200">
        <v>2.0499999999999998</v>
      </c>
      <c r="BA33" s="200">
        <v>2.44</v>
      </c>
      <c r="BB33" s="200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272.61</v>
      </c>
      <c r="L34" s="200">
        <v>9.67</v>
      </c>
      <c r="M34" s="200">
        <v>35.090000000000003</v>
      </c>
      <c r="N34" s="200">
        <v>29.97</v>
      </c>
      <c r="O34" s="200">
        <v>40.6</v>
      </c>
      <c r="P34" s="200">
        <v>31.42</v>
      </c>
      <c r="Q34" s="200">
        <v>5.32</v>
      </c>
      <c r="R34" s="200">
        <v>11</v>
      </c>
      <c r="S34" s="200">
        <v>6.38</v>
      </c>
      <c r="T34" s="200">
        <v>0.79</v>
      </c>
      <c r="U34" s="200">
        <v>60.04</v>
      </c>
      <c r="V34" s="200">
        <v>4.6500000000000004</v>
      </c>
      <c r="W34" s="200">
        <v>10.63</v>
      </c>
      <c r="X34" s="200">
        <v>34.71</v>
      </c>
      <c r="Y34" s="200">
        <v>0</v>
      </c>
      <c r="Z34">
        <v>0</v>
      </c>
      <c r="AA34" s="200">
        <v>13.64</v>
      </c>
      <c r="AB34" s="200">
        <v>0</v>
      </c>
      <c r="AC34" s="200">
        <v>0</v>
      </c>
      <c r="AD34" s="200">
        <v>0</v>
      </c>
      <c r="AE34" s="200">
        <v>82.26</v>
      </c>
      <c r="AF34" s="200">
        <v>0</v>
      </c>
      <c r="AG34" s="200">
        <v>0</v>
      </c>
      <c r="AH34" s="200">
        <v>0</v>
      </c>
      <c r="AI34" s="200">
        <v>134.61000000000001</v>
      </c>
      <c r="AJ34" s="200">
        <v>0</v>
      </c>
      <c r="AK34" s="200">
        <v>0</v>
      </c>
      <c r="AL34" s="200">
        <v>0</v>
      </c>
      <c r="AM34" s="200">
        <v>150</v>
      </c>
      <c r="AN34" s="200">
        <v>0</v>
      </c>
      <c r="AO34">
        <v>0</v>
      </c>
      <c r="AP34" s="200">
        <v>58</v>
      </c>
      <c r="AQ34" s="200">
        <v>25.35</v>
      </c>
      <c r="AR34" s="200">
        <v>41</v>
      </c>
      <c r="AS34" s="200">
        <v>3.72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2.4700000000000002</v>
      </c>
      <c r="AZ34" s="200">
        <v>1.03</v>
      </c>
      <c r="BA34" s="200">
        <v>2.1</v>
      </c>
      <c r="BB34" s="200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272.61</v>
      </c>
      <c r="L35" s="200">
        <v>9.67</v>
      </c>
      <c r="M35" s="200">
        <v>35.090000000000003</v>
      </c>
      <c r="N35" s="200">
        <v>29.97</v>
      </c>
      <c r="O35" s="200">
        <v>40.6</v>
      </c>
      <c r="P35" s="200">
        <v>31.42</v>
      </c>
      <c r="Q35" s="200">
        <v>5.32</v>
      </c>
      <c r="R35" s="200">
        <v>11</v>
      </c>
      <c r="S35" s="200">
        <v>6.38</v>
      </c>
      <c r="T35" s="200">
        <v>0.79</v>
      </c>
      <c r="U35" s="200">
        <v>60.04</v>
      </c>
      <c r="V35" s="200">
        <v>4.6500000000000004</v>
      </c>
      <c r="W35" s="200">
        <v>10.63</v>
      </c>
      <c r="X35" s="200">
        <v>34.700000000000003</v>
      </c>
      <c r="Y35" s="200">
        <v>0</v>
      </c>
      <c r="Z35">
        <v>0</v>
      </c>
      <c r="AA35" s="200">
        <v>13.64</v>
      </c>
      <c r="AB35" s="200">
        <v>0</v>
      </c>
      <c r="AC35" s="200">
        <v>0</v>
      </c>
      <c r="AD35" s="200">
        <v>0</v>
      </c>
      <c r="AE35" s="200">
        <v>82.26</v>
      </c>
      <c r="AF35" s="200">
        <v>0</v>
      </c>
      <c r="AG35" s="200">
        <v>0</v>
      </c>
      <c r="AH35" s="200">
        <v>0</v>
      </c>
      <c r="AI35" s="200">
        <v>134.61000000000001</v>
      </c>
      <c r="AJ35" s="200">
        <v>0</v>
      </c>
      <c r="AK35" s="200">
        <v>0</v>
      </c>
      <c r="AL35" s="200">
        <v>0</v>
      </c>
      <c r="AM35" s="200">
        <v>150</v>
      </c>
      <c r="AN35" s="200">
        <v>0</v>
      </c>
      <c r="AO35">
        <v>0</v>
      </c>
      <c r="AP35" s="200">
        <v>58</v>
      </c>
      <c r="AQ35" s="200">
        <v>25.35</v>
      </c>
      <c r="AR35" s="200">
        <v>43</v>
      </c>
      <c r="AS35" s="200">
        <v>3.72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2.4700000000000002</v>
      </c>
      <c r="AZ35" s="200">
        <v>1.03</v>
      </c>
      <c r="BA35" s="200">
        <v>2.1</v>
      </c>
      <c r="BB35" s="200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272.61</v>
      </c>
      <c r="L36" s="200">
        <v>9.67</v>
      </c>
      <c r="M36" s="200">
        <v>35.090000000000003</v>
      </c>
      <c r="N36" s="200">
        <v>29.97</v>
      </c>
      <c r="O36" s="200">
        <v>40.6</v>
      </c>
      <c r="P36" s="200">
        <v>31.42</v>
      </c>
      <c r="Q36" s="200">
        <v>5.32</v>
      </c>
      <c r="R36" s="200">
        <v>11</v>
      </c>
      <c r="S36" s="200">
        <v>6.38</v>
      </c>
      <c r="T36" s="200">
        <v>0.79</v>
      </c>
      <c r="U36" s="200">
        <v>60.04</v>
      </c>
      <c r="V36" s="200">
        <v>4.6500000000000004</v>
      </c>
      <c r="W36" s="200">
        <v>10.63</v>
      </c>
      <c r="X36" s="200">
        <v>34.700000000000003</v>
      </c>
      <c r="Y36" s="200">
        <v>0</v>
      </c>
      <c r="Z36">
        <v>0</v>
      </c>
      <c r="AA36" s="200">
        <v>13.64</v>
      </c>
      <c r="AB36" s="200">
        <v>0</v>
      </c>
      <c r="AC36" s="200">
        <v>0</v>
      </c>
      <c r="AD36" s="200">
        <v>0</v>
      </c>
      <c r="AE36" s="200">
        <v>82.26</v>
      </c>
      <c r="AF36" s="200">
        <v>0</v>
      </c>
      <c r="AG36" s="200">
        <v>0</v>
      </c>
      <c r="AH36" s="200">
        <v>0</v>
      </c>
      <c r="AI36" s="200">
        <v>134.61000000000001</v>
      </c>
      <c r="AJ36" s="200">
        <v>0</v>
      </c>
      <c r="AK36" s="200">
        <v>0</v>
      </c>
      <c r="AL36" s="200">
        <v>0</v>
      </c>
      <c r="AM36" s="200">
        <v>150</v>
      </c>
      <c r="AN36" s="200">
        <v>0</v>
      </c>
      <c r="AO36">
        <v>0</v>
      </c>
      <c r="AP36" s="200">
        <v>58</v>
      </c>
      <c r="AQ36" s="200">
        <v>25.35</v>
      </c>
      <c r="AR36" s="200">
        <v>43</v>
      </c>
      <c r="AS36" s="200">
        <v>3.72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2.4700000000000002</v>
      </c>
      <c r="AZ36" s="200">
        <v>0</v>
      </c>
      <c r="BA36" s="200">
        <v>2.1</v>
      </c>
      <c r="BB36" s="200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272.61</v>
      </c>
      <c r="L37" s="200">
        <v>9.67</v>
      </c>
      <c r="M37" s="200">
        <v>32.049999999999997</v>
      </c>
      <c r="N37" s="200">
        <v>30.93</v>
      </c>
      <c r="O37" s="200">
        <v>41.57</v>
      </c>
      <c r="P37" s="200">
        <v>18.37</v>
      </c>
      <c r="Q37" s="200">
        <v>5.32</v>
      </c>
      <c r="R37" s="200">
        <v>11</v>
      </c>
      <c r="S37" s="200">
        <v>6.38</v>
      </c>
      <c r="T37" s="200">
        <v>0.79</v>
      </c>
      <c r="U37" s="200">
        <v>60.04</v>
      </c>
      <c r="V37" s="200">
        <v>5</v>
      </c>
      <c r="W37" s="200">
        <v>11.6</v>
      </c>
      <c r="X37" s="200">
        <v>34.799999999999997</v>
      </c>
      <c r="Y37" s="200">
        <v>0</v>
      </c>
      <c r="Z37">
        <v>0</v>
      </c>
      <c r="AA37" s="200">
        <v>13.64</v>
      </c>
      <c r="AB37" s="200">
        <v>0</v>
      </c>
      <c r="AC37" s="200">
        <v>0</v>
      </c>
      <c r="AD37" s="200">
        <v>0</v>
      </c>
      <c r="AE37" s="200">
        <v>82.26</v>
      </c>
      <c r="AF37" s="200">
        <v>0</v>
      </c>
      <c r="AG37" s="200">
        <v>0</v>
      </c>
      <c r="AH37" s="200">
        <v>0</v>
      </c>
      <c r="AI37" s="200">
        <v>134.61000000000001</v>
      </c>
      <c r="AJ37" s="200">
        <v>0</v>
      </c>
      <c r="AK37" s="200">
        <v>0</v>
      </c>
      <c r="AL37" s="200">
        <v>0</v>
      </c>
      <c r="AM37" s="200">
        <v>150</v>
      </c>
      <c r="AN37" s="200">
        <v>0</v>
      </c>
      <c r="AO37">
        <v>0</v>
      </c>
      <c r="AP37" s="200">
        <v>58</v>
      </c>
      <c r="AQ37" s="200">
        <v>25.35</v>
      </c>
      <c r="AR37" s="200">
        <v>43</v>
      </c>
      <c r="AS37" s="200">
        <v>3.87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2.4700000000000002</v>
      </c>
      <c r="AZ37" s="200">
        <v>0</v>
      </c>
      <c r="BA37" s="200">
        <v>2.1</v>
      </c>
      <c r="BB37" s="200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272.61</v>
      </c>
      <c r="L38" s="200">
        <v>9.67</v>
      </c>
      <c r="M38" s="200">
        <v>32.049999999999997</v>
      </c>
      <c r="N38" s="200">
        <v>30.93</v>
      </c>
      <c r="O38" s="200">
        <v>41.57</v>
      </c>
      <c r="P38" s="200">
        <v>18.37</v>
      </c>
      <c r="Q38" s="200">
        <v>5.32</v>
      </c>
      <c r="R38" s="200">
        <v>11</v>
      </c>
      <c r="S38" s="200">
        <v>6.38</v>
      </c>
      <c r="T38" s="200">
        <v>0.79</v>
      </c>
      <c r="U38" s="200">
        <v>60.04</v>
      </c>
      <c r="V38" s="200">
        <v>5</v>
      </c>
      <c r="W38" s="200">
        <v>11.6</v>
      </c>
      <c r="X38" s="200">
        <v>34.799999999999997</v>
      </c>
      <c r="Y38" s="200">
        <v>0</v>
      </c>
      <c r="Z38">
        <v>0</v>
      </c>
      <c r="AA38" s="200">
        <v>13.64</v>
      </c>
      <c r="AB38" s="200">
        <v>0</v>
      </c>
      <c r="AC38" s="200">
        <v>0</v>
      </c>
      <c r="AD38" s="200">
        <v>0</v>
      </c>
      <c r="AE38" s="200">
        <v>82.26</v>
      </c>
      <c r="AF38" s="200">
        <v>0</v>
      </c>
      <c r="AG38" s="200">
        <v>0</v>
      </c>
      <c r="AH38" s="200">
        <v>0</v>
      </c>
      <c r="AI38" s="200">
        <v>134.61000000000001</v>
      </c>
      <c r="AJ38" s="200">
        <v>0</v>
      </c>
      <c r="AK38" s="200">
        <v>0</v>
      </c>
      <c r="AL38" s="200">
        <v>0</v>
      </c>
      <c r="AM38" s="200">
        <v>150</v>
      </c>
      <c r="AN38" s="200">
        <v>0</v>
      </c>
      <c r="AO38">
        <v>0</v>
      </c>
      <c r="AP38" s="200">
        <v>58</v>
      </c>
      <c r="AQ38" s="200">
        <v>25.35</v>
      </c>
      <c r="AR38" s="200">
        <v>43</v>
      </c>
      <c r="AS38" s="200">
        <v>3.87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2.4700000000000002</v>
      </c>
      <c r="AZ38" s="200">
        <v>0</v>
      </c>
      <c r="BA38" s="200">
        <v>2.4500000000000002</v>
      </c>
      <c r="BB38" s="200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272.61</v>
      </c>
      <c r="L39" s="200">
        <v>9.67</v>
      </c>
      <c r="M39" s="200">
        <v>32.049999999999997</v>
      </c>
      <c r="N39" s="200">
        <v>30.93</v>
      </c>
      <c r="O39" s="200">
        <v>41.57</v>
      </c>
      <c r="P39" s="200">
        <v>18.37</v>
      </c>
      <c r="Q39" s="200">
        <v>5.32</v>
      </c>
      <c r="R39" s="200">
        <v>11</v>
      </c>
      <c r="S39" s="200">
        <v>6.38</v>
      </c>
      <c r="T39" s="200">
        <v>0.79</v>
      </c>
      <c r="U39" s="200">
        <v>60.04</v>
      </c>
      <c r="V39" s="200">
        <v>5</v>
      </c>
      <c r="W39" s="200">
        <v>11.6</v>
      </c>
      <c r="X39" s="200">
        <v>34.799999999999997</v>
      </c>
      <c r="Y39" s="200">
        <v>0</v>
      </c>
      <c r="Z39">
        <v>0</v>
      </c>
      <c r="AA39" s="200">
        <v>13.64</v>
      </c>
      <c r="AB39" s="200">
        <v>0</v>
      </c>
      <c r="AC39" s="200">
        <v>0</v>
      </c>
      <c r="AD39" s="200">
        <v>0</v>
      </c>
      <c r="AE39" s="200">
        <v>82.26</v>
      </c>
      <c r="AF39" s="200">
        <v>0</v>
      </c>
      <c r="AG39" s="200">
        <v>0</v>
      </c>
      <c r="AH39" s="200">
        <v>0</v>
      </c>
      <c r="AI39" s="200">
        <v>134.61000000000001</v>
      </c>
      <c r="AJ39" s="200">
        <v>0</v>
      </c>
      <c r="AK39" s="200">
        <v>0</v>
      </c>
      <c r="AL39" s="200">
        <v>0</v>
      </c>
      <c r="AM39" s="200">
        <v>150</v>
      </c>
      <c r="AN39" s="200">
        <v>0</v>
      </c>
      <c r="AO39">
        <v>0</v>
      </c>
      <c r="AP39" s="200">
        <v>58</v>
      </c>
      <c r="AQ39" s="200">
        <v>25.35</v>
      </c>
      <c r="AR39" s="200">
        <v>43</v>
      </c>
      <c r="AS39" s="200">
        <v>3.87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2.4700000000000002</v>
      </c>
      <c r="AZ39" s="200">
        <v>0</v>
      </c>
      <c r="BA39" s="200">
        <v>2.77</v>
      </c>
      <c r="BB39" s="200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272.61</v>
      </c>
      <c r="L40" s="200">
        <v>9.67</v>
      </c>
      <c r="M40" s="200">
        <v>32.049999999999997</v>
      </c>
      <c r="N40" s="200">
        <v>30.93</v>
      </c>
      <c r="O40" s="200">
        <v>41.57</v>
      </c>
      <c r="P40" s="200">
        <v>18.37</v>
      </c>
      <c r="Q40" s="200">
        <v>5.32</v>
      </c>
      <c r="R40" s="200">
        <v>11</v>
      </c>
      <c r="S40" s="200">
        <v>6.38</v>
      </c>
      <c r="T40" s="200">
        <v>0.79</v>
      </c>
      <c r="U40" s="200">
        <v>60.04</v>
      </c>
      <c r="V40" s="200">
        <v>5</v>
      </c>
      <c r="W40" s="200">
        <v>11.6</v>
      </c>
      <c r="X40" s="200">
        <v>34.799999999999997</v>
      </c>
      <c r="Y40" s="200">
        <v>0</v>
      </c>
      <c r="Z40">
        <v>0</v>
      </c>
      <c r="AA40" s="200">
        <v>13.64</v>
      </c>
      <c r="AB40" s="200">
        <v>0</v>
      </c>
      <c r="AC40" s="200">
        <v>0</v>
      </c>
      <c r="AD40" s="200">
        <v>0</v>
      </c>
      <c r="AE40" s="200">
        <v>82.26</v>
      </c>
      <c r="AF40" s="200">
        <v>0</v>
      </c>
      <c r="AG40" s="200">
        <v>0</v>
      </c>
      <c r="AH40" s="200">
        <v>0</v>
      </c>
      <c r="AI40" s="200">
        <v>134.61000000000001</v>
      </c>
      <c r="AJ40" s="200">
        <v>0</v>
      </c>
      <c r="AK40" s="200">
        <v>0</v>
      </c>
      <c r="AL40" s="200">
        <v>0</v>
      </c>
      <c r="AM40" s="200">
        <v>150</v>
      </c>
      <c r="AN40" s="200">
        <v>0</v>
      </c>
      <c r="AO40">
        <v>0</v>
      </c>
      <c r="AP40" s="200">
        <v>58</v>
      </c>
      <c r="AQ40" s="200">
        <v>25.35</v>
      </c>
      <c r="AR40" s="200">
        <v>43</v>
      </c>
      <c r="AS40" s="200">
        <v>3.87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2.4700000000000002</v>
      </c>
      <c r="AZ40" s="200">
        <v>0</v>
      </c>
      <c r="BA40" s="200">
        <v>2.77</v>
      </c>
      <c r="BB40" s="200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272.61</v>
      </c>
      <c r="L41" s="200">
        <v>9.67</v>
      </c>
      <c r="M41" s="200">
        <v>32.049999999999997</v>
      </c>
      <c r="N41" s="200">
        <v>30.93</v>
      </c>
      <c r="O41" s="200">
        <v>41.57</v>
      </c>
      <c r="P41" s="200">
        <v>18.37</v>
      </c>
      <c r="Q41" s="200">
        <v>5.32</v>
      </c>
      <c r="R41" s="200">
        <v>11</v>
      </c>
      <c r="S41" s="200">
        <v>6.38</v>
      </c>
      <c r="T41" s="200">
        <v>0.79</v>
      </c>
      <c r="U41" s="200">
        <v>60.04</v>
      </c>
      <c r="V41" s="200">
        <v>4.83</v>
      </c>
      <c r="W41" s="200">
        <v>11.6</v>
      </c>
      <c r="X41" s="200">
        <v>34.799999999999997</v>
      </c>
      <c r="Y41" s="200">
        <v>0</v>
      </c>
      <c r="Z41">
        <v>0</v>
      </c>
      <c r="AA41" s="200">
        <v>13.64</v>
      </c>
      <c r="AB41" s="200">
        <v>0</v>
      </c>
      <c r="AC41" s="200">
        <v>0</v>
      </c>
      <c r="AD41" s="200">
        <v>0</v>
      </c>
      <c r="AE41" s="200">
        <v>82.26</v>
      </c>
      <c r="AF41" s="200">
        <v>0</v>
      </c>
      <c r="AG41" s="200">
        <v>0</v>
      </c>
      <c r="AH41" s="200">
        <v>0</v>
      </c>
      <c r="AI41" s="200">
        <v>134.61000000000001</v>
      </c>
      <c r="AJ41" s="200">
        <v>0</v>
      </c>
      <c r="AK41" s="200">
        <v>0</v>
      </c>
      <c r="AL41" s="200">
        <v>0</v>
      </c>
      <c r="AM41" s="200">
        <v>150</v>
      </c>
      <c r="AN41" s="200">
        <v>0</v>
      </c>
      <c r="AO41">
        <v>0</v>
      </c>
      <c r="AP41" s="200">
        <v>58</v>
      </c>
      <c r="AQ41" s="200">
        <v>25.35</v>
      </c>
      <c r="AR41" s="200">
        <v>43</v>
      </c>
      <c r="AS41" s="200">
        <v>3.87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2.4700000000000002</v>
      </c>
      <c r="AZ41" s="200">
        <v>0</v>
      </c>
      <c r="BA41" s="200">
        <v>2.77</v>
      </c>
      <c r="BB41" s="200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272.61</v>
      </c>
      <c r="L42" s="200">
        <v>9.67</v>
      </c>
      <c r="M42" s="200">
        <v>32.049999999999997</v>
      </c>
      <c r="N42" s="200">
        <v>30.93</v>
      </c>
      <c r="O42" s="200">
        <v>41.57</v>
      </c>
      <c r="P42" s="200">
        <v>18.37</v>
      </c>
      <c r="Q42" s="200">
        <v>5.32</v>
      </c>
      <c r="R42" s="200">
        <v>11</v>
      </c>
      <c r="S42" s="200">
        <v>6.38</v>
      </c>
      <c r="T42" s="200">
        <v>0.79</v>
      </c>
      <c r="U42" s="200">
        <v>60.04</v>
      </c>
      <c r="V42" s="200">
        <v>4.83</v>
      </c>
      <c r="W42" s="200">
        <v>11.6</v>
      </c>
      <c r="X42" s="200">
        <v>34.799999999999997</v>
      </c>
      <c r="Y42" s="200">
        <v>0</v>
      </c>
      <c r="Z42">
        <v>0</v>
      </c>
      <c r="AA42" s="200">
        <v>13.64</v>
      </c>
      <c r="AB42" s="200">
        <v>0</v>
      </c>
      <c r="AC42" s="200">
        <v>0</v>
      </c>
      <c r="AD42" s="200">
        <v>0</v>
      </c>
      <c r="AE42" s="200">
        <v>82.26</v>
      </c>
      <c r="AF42" s="200">
        <v>0</v>
      </c>
      <c r="AG42" s="200">
        <v>0</v>
      </c>
      <c r="AH42" s="200">
        <v>0</v>
      </c>
      <c r="AI42" s="200">
        <v>134.61000000000001</v>
      </c>
      <c r="AJ42" s="200">
        <v>0</v>
      </c>
      <c r="AK42" s="200">
        <v>0</v>
      </c>
      <c r="AL42" s="200">
        <v>0</v>
      </c>
      <c r="AM42" s="200">
        <v>150</v>
      </c>
      <c r="AN42" s="200">
        <v>0</v>
      </c>
      <c r="AO42">
        <v>0</v>
      </c>
      <c r="AP42" s="200">
        <v>58</v>
      </c>
      <c r="AQ42" s="200">
        <v>25.35</v>
      </c>
      <c r="AR42" s="200">
        <v>43</v>
      </c>
      <c r="AS42" s="200">
        <v>3.87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2.4700000000000002</v>
      </c>
      <c r="AZ42" s="200">
        <v>0</v>
      </c>
      <c r="BA42" s="200">
        <v>2.77</v>
      </c>
      <c r="BB42" s="200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272.61</v>
      </c>
      <c r="L43" s="200">
        <v>9.67</v>
      </c>
      <c r="M43" s="200">
        <v>32.049999999999997</v>
      </c>
      <c r="N43" s="200">
        <v>30.93</v>
      </c>
      <c r="O43" s="200">
        <v>41.57</v>
      </c>
      <c r="P43" s="200">
        <v>18.37</v>
      </c>
      <c r="Q43" s="200">
        <v>5.32</v>
      </c>
      <c r="R43" s="200">
        <v>11</v>
      </c>
      <c r="S43" s="200">
        <v>6.38</v>
      </c>
      <c r="T43" s="200">
        <v>0.79</v>
      </c>
      <c r="U43" s="200">
        <v>60.04</v>
      </c>
      <c r="V43" s="200">
        <v>4.83</v>
      </c>
      <c r="W43" s="200">
        <v>11.6</v>
      </c>
      <c r="X43" s="200">
        <v>34.799999999999997</v>
      </c>
      <c r="Y43" s="200">
        <v>0</v>
      </c>
      <c r="Z43">
        <v>0</v>
      </c>
      <c r="AA43" s="200">
        <v>13.64</v>
      </c>
      <c r="AB43" s="200">
        <v>0</v>
      </c>
      <c r="AC43" s="200">
        <v>0</v>
      </c>
      <c r="AD43" s="200">
        <v>0</v>
      </c>
      <c r="AE43" s="200">
        <v>82.26</v>
      </c>
      <c r="AF43" s="200">
        <v>0</v>
      </c>
      <c r="AG43" s="200">
        <v>0</v>
      </c>
      <c r="AH43" s="200">
        <v>0</v>
      </c>
      <c r="AI43" s="200">
        <v>134.61000000000001</v>
      </c>
      <c r="AJ43" s="200">
        <v>0</v>
      </c>
      <c r="AK43" s="200">
        <v>0</v>
      </c>
      <c r="AL43" s="200">
        <v>0</v>
      </c>
      <c r="AM43" s="200">
        <v>150</v>
      </c>
      <c r="AN43" s="200">
        <v>0</v>
      </c>
      <c r="AO43">
        <v>0</v>
      </c>
      <c r="AP43" s="200">
        <v>58</v>
      </c>
      <c r="AQ43" s="200">
        <v>25.35</v>
      </c>
      <c r="AR43" s="200">
        <v>43</v>
      </c>
      <c r="AS43" s="200">
        <v>3.87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2.4700000000000002</v>
      </c>
      <c r="AZ43" s="200">
        <v>0</v>
      </c>
      <c r="BA43" s="200">
        <v>2.77</v>
      </c>
      <c r="BB43" s="200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272.61</v>
      </c>
      <c r="L44" s="200">
        <v>9.67</v>
      </c>
      <c r="M44" s="200">
        <v>32.049999999999997</v>
      </c>
      <c r="N44" s="200">
        <v>30.93</v>
      </c>
      <c r="O44" s="200">
        <v>41.57</v>
      </c>
      <c r="P44" s="200">
        <v>18.37</v>
      </c>
      <c r="Q44" s="200">
        <v>5.32</v>
      </c>
      <c r="R44" s="200">
        <v>11</v>
      </c>
      <c r="S44" s="200">
        <v>6.38</v>
      </c>
      <c r="T44" s="200">
        <v>0.79</v>
      </c>
      <c r="U44" s="200">
        <v>60.04</v>
      </c>
      <c r="V44" s="200">
        <v>4.83</v>
      </c>
      <c r="W44" s="200">
        <v>11.6</v>
      </c>
      <c r="X44" s="200">
        <v>34.799999999999997</v>
      </c>
      <c r="Y44" s="200">
        <v>0</v>
      </c>
      <c r="Z44">
        <v>0</v>
      </c>
      <c r="AA44" s="200">
        <v>13.64</v>
      </c>
      <c r="AB44" s="200">
        <v>0</v>
      </c>
      <c r="AC44" s="200">
        <v>0</v>
      </c>
      <c r="AD44" s="200">
        <v>0</v>
      </c>
      <c r="AE44" s="200">
        <v>82.26</v>
      </c>
      <c r="AF44" s="200">
        <v>0</v>
      </c>
      <c r="AG44" s="200">
        <v>0</v>
      </c>
      <c r="AH44" s="200">
        <v>0</v>
      </c>
      <c r="AI44" s="200">
        <v>134.61000000000001</v>
      </c>
      <c r="AJ44" s="200">
        <v>0</v>
      </c>
      <c r="AK44" s="200">
        <v>0</v>
      </c>
      <c r="AL44" s="200">
        <v>0</v>
      </c>
      <c r="AM44" s="200">
        <v>150</v>
      </c>
      <c r="AN44" s="200">
        <v>0</v>
      </c>
      <c r="AO44">
        <v>0</v>
      </c>
      <c r="AP44" s="200">
        <v>58</v>
      </c>
      <c r="AQ44" s="200">
        <v>25.35</v>
      </c>
      <c r="AR44" s="200">
        <v>43</v>
      </c>
      <c r="AS44" s="200">
        <v>3.87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2.4700000000000002</v>
      </c>
      <c r="AZ44" s="200">
        <v>0</v>
      </c>
      <c r="BA44" s="200">
        <v>2.77</v>
      </c>
      <c r="BB44" s="200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272.61</v>
      </c>
      <c r="L45" s="200">
        <v>9.67</v>
      </c>
      <c r="M45" s="200">
        <v>32.049999999999997</v>
      </c>
      <c r="N45" s="200">
        <v>30.93</v>
      </c>
      <c r="O45" s="200">
        <v>41.57</v>
      </c>
      <c r="P45" s="200">
        <v>18.37</v>
      </c>
      <c r="Q45" s="200">
        <v>5.32</v>
      </c>
      <c r="R45" s="200">
        <v>11</v>
      </c>
      <c r="S45" s="200">
        <v>6.38</v>
      </c>
      <c r="T45" s="200">
        <v>0.79</v>
      </c>
      <c r="U45" s="200">
        <v>59.56</v>
      </c>
      <c r="V45" s="200">
        <v>4.83</v>
      </c>
      <c r="W45" s="200">
        <v>11.6</v>
      </c>
      <c r="X45" s="200">
        <v>34.799999999999997</v>
      </c>
      <c r="Y45" s="200">
        <v>0</v>
      </c>
      <c r="Z45">
        <v>0</v>
      </c>
      <c r="AA45" s="200">
        <v>13.64</v>
      </c>
      <c r="AB45" s="200">
        <v>0</v>
      </c>
      <c r="AC45" s="200">
        <v>0</v>
      </c>
      <c r="AD45" s="200">
        <v>0</v>
      </c>
      <c r="AE45" s="200">
        <v>82.26</v>
      </c>
      <c r="AF45" s="200">
        <v>0</v>
      </c>
      <c r="AG45" s="200">
        <v>0</v>
      </c>
      <c r="AH45" s="200">
        <v>0</v>
      </c>
      <c r="AI45" s="200">
        <v>134.61000000000001</v>
      </c>
      <c r="AJ45" s="200">
        <v>0</v>
      </c>
      <c r="AK45" s="200">
        <v>0</v>
      </c>
      <c r="AL45" s="200">
        <v>0</v>
      </c>
      <c r="AM45" s="200">
        <v>150</v>
      </c>
      <c r="AN45" s="200">
        <v>0</v>
      </c>
      <c r="AO45">
        <v>0</v>
      </c>
      <c r="AP45" s="200">
        <v>58</v>
      </c>
      <c r="AQ45" s="200">
        <v>25.35</v>
      </c>
      <c r="AR45" s="200">
        <v>43</v>
      </c>
      <c r="AS45" s="200">
        <v>3.87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2.4700000000000002</v>
      </c>
      <c r="AZ45" s="200">
        <v>0</v>
      </c>
      <c r="BA45" s="200">
        <v>2.77</v>
      </c>
      <c r="BB45" s="200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272.61</v>
      </c>
      <c r="L46" s="200">
        <v>9.67</v>
      </c>
      <c r="M46" s="200">
        <v>32.049999999999997</v>
      </c>
      <c r="N46" s="200">
        <v>30.93</v>
      </c>
      <c r="O46" s="200">
        <v>41.57</v>
      </c>
      <c r="P46" s="200">
        <v>18.37</v>
      </c>
      <c r="Q46" s="200">
        <v>5.32</v>
      </c>
      <c r="R46" s="200">
        <v>11</v>
      </c>
      <c r="S46" s="200">
        <v>6.38</v>
      </c>
      <c r="T46" s="200">
        <v>0.79</v>
      </c>
      <c r="U46" s="200">
        <v>59.56</v>
      </c>
      <c r="V46" s="200">
        <v>4.83</v>
      </c>
      <c r="W46" s="200">
        <v>11.6</v>
      </c>
      <c r="X46" s="200">
        <v>34.799999999999997</v>
      </c>
      <c r="Y46" s="200">
        <v>0</v>
      </c>
      <c r="Z46">
        <v>0</v>
      </c>
      <c r="AA46" s="200">
        <v>13.64</v>
      </c>
      <c r="AB46" s="200">
        <v>0</v>
      </c>
      <c r="AC46" s="200">
        <v>0</v>
      </c>
      <c r="AD46" s="200">
        <v>0</v>
      </c>
      <c r="AE46" s="200">
        <v>82.26</v>
      </c>
      <c r="AF46" s="200">
        <v>0</v>
      </c>
      <c r="AG46" s="200">
        <v>0</v>
      </c>
      <c r="AH46" s="200">
        <v>0</v>
      </c>
      <c r="AI46" s="200">
        <v>134.61000000000001</v>
      </c>
      <c r="AJ46" s="200">
        <v>0</v>
      </c>
      <c r="AK46" s="200">
        <v>0</v>
      </c>
      <c r="AL46" s="200">
        <v>0</v>
      </c>
      <c r="AM46" s="200">
        <v>150</v>
      </c>
      <c r="AN46" s="200">
        <v>0</v>
      </c>
      <c r="AO46">
        <v>0</v>
      </c>
      <c r="AP46" s="200">
        <v>58</v>
      </c>
      <c r="AQ46" s="200">
        <v>25.35</v>
      </c>
      <c r="AR46" s="200">
        <v>43</v>
      </c>
      <c r="AS46" s="200">
        <v>3.87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2.4700000000000002</v>
      </c>
      <c r="AZ46" s="200">
        <v>0</v>
      </c>
      <c r="BA46" s="200">
        <v>2.77</v>
      </c>
      <c r="BB46" s="200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272.61</v>
      </c>
      <c r="L47" s="200">
        <v>4.91</v>
      </c>
      <c r="M47" s="200">
        <v>32.049999999999997</v>
      </c>
      <c r="N47" s="200">
        <v>30.93</v>
      </c>
      <c r="O47" s="200">
        <v>41.57</v>
      </c>
      <c r="P47" s="200">
        <v>18.37</v>
      </c>
      <c r="Q47" s="200">
        <v>5.32</v>
      </c>
      <c r="R47" s="200">
        <v>11</v>
      </c>
      <c r="S47" s="200">
        <v>6.38</v>
      </c>
      <c r="T47" s="200">
        <v>0.79</v>
      </c>
      <c r="U47" s="200">
        <v>59.56</v>
      </c>
      <c r="V47" s="200">
        <v>4.83</v>
      </c>
      <c r="W47" s="200">
        <v>11.6</v>
      </c>
      <c r="X47" s="200">
        <v>34.799999999999997</v>
      </c>
      <c r="Y47" s="200">
        <v>0</v>
      </c>
      <c r="Z47">
        <v>0</v>
      </c>
      <c r="AA47" s="200">
        <v>13.64</v>
      </c>
      <c r="AB47" s="200">
        <v>0</v>
      </c>
      <c r="AC47" s="200">
        <v>0</v>
      </c>
      <c r="AD47" s="200">
        <v>0</v>
      </c>
      <c r="AE47" s="200">
        <v>82.26</v>
      </c>
      <c r="AF47" s="200">
        <v>0</v>
      </c>
      <c r="AG47" s="200">
        <v>0</v>
      </c>
      <c r="AH47" s="200">
        <v>0</v>
      </c>
      <c r="AI47" s="200">
        <v>134.61000000000001</v>
      </c>
      <c r="AJ47" s="200">
        <v>0</v>
      </c>
      <c r="AK47" s="200">
        <v>0</v>
      </c>
      <c r="AL47" s="200">
        <v>0</v>
      </c>
      <c r="AM47" s="200">
        <v>150</v>
      </c>
      <c r="AN47" s="200">
        <v>0</v>
      </c>
      <c r="AO47">
        <v>0</v>
      </c>
      <c r="AP47" s="200">
        <v>58</v>
      </c>
      <c r="AQ47" s="200">
        <v>25.35</v>
      </c>
      <c r="AR47" s="200">
        <v>43</v>
      </c>
      <c r="AS47" s="200">
        <v>3.87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2.4700000000000002</v>
      </c>
      <c r="AZ47" s="200">
        <v>0</v>
      </c>
      <c r="BA47" s="200">
        <v>2.77</v>
      </c>
      <c r="BB47" s="200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272.61</v>
      </c>
      <c r="L48" s="200">
        <v>4.91</v>
      </c>
      <c r="M48" s="200">
        <v>32.049999999999997</v>
      </c>
      <c r="N48" s="200">
        <v>30.93</v>
      </c>
      <c r="O48" s="200">
        <v>41.57</v>
      </c>
      <c r="P48" s="200">
        <v>18.37</v>
      </c>
      <c r="Q48" s="200">
        <v>5.32</v>
      </c>
      <c r="R48" s="200">
        <v>11</v>
      </c>
      <c r="S48" s="200">
        <v>6.38</v>
      </c>
      <c r="T48" s="200">
        <v>0.79</v>
      </c>
      <c r="U48" s="200">
        <v>59.56</v>
      </c>
      <c r="V48" s="200">
        <v>4.83</v>
      </c>
      <c r="W48" s="200">
        <v>11.6</v>
      </c>
      <c r="X48" s="200">
        <v>34.799999999999997</v>
      </c>
      <c r="Y48" s="200">
        <v>0</v>
      </c>
      <c r="Z48">
        <v>0</v>
      </c>
      <c r="AA48" s="200">
        <v>13.64</v>
      </c>
      <c r="AB48" s="200">
        <v>0</v>
      </c>
      <c r="AC48" s="200">
        <v>0</v>
      </c>
      <c r="AD48" s="200">
        <v>0</v>
      </c>
      <c r="AE48" s="200">
        <v>82.26</v>
      </c>
      <c r="AF48" s="200">
        <v>0</v>
      </c>
      <c r="AG48" s="200">
        <v>0</v>
      </c>
      <c r="AH48" s="200">
        <v>0</v>
      </c>
      <c r="AI48" s="200">
        <v>134.61000000000001</v>
      </c>
      <c r="AJ48" s="200">
        <v>0</v>
      </c>
      <c r="AK48" s="200">
        <v>0</v>
      </c>
      <c r="AL48" s="200">
        <v>0</v>
      </c>
      <c r="AM48" s="200">
        <v>150</v>
      </c>
      <c r="AN48" s="200">
        <v>0</v>
      </c>
      <c r="AO48">
        <v>0</v>
      </c>
      <c r="AP48" s="200">
        <v>58</v>
      </c>
      <c r="AQ48" s="200">
        <v>25.35</v>
      </c>
      <c r="AR48" s="200">
        <v>42.5</v>
      </c>
      <c r="AS48" s="200">
        <v>3.87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2.4700000000000002</v>
      </c>
      <c r="AZ48" s="200">
        <v>0</v>
      </c>
      <c r="BA48" s="200">
        <v>2.77</v>
      </c>
      <c r="BB48" s="200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272.61</v>
      </c>
      <c r="L49" s="200">
        <v>4.91</v>
      </c>
      <c r="M49" s="200">
        <v>32.049999999999997</v>
      </c>
      <c r="N49" s="200">
        <v>30.93</v>
      </c>
      <c r="O49" s="200">
        <v>41.57</v>
      </c>
      <c r="P49" s="200">
        <v>18.37</v>
      </c>
      <c r="Q49" s="200">
        <v>5.32</v>
      </c>
      <c r="R49" s="200">
        <v>11</v>
      </c>
      <c r="S49" s="200">
        <v>6.38</v>
      </c>
      <c r="T49" s="200">
        <v>0.79</v>
      </c>
      <c r="U49" s="200">
        <v>59.35</v>
      </c>
      <c r="V49" s="200">
        <v>4.83</v>
      </c>
      <c r="W49" s="200">
        <v>13.03</v>
      </c>
      <c r="X49" s="200">
        <v>34.799999999999997</v>
      </c>
      <c r="Y49" s="200">
        <v>0</v>
      </c>
      <c r="Z49">
        <v>0</v>
      </c>
      <c r="AA49" s="200">
        <v>13.64</v>
      </c>
      <c r="AB49" s="200">
        <v>0</v>
      </c>
      <c r="AC49" s="200">
        <v>0</v>
      </c>
      <c r="AD49" s="200">
        <v>0</v>
      </c>
      <c r="AE49" s="200">
        <v>82.26</v>
      </c>
      <c r="AF49" s="200">
        <v>0</v>
      </c>
      <c r="AG49" s="200">
        <v>0</v>
      </c>
      <c r="AH49" s="200">
        <v>0</v>
      </c>
      <c r="AI49" s="200">
        <v>134.61000000000001</v>
      </c>
      <c r="AJ49" s="200">
        <v>0</v>
      </c>
      <c r="AK49" s="200">
        <v>0</v>
      </c>
      <c r="AL49" s="200">
        <v>0</v>
      </c>
      <c r="AM49" s="200">
        <v>150</v>
      </c>
      <c r="AN49" s="200">
        <v>0</v>
      </c>
      <c r="AO49">
        <v>0</v>
      </c>
      <c r="AP49" s="200">
        <v>58</v>
      </c>
      <c r="AQ49" s="200">
        <v>25.35</v>
      </c>
      <c r="AR49" s="200">
        <v>42.5</v>
      </c>
      <c r="AS49" s="200">
        <v>3.87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2.4700000000000002</v>
      </c>
      <c r="AZ49" s="200">
        <v>0</v>
      </c>
      <c r="BA49" s="200">
        <v>2.77</v>
      </c>
      <c r="BB49" s="200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272.61</v>
      </c>
      <c r="L50" s="200">
        <v>4.91</v>
      </c>
      <c r="M50" s="200">
        <v>32.049999999999997</v>
      </c>
      <c r="N50" s="200">
        <v>30.93</v>
      </c>
      <c r="O50" s="200">
        <v>58</v>
      </c>
      <c r="P50" s="200">
        <v>31.35</v>
      </c>
      <c r="Q50" s="200">
        <v>5.32</v>
      </c>
      <c r="R50" s="200">
        <v>11</v>
      </c>
      <c r="S50" s="200">
        <v>6.38</v>
      </c>
      <c r="T50" s="200">
        <v>0.79</v>
      </c>
      <c r="U50" s="200">
        <v>59.35</v>
      </c>
      <c r="V50" s="200">
        <v>4.83</v>
      </c>
      <c r="W50" s="200">
        <v>13.03</v>
      </c>
      <c r="X50" s="200">
        <v>34.799999999999997</v>
      </c>
      <c r="Y50" s="200">
        <v>0</v>
      </c>
      <c r="Z50">
        <v>0</v>
      </c>
      <c r="AA50" s="200">
        <v>13.64</v>
      </c>
      <c r="AB50" s="200">
        <v>0</v>
      </c>
      <c r="AC50" s="200">
        <v>0</v>
      </c>
      <c r="AD50" s="200">
        <v>0</v>
      </c>
      <c r="AE50" s="200">
        <v>82.26</v>
      </c>
      <c r="AF50" s="200">
        <v>0</v>
      </c>
      <c r="AG50" s="200">
        <v>0</v>
      </c>
      <c r="AH50" s="200">
        <v>0</v>
      </c>
      <c r="AI50" s="200">
        <v>134.61000000000001</v>
      </c>
      <c r="AJ50" s="200">
        <v>0</v>
      </c>
      <c r="AK50" s="200">
        <v>0</v>
      </c>
      <c r="AL50" s="200">
        <v>0</v>
      </c>
      <c r="AM50" s="200">
        <v>150</v>
      </c>
      <c r="AN50" s="200">
        <v>0</v>
      </c>
      <c r="AO50">
        <v>0</v>
      </c>
      <c r="AP50" s="200">
        <v>58</v>
      </c>
      <c r="AQ50" s="200">
        <v>25.35</v>
      </c>
      <c r="AR50" s="200">
        <v>42.5</v>
      </c>
      <c r="AS50" s="200">
        <v>3.87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2.4700000000000002</v>
      </c>
      <c r="AZ50" s="200">
        <v>0</v>
      </c>
      <c r="BA50" s="200">
        <v>2.77</v>
      </c>
      <c r="BB50" s="200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272.61</v>
      </c>
      <c r="L51" s="200">
        <v>4.91</v>
      </c>
      <c r="M51" s="200">
        <v>59.11</v>
      </c>
      <c r="N51" s="200">
        <v>53.01</v>
      </c>
      <c r="O51" s="200">
        <v>74.099999999999994</v>
      </c>
      <c r="P51" s="200">
        <v>31.42</v>
      </c>
      <c r="Q51" s="200">
        <v>5.32</v>
      </c>
      <c r="R51" s="200">
        <v>11</v>
      </c>
      <c r="S51" s="200">
        <v>6.38</v>
      </c>
      <c r="T51" s="200">
        <v>0.79</v>
      </c>
      <c r="U51" s="200">
        <v>59.35</v>
      </c>
      <c r="V51" s="200">
        <v>4.83</v>
      </c>
      <c r="W51" s="200">
        <v>13.03</v>
      </c>
      <c r="X51" s="200">
        <v>34.799999999999997</v>
      </c>
      <c r="Y51" s="200">
        <v>0</v>
      </c>
      <c r="Z51">
        <v>0</v>
      </c>
      <c r="AA51" s="200">
        <v>13.64</v>
      </c>
      <c r="AB51" s="200">
        <v>0</v>
      </c>
      <c r="AC51" s="200">
        <v>0</v>
      </c>
      <c r="AD51" s="200">
        <v>0</v>
      </c>
      <c r="AE51" s="200">
        <v>82.26</v>
      </c>
      <c r="AF51" s="200">
        <v>0</v>
      </c>
      <c r="AG51" s="200">
        <v>0</v>
      </c>
      <c r="AH51" s="200">
        <v>0</v>
      </c>
      <c r="AI51" s="200">
        <v>134.61000000000001</v>
      </c>
      <c r="AJ51" s="200">
        <v>0</v>
      </c>
      <c r="AK51" s="200">
        <v>0</v>
      </c>
      <c r="AL51" s="200">
        <v>0</v>
      </c>
      <c r="AM51" s="200">
        <v>150</v>
      </c>
      <c r="AN51" s="200">
        <v>0</v>
      </c>
      <c r="AO51">
        <v>0</v>
      </c>
      <c r="AP51" s="200">
        <v>58</v>
      </c>
      <c r="AQ51" s="200">
        <v>25.35</v>
      </c>
      <c r="AR51" s="200">
        <v>42.5</v>
      </c>
      <c r="AS51" s="200">
        <v>3.87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2.4700000000000002</v>
      </c>
      <c r="AZ51" s="200">
        <v>0</v>
      </c>
      <c r="BA51" s="200">
        <v>2.4300000000000002</v>
      </c>
      <c r="BB51" s="200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272.61</v>
      </c>
      <c r="L52" s="200">
        <v>4.91</v>
      </c>
      <c r="M52" s="200">
        <v>59.11</v>
      </c>
      <c r="N52" s="200">
        <v>53.01</v>
      </c>
      <c r="O52" s="200">
        <v>74.099999999999994</v>
      </c>
      <c r="P52" s="200">
        <v>31.42</v>
      </c>
      <c r="Q52" s="200">
        <v>5.32</v>
      </c>
      <c r="R52" s="200">
        <v>11</v>
      </c>
      <c r="S52" s="200">
        <v>6.38</v>
      </c>
      <c r="T52" s="200">
        <v>0.79</v>
      </c>
      <c r="U52" s="200">
        <v>59.35</v>
      </c>
      <c r="V52" s="200">
        <v>4.83</v>
      </c>
      <c r="W52" s="200">
        <v>12.92</v>
      </c>
      <c r="X52" s="200">
        <v>34.799999999999997</v>
      </c>
      <c r="Y52" s="200">
        <v>0</v>
      </c>
      <c r="Z52">
        <v>0</v>
      </c>
      <c r="AA52" s="200">
        <v>13.64</v>
      </c>
      <c r="AB52" s="200">
        <v>0</v>
      </c>
      <c r="AC52" s="200">
        <v>0</v>
      </c>
      <c r="AD52" s="200">
        <v>0</v>
      </c>
      <c r="AE52" s="200">
        <v>82.26</v>
      </c>
      <c r="AF52" s="200">
        <v>0</v>
      </c>
      <c r="AG52" s="200">
        <v>0</v>
      </c>
      <c r="AH52" s="200">
        <v>0</v>
      </c>
      <c r="AI52" s="200">
        <v>134.61000000000001</v>
      </c>
      <c r="AJ52" s="200">
        <v>0</v>
      </c>
      <c r="AK52" s="200">
        <v>0</v>
      </c>
      <c r="AL52" s="200">
        <v>0</v>
      </c>
      <c r="AM52" s="200">
        <v>150</v>
      </c>
      <c r="AN52" s="200">
        <v>0</v>
      </c>
      <c r="AO52">
        <v>0</v>
      </c>
      <c r="AP52" s="200">
        <v>58</v>
      </c>
      <c r="AQ52" s="200">
        <v>25.35</v>
      </c>
      <c r="AR52" s="200">
        <v>42.5</v>
      </c>
      <c r="AS52" s="200">
        <v>3.87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2.4700000000000002</v>
      </c>
      <c r="AZ52" s="200">
        <v>0</v>
      </c>
      <c r="BA52" s="200">
        <v>1.88</v>
      </c>
      <c r="BB52" s="200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272.61</v>
      </c>
      <c r="L53" s="200">
        <v>4.91</v>
      </c>
      <c r="M53" s="200">
        <v>59.11</v>
      </c>
      <c r="N53" s="200">
        <v>53.01</v>
      </c>
      <c r="O53" s="200">
        <v>74.099999999999994</v>
      </c>
      <c r="P53" s="200">
        <v>31.42</v>
      </c>
      <c r="Q53" s="200">
        <v>5.32</v>
      </c>
      <c r="R53" s="200">
        <v>11</v>
      </c>
      <c r="S53" s="200">
        <v>6.38</v>
      </c>
      <c r="T53" s="200">
        <v>0.79</v>
      </c>
      <c r="U53" s="200">
        <v>59.35</v>
      </c>
      <c r="V53" s="200">
        <v>4.83</v>
      </c>
      <c r="W53" s="200">
        <v>12.92</v>
      </c>
      <c r="X53" s="200">
        <v>34.799999999999997</v>
      </c>
      <c r="Y53" s="200">
        <v>0</v>
      </c>
      <c r="Z53">
        <v>0</v>
      </c>
      <c r="AA53" s="200">
        <v>13.64</v>
      </c>
      <c r="AB53" s="200">
        <v>0</v>
      </c>
      <c r="AC53" s="200">
        <v>0</v>
      </c>
      <c r="AD53" s="200">
        <v>0</v>
      </c>
      <c r="AE53" s="200">
        <v>82.26</v>
      </c>
      <c r="AF53" s="200">
        <v>0</v>
      </c>
      <c r="AG53" s="200">
        <v>0</v>
      </c>
      <c r="AH53" s="200">
        <v>0</v>
      </c>
      <c r="AI53" s="200">
        <v>134.61000000000001</v>
      </c>
      <c r="AJ53" s="200">
        <v>0</v>
      </c>
      <c r="AK53" s="200">
        <v>0</v>
      </c>
      <c r="AL53" s="200">
        <v>0</v>
      </c>
      <c r="AM53" s="200">
        <v>150</v>
      </c>
      <c r="AN53" s="200">
        <v>0</v>
      </c>
      <c r="AO53">
        <v>0</v>
      </c>
      <c r="AP53" s="200">
        <v>58</v>
      </c>
      <c r="AQ53" s="200">
        <v>25.35</v>
      </c>
      <c r="AR53" s="200">
        <v>42.5</v>
      </c>
      <c r="AS53" s="200">
        <v>3.87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2.4700000000000002</v>
      </c>
      <c r="AZ53" s="200">
        <v>0</v>
      </c>
      <c r="BA53" s="200">
        <v>1.88</v>
      </c>
      <c r="BB53" s="200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272.61</v>
      </c>
      <c r="L54" s="200">
        <v>4.91</v>
      </c>
      <c r="M54" s="200">
        <v>59.11</v>
      </c>
      <c r="N54" s="200">
        <v>53.01</v>
      </c>
      <c r="O54" s="200">
        <v>74.099999999999994</v>
      </c>
      <c r="P54" s="200">
        <v>31.42</v>
      </c>
      <c r="Q54" s="200">
        <v>5.32</v>
      </c>
      <c r="R54" s="200">
        <v>11</v>
      </c>
      <c r="S54" s="200">
        <v>6.38</v>
      </c>
      <c r="T54" s="200">
        <v>0.79</v>
      </c>
      <c r="U54" s="200">
        <v>59.35</v>
      </c>
      <c r="V54" s="200">
        <v>4.83</v>
      </c>
      <c r="W54" s="200">
        <v>12.92</v>
      </c>
      <c r="X54" s="200">
        <v>34.799999999999997</v>
      </c>
      <c r="Y54" s="200">
        <v>0</v>
      </c>
      <c r="Z54">
        <v>0</v>
      </c>
      <c r="AA54" s="200">
        <v>13.64</v>
      </c>
      <c r="AB54" s="200">
        <v>0</v>
      </c>
      <c r="AC54" s="200">
        <v>0</v>
      </c>
      <c r="AD54" s="200">
        <v>0</v>
      </c>
      <c r="AE54" s="200">
        <v>82.26</v>
      </c>
      <c r="AF54" s="200">
        <v>0</v>
      </c>
      <c r="AG54" s="200">
        <v>0</v>
      </c>
      <c r="AH54" s="200">
        <v>0</v>
      </c>
      <c r="AI54" s="200">
        <v>134.61000000000001</v>
      </c>
      <c r="AJ54" s="200">
        <v>0</v>
      </c>
      <c r="AK54" s="200">
        <v>0</v>
      </c>
      <c r="AL54" s="200">
        <v>0</v>
      </c>
      <c r="AM54" s="200">
        <v>150</v>
      </c>
      <c r="AN54" s="200">
        <v>0</v>
      </c>
      <c r="AO54">
        <v>0</v>
      </c>
      <c r="AP54" s="200">
        <v>58</v>
      </c>
      <c r="AQ54" s="200">
        <v>25.35</v>
      </c>
      <c r="AR54" s="200">
        <v>42.5</v>
      </c>
      <c r="AS54" s="200">
        <v>3.87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2.4700000000000002</v>
      </c>
      <c r="AZ54" s="200">
        <v>0</v>
      </c>
      <c r="BA54" s="200">
        <v>1.88</v>
      </c>
      <c r="BB54" s="200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275.51</v>
      </c>
      <c r="L55" s="200">
        <v>4.8899999999999997</v>
      </c>
      <c r="M55" s="200">
        <v>59.11</v>
      </c>
      <c r="N55" s="200">
        <v>53.01</v>
      </c>
      <c r="O55" s="200">
        <v>74.099999999999994</v>
      </c>
      <c r="P55" s="200">
        <v>31.42</v>
      </c>
      <c r="Q55" s="200">
        <v>5.32</v>
      </c>
      <c r="R55" s="200">
        <v>11</v>
      </c>
      <c r="S55" s="200">
        <v>6.38</v>
      </c>
      <c r="T55" s="200">
        <v>0.79</v>
      </c>
      <c r="U55" s="200">
        <v>59.35</v>
      </c>
      <c r="V55" s="200">
        <v>4.83</v>
      </c>
      <c r="W55" s="200">
        <v>11.6</v>
      </c>
      <c r="X55" s="200">
        <v>34.799999999999997</v>
      </c>
      <c r="Y55" s="200">
        <v>0</v>
      </c>
      <c r="Z55">
        <v>0</v>
      </c>
      <c r="AA55" s="200">
        <v>13.64</v>
      </c>
      <c r="AB55" s="200">
        <v>0</v>
      </c>
      <c r="AC55" s="200">
        <v>0</v>
      </c>
      <c r="AD55" s="200">
        <v>0</v>
      </c>
      <c r="AE55" s="200">
        <v>82.26</v>
      </c>
      <c r="AF55" s="200">
        <v>0</v>
      </c>
      <c r="AG55" s="200">
        <v>0</v>
      </c>
      <c r="AH55" s="200">
        <v>0</v>
      </c>
      <c r="AI55" s="200">
        <v>134.61000000000001</v>
      </c>
      <c r="AJ55" s="200">
        <v>0</v>
      </c>
      <c r="AK55" s="200">
        <v>0</v>
      </c>
      <c r="AL55" s="200">
        <v>0</v>
      </c>
      <c r="AM55" s="200">
        <v>150</v>
      </c>
      <c r="AN55" s="200">
        <v>0</v>
      </c>
      <c r="AO55">
        <v>0</v>
      </c>
      <c r="AP55" s="200">
        <v>58</v>
      </c>
      <c r="AQ55" s="200">
        <v>25.35</v>
      </c>
      <c r="AR55" s="200">
        <v>42.5</v>
      </c>
      <c r="AS55" s="200">
        <v>3.87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2.4700000000000002</v>
      </c>
      <c r="AZ55" s="200">
        <v>0</v>
      </c>
      <c r="BA55" s="200">
        <v>1.88</v>
      </c>
      <c r="BB55" s="200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275.51</v>
      </c>
      <c r="L56" s="200">
        <v>4.8899999999999997</v>
      </c>
      <c r="M56" s="200">
        <v>59.11</v>
      </c>
      <c r="N56" s="200">
        <v>53.01</v>
      </c>
      <c r="O56" s="200">
        <v>74.099999999999994</v>
      </c>
      <c r="P56" s="200">
        <v>31.42</v>
      </c>
      <c r="Q56" s="200">
        <v>5.32</v>
      </c>
      <c r="R56" s="200">
        <v>11</v>
      </c>
      <c r="S56" s="200">
        <v>6.38</v>
      </c>
      <c r="T56" s="200">
        <v>0.79</v>
      </c>
      <c r="U56" s="200">
        <v>59.35</v>
      </c>
      <c r="V56" s="200">
        <v>4.83</v>
      </c>
      <c r="W56" s="200">
        <v>11.6</v>
      </c>
      <c r="X56" s="200">
        <v>34.799999999999997</v>
      </c>
      <c r="Y56" s="200">
        <v>0</v>
      </c>
      <c r="Z56">
        <v>0</v>
      </c>
      <c r="AA56" s="200">
        <v>13.64</v>
      </c>
      <c r="AB56" s="200">
        <v>0</v>
      </c>
      <c r="AC56" s="200">
        <v>0</v>
      </c>
      <c r="AD56" s="200">
        <v>0</v>
      </c>
      <c r="AE56" s="200">
        <v>82.26</v>
      </c>
      <c r="AF56" s="200">
        <v>0</v>
      </c>
      <c r="AG56" s="200">
        <v>0</v>
      </c>
      <c r="AH56" s="200">
        <v>0</v>
      </c>
      <c r="AI56" s="200">
        <v>134.61000000000001</v>
      </c>
      <c r="AJ56" s="200">
        <v>0</v>
      </c>
      <c r="AK56" s="200">
        <v>0</v>
      </c>
      <c r="AL56" s="200">
        <v>0</v>
      </c>
      <c r="AM56" s="200">
        <v>150</v>
      </c>
      <c r="AN56" s="200">
        <v>0</v>
      </c>
      <c r="AO56">
        <v>0</v>
      </c>
      <c r="AP56" s="200">
        <v>58</v>
      </c>
      <c r="AQ56" s="200">
        <v>25.35</v>
      </c>
      <c r="AR56" s="200">
        <v>42.5</v>
      </c>
      <c r="AS56" s="200">
        <v>3.87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2.4700000000000002</v>
      </c>
      <c r="AZ56" s="200">
        <v>1.03</v>
      </c>
      <c r="BA56" s="200">
        <v>1.88</v>
      </c>
      <c r="BB56" s="200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275.51</v>
      </c>
      <c r="L57" s="200">
        <v>4.8899999999999997</v>
      </c>
      <c r="M57" s="200">
        <v>59.11</v>
      </c>
      <c r="N57" s="200">
        <v>53.01</v>
      </c>
      <c r="O57" s="200">
        <v>74.099999999999994</v>
      </c>
      <c r="P57" s="200">
        <v>31.42</v>
      </c>
      <c r="Q57" s="200">
        <v>4.28</v>
      </c>
      <c r="R57" s="200">
        <v>8.39</v>
      </c>
      <c r="S57" s="200">
        <v>5.19</v>
      </c>
      <c r="T57" s="200">
        <v>0.79</v>
      </c>
      <c r="U57" s="200">
        <v>59.35</v>
      </c>
      <c r="V57" s="200">
        <v>4.83</v>
      </c>
      <c r="W57" s="200">
        <v>17.96</v>
      </c>
      <c r="X57" s="200">
        <v>54.55</v>
      </c>
      <c r="Y57" s="200">
        <v>0</v>
      </c>
      <c r="Z57">
        <v>0</v>
      </c>
      <c r="AA57" s="200">
        <v>13.64</v>
      </c>
      <c r="AB57" s="200">
        <v>0</v>
      </c>
      <c r="AC57" s="200">
        <v>0</v>
      </c>
      <c r="AD57" s="200">
        <v>0</v>
      </c>
      <c r="AE57" s="200">
        <v>82.26</v>
      </c>
      <c r="AF57" s="200">
        <v>0</v>
      </c>
      <c r="AG57" s="200">
        <v>0</v>
      </c>
      <c r="AH57" s="200">
        <v>0</v>
      </c>
      <c r="AI57" s="200">
        <v>134.61000000000001</v>
      </c>
      <c r="AJ57" s="200">
        <v>0</v>
      </c>
      <c r="AK57" s="200">
        <v>0</v>
      </c>
      <c r="AL57" s="200">
        <v>0</v>
      </c>
      <c r="AM57" s="200">
        <v>150</v>
      </c>
      <c r="AN57" s="200">
        <v>0</v>
      </c>
      <c r="AO57">
        <v>0</v>
      </c>
      <c r="AP57" s="200">
        <v>58</v>
      </c>
      <c r="AQ57" s="200">
        <v>18.04</v>
      </c>
      <c r="AR57" s="200">
        <v>42.5</v>
      </c>
      <c r="AS57" s="200">
        <v>3.87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2.4700000000000002</v>
      </c>
      <c r="AZ57" s="200">
        <v>1.03</v>
      </c>
      <c r="BA57" s="200">
        <v>1.88</v>
      </c>
      <c r="BB57" s="200">
        <v>2.2799999999999998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275.51</v>
      </c>
      <c r="L58" s="200">
        <v>4.8899999999999997</v>
      </c>
      <c r="M58" s="200">
        <v>59.11</v>
      </c>
      <c r="N58" s="200">
        <v>53.01</v>
      </c>
      <c r="O58" s="200">
        <v>74.099999999999994</v>
      </c>
      <c r="P58" s="200">
        <v>31.42</v>
      </c>
      <c r="Q58" s="200">
        <v>4.28</v>
      </c>
      <c r="R58" s="200">
        <v>8.39</v>
      </c>
      <c r="S58" s="200">
        <v>5.19</v>
      </c>
      <c r="T58" s="200">
        <v>0.79</v>
      </c>
      <c r="U58" s="200">
        <v>59.35</v>
      </c>
      <c r="V58" s="200">
        <v>4.83</v>
      </c>
      <c r="W58" s="200">
        <v>15.71</v>
      </c>
      <c r="X58" s="200">
        <v>55.66</v>
      </c>
      <c r="Y58" s="200">
        <v>0</v>
      </c>
      <c r="Z58">
        <v>0</v>
      </c>
      <c r="AA58" s="200">
        <v>13.64</v>
      </c>
      <c r="AB58" s="200">
        <v>0</v>
      </c>
      <c r="AC58" s="200">
        <v>0</v>
      </c>
      <c r="AD58" s="200">
        <v>0</v>
      </c>
      <c r="AE58" s="200">
        <v>82.26</v>
      </c>
      <c r="AF58" s="200">
        <v>0</v>
      </c>
      <c r="AG58" s="200">
        <v>0</v>
      </c>
      <c r="AH58" s="200">
        <v>0</v>
      </c>
      <c r="AI58" s="200">
        <v>134.61000000000001</v>
      </c>
      <c r="AJ58" s="200">
        <v>0</v>
      </c>
      <c r="AK58" s="200">
        <v>0</v>
      </c>
      <c r="AL58" s="200">
        <v>0</v>
      </c>
      <c r="AM58" s="200">
        <v>150</v>
      </c>
      <c r="AN58" s="200">
        <v>0</v>
      </c>
      <c r="AO58">
        <v>0</v>
      </c>
      <c r="AP58" s="200">
        <v>58</v>
      </c>
      <c r="AQ58" s="200">
        <v>18.04</v>
      </c>
      <c r="AR58" s="200">
        <v>42.5</v>
      </c>
      <c r="AS58" s="200">
        <v>3.87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2.4700000000000002</v>
      </c>
      <c r="AZ58" s="200">
        <v>1.03</v>
      </c>
      <c r="BA58" s="200">
        <v>1.88</v>
      </c>
      <c r="BB58" s="200">
        <v>2.2799999999999998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275.51</v>
      </c>
      <c r="L59" s="200">
        <v>4.8899999999999997</v>
      </c>
      <c r="M59" s="200">
        <v>59.11</v>
      </c>
      <c r="N59" s="200">
        <v>53.01</v>
      </c>
      <c r="O59" s="200">
        <v>74.099999999999994</v>
      </c>
      <c r="P59" s="200">
        <v>31.42</v>
      </c>
      <c r="Q59" s="200">
        <v>9.64</v>
      </c>
      <c r="R59" s="200">
        <v>19.16</v>
      </c>
      <c r="S59" s="200">
        <v>11.79</v>
      </c>
      <c r="T59" s="200">
        <v>1.42</v>
      </c>
      <c r="U59" s="200">
        <v>59.35</v>
      </c>
      <c r="V59" s="200">
        <v>5.31</v>
      </c>
      <c r="W59" s="200">
        <v>15.71</v>
      </c>
      <c r="X59" s="200">
        <v>55.66</v>
      </c>
      <c r="Y59" s="200">
        <v>0</v>
      </c>
      <c r="Z59">
        <v>0</v>
      </c>
      <c r="AA59" s="200">
        <v>13.64</v>
      </c>
      <c r="AB59" s="200">
        <v>0</v>
      </c>
      <c r="AC59" s="200">
        <v>0</v>
      </c>
      <c r="AD59" s="200">
        <v>0</v>
      </c>
      <c r="AE59" s="200">
        <v>82.26</v>
      </c>
      <c r="AF59" s="200">
        <v>0</v>
      </c>
      <c r="AG59" s="200">
        <v>0</v>
      </c>
      <c r="AH59" s="200">
        <v>0</v>
      </c>
      <c r="AI59" s="200">
        <v>134.61000000000001</v>
      </c>
      <c r="AJ59" s="200">
        <v>0</v>
      </c>
      <c r="AK59" s="200">
        <v>0</v>
      </c>
      <c r="AL59" s="200">
        <v>0</v>
      </c>
      <c r="AM59" s="200">
        <v>150</v>
      </c>
      <c r="AN59" s="200">
        <v>0</v>
      </c>
      <c r="AO59">
        <v>0</v>
      </c>
      <c r="AP59" s="200">
        <v>113.04</v>
      </c>
      <c r="AQ59" s="200">
        <v>38.299999999999997</v>
      </c>
      <c r="AR59" s="200">
        <v>42.5</v>
      </c>
      <c r="AS59" s="200">
        <v>7.67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2.4700000000000002</v>
      </c>
      <c r="AZ59" s="200">
        <v>1.03</v>
      </c>
      <c r="BA59" s="200">
        <v>1.88</v>
      </c>
      <c r="BB59" s="200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319.01</v>
      </c>
      <c r="L60" s="200">
        <v>4.8899999999999997</v>
      </c>
      <c r="M60" s="200">
        <v>59.11</v>
      </c>
      <c r="N60" s="200">
        <v>53.01</v>
      </c>
      <c r="O60" s="200">
        <v>74.099999999999994</v>
      </c>
      <c r="P60" s="200">
        <v>31.42</v>
      </c>
      <c r="Q60" s="200">
        <v>9.64</v>
      </c>
      <c r="R60" s="200">
        <v>19.16</v>
      </c>
      <c r="S60" s="200">
        <v>11.79</v>
      </c>
      <c r="T60" s="200">
        <v>1.42</v>
      </c>
      <c r="U60" s="200">
        <v>59.35</v>
      </c>
      <c r="V60" s="200">
        <v>5.31</v>
      </c>
      <c r="W60" s="200">
        <v>15.71</v>
      </c>
      <c r="X60" s="200">
        <v>62.67</v>
      </c>
      <c r="Y60" s="200">
        <v>0</v>
      </c>
      <c r="Z60">
        <v>0</v>
      </c>
      <c r="AA60" s="200">
        <v>13.72</v>
      </c>
      <c r="AB60" s="200">
        <v>0</v>
      </c>
      <c r="AC60" s="200">
        <v>0</v>
      </c>
      <c r="AD60" s="200">
        <v>0</v>
      </c>
      <c r="AE60" s="200">
        <v>82.31</v>
      </c>
      <c r="AF60" s="200">
        <v>0</v>
      </c>
      <c r="AG60" s="200">
        <v>0</v>
      </c>
      <c r="AH60" s="200">
        <v>0</v>
      </c>
      <c r="AI60" s="200">
        <v>134.61000000000001</v>
      </c>
      <c r="AJ60" s="200">
        <v>0</v>
      </c>
      <c r="AK60" s="200">
        <v>0</v>
      </c>
      <c r="AL60" s="200">
        <v>0</v>
      </c>
      <c r="AM60" s="200">
        <v>150</v>
      </c>
      <c r="AN60" s="200">
        <v>0</v>
      </c>
      <c r="AO60">
        <v>0</v>
      </c>
      <c r="AP60" s="200">
        <v>118.56</v>
      </c>
      <c r="AQ60" s="200">
        <v>38.299999999999997</v>
      </c>
      <c r="AR60" s="200">
        <v>42.5</v>
      </c>
      <c r="AS60" s="200">
        <v>7.67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2.4700000000000002</v>
      </c>
      <c r="AZ60" s="200">
        <v>1.03</v>
      </c>
      <c r="BA60" s="200">
        <v>1.88</v>
      </c>
      <c r="BB60" s="200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362.51</v>
      </c>
      <c r="L61" s="200">
        <v>4.8899999999999997</v>
      </c>
      <c r="M61" s="200">
        <v>59.23</v>
      </c>
      <c r="N61" s="200">
        <v>53.01</v>
      </c>
      <c r="O61" s="200">
        <v>74.099999999999994</v>
      </c>
      <c r="P61" s="200">
        <v>31.42</v>
      </c>
      <c r="Q61" s="200">
        <v>9.64</v>
      </c>
      <c r="R61" s="200">
        <v>18.899999999999999</v>
      </c>
      <c r="S61" s="200">
        <v>11.78</v>
      </c>
      <c r="T61" s="200">
        <v>1.42</v>
      </c>
      <c r="U61" s="200">
        <v>59.35</v>
      </c>
      <c r="V61" s="200">
        <v>5.31</v>
      </c>
      <c r="W61" s="200">
        <v>18</v>
      </c>
      <c r="X61" s="200">
        <v>62.96</v>
      </c>
      <c r="Y61" s="200">
        <v>0</v>
      </c>
      <c r="Z61">
        <v>0</v>
      </c>
      <c r="AA61" s="200">
        <v>13.72</v>
      </c>
      <c r="AB61" s="200">
        <v>0</v>
      </c>
      <c r="AC61" s="200">
        <v>0</v>
      </c>
      <c r="AD61" s="200">
        <v>0</v>
      </c>
      <c r="AE61" s="200">
        <v>82.31</v>
      </c>
      <c r="AF61" s="200">
        <v>0</v>
      </c>
      <c r="AG61" s="200">
        <v>0</v>
      </c>
      <c r="AH61" s="200">
        <v>0</v>
      </c>
      <c r="AI61" s="200">
        <v>134.61000000000001</v>
      </c>
      <c r="AJ61" s="200">
        <v>0</v>
      </c>
      <c r="AK61" s="200">
        <v>0</v>
      </c>
      <c r="AL61" s="200">
        <v>0</v>
      </c>
      <c r="AM61" s="200">
        <v>150</v>
      </c>
      <c r="AN61" s="200">
        <v>0</v>
      </c>
      <c r="AO61">
        <v>0</v>
      </c>
      <c r="AP61" s="200">
        <v>118.56</v>
      </c>
      <c r="AQ61" s="200">
        <v>38.299999999999997</v>
      </c>
      <c r="AR61" s="200">
        <v>42.5</v>
      </c>
      <c r="AS61" s="200">
        <v>7.67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2.4700000000000002</v>
      </c>
      <c r="AZ61" s="200">
        <v>1.03</v>
      </c>
      <c r="BA61" s="200">
        <v>1.88</v>
      </c>
      <c r="BB61" s="200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415.68</v>
      </c>
      <c r="L62" s="200">
        <v>4.8899999999999997</v>
      </c>
      <c r="M62" s="200">
        <v>59.6</v>
      </c>
      <c r="N62" s="200">
        <v>53.01</v>
      </c>
      <c r="O62" s="200">
        <v>74.099999999999994</v>
      </c>
      <c r="P62" s="200">
        <v>31.42</v>
      </c>
      <c r="Q62" s="200">
        <v>9.64</v>
      </c>
      <c r="R62" s="200">
        <v>19.16</v>
      </c>
      <c r="S62" s="200">
        <v>11.78</v>
      </c>
      <c r="T62" s="200">
        <v>1.42</v>
      </c>
      <c r="U62" s="200">
        <v>59.35</v>
      </c>
      <c r="V62" s="200">
        <v>5.31</v>
      </c>
      <c r="W62" s="200">
        <v>18.04</v>
      </c>
      <c r="X62" s="200">
        <v>62.96</v>
      </c>
      <c r="Y62" s="200">
        <v>0</v>
      </c>
      <c r="Z62">
        <v>0</v>
      </c>
      <c r="AA62" s="200">
        <v>13.72</v>
      </c>
      <c r="AB62" s="200">
        <v>0</v>
      </c>
      <c r="AC62" s="200">
        <v>0</v>
      </c>
      <c r="AD62" s="200">
        <v>0</v>
      </c>
      <c r="AE62" s="200">
        <v>82.31</v>
      </c>
      <c r="AF62" s="200">
        <v>0</v>
      </c>
      <c r="AG62" s="200">
        <v>0</v>
      </c>
      <c r="AH62" s="200">
        <v>0</v>
      </c>
      <c r="AI62" s="200">
        <v>134.61000000000001</v>
      </c>
      <c r="AJ62" s="200">
        <v>0</v>
      </c>
      <c r="AK62" s="200">
        <v>0</v>
      </c>
      <c r="AL62" s="200">
        <v>0</v>
      </c>
      <c r="AM62" s="200">
        <v>150</v>
      </c>
      <c r="AN62" s="200">
        <v>0</v>
      </c>
      <c r="AO62">
        <v>0</v>
      </c>
      <c r="AP62" s="200">
        <v>118.56</v>
      </c>
      <c r="AQ62" s="200">
        <v>38.299999999999997</v>
      </c>
      <c r="AR62" s="200">
        <v>42.5</v>
      </c>
      <c r="AS62" s="200">
        <v>7.67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2.4700000000000002</v>
      </c>
      <c r="AZ62" s="200">
        <v>2.0499999999999998</v>
      </c>
      <c r="BA62" s="200">
        <v>1.88</v>
      </c>
      <c r="BB62" s="200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464.02</v>
      </c>
      <c r="L63" s="200">
        <v>4.8899999999999997</v>
      </c>
      <c r="M63" s="200">
        <v>59.6</v>
      </c>
      <c r="N63" s="200">
        <v>53.01</v>
      </c>
      <c r="O63" s="200">
        <v>74.099999999999994</v>
      </c>
      <c r="P63" s="200">
        <v>31.42</v>
      </c>
      <c r="Q63" s="200">
        <v>9.64</v>
      </c>
      <c r="R63" s="200">
        <v>19.16</v>
      </c>
      <c r="S63" s="200">
        <v>11.78</v>
      </c>
      <c r="T63" s="200">
        <v>1.42</v>
      </c>
      <c r="U63" s="200">
        <v>59.35</v>
      </c>
      <c r="V63" s="200">
        <v>5.31</v>
      </c>
      <c r="W63" s="200">
        <v>18.04</v>
      </c>
      <c r="X63" s="200">
        <v>62.96</v>
      </c>
      <c r="Y63" s="200">
        <v>0</v>
      </c>
      <c r="Z63">
        <v>0</v>
      </c>
      <c r="AA63" s="200">
        <v>13.72</v>
      </c>
      <c r="AB63" s="200">
        <v>0</v>
      </c>
      <c r="AC63" s="200">
        <v>0</v>
      </c>
      <c r="AD63" s="200">
        <v>0</v>
      </c>
      <c r="AE63" s="200">
        <v>82.31</v>
      </c>
      <c r="AF63" s="200">
        <v>0</v>
      </c>
      <c r="AG63" s="200">
        <v>0</v>
      </c>
      <c r="AH63" s="200">
        <v>0</v>
      </c>
      <c r="AI63" s="200">
        <v>117.56</v>
      </c>
      <c r="AJ63" s="200">
        <v>0</v>
      </c>
      <c r="AK63" s="200">
        <v>0</v>
      </c>
      <c r="AL63" s="200">
        <v>0</v>
      </c>
      <c r="AM63" s="200">
        <v>150</v>
      </c>
      <c r="AN63" s="200">
        <v>0</v>
      </c>
      <c r="AO63">
        <v>0</v>
      </c>
      <c r="AP63" s="200">
        <v>118.56</v>
      </c>
      <c r="AQ63" s="200">
        <v>38.299999999999997</v>
      </c>
      <c r="AR63" s="200">
        <v>42.5</v>
      </c>
      <c r="AS63" s="200">
        <v>7.67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2.4700000000000002</v>
      </c>
      <c r="AZ63" s="200">
        <v>2.0499999999999998</v>
      </c>
      <c r="BA63" s="200">
        <v>1.88</v>
      </c>
      <c r="BB63" s="200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495.21</v>
      </c>
      <c r="L64" s="200">
        <v>9.67</v>
      </c>
      <c r="M64" s="200">
        <v>59.6</v>
      </c>
      <c r="N64" s="200">
        <v>53.01</v>
      </c>
      <c r="O64" s="200">
        <v>74.099999999999994</v>
      </c>
      <c r="P64" s="200">
        <v>31.42</v>
      </c>
      <c r="Q64" s="200">
        <v>9.64</v>
      </c>
      <c r="R64" s="200">
        <v>19.16</v>
      </c>
      <c r="S64" s="200">
        <v>11.78</v>
      </c>
      <c r="T64" s="200">
        <v>1.42</v>
      </c>
      <c r="U64" s="200">
        <v>59.35</v>
      </c>
      <c r="V64" s="200">
        <v>5.31</v>
      </c>
      <c r="W64" s="200">
        <v>18.04</v>
      </c>
      <c r="X64" s="200">
        <v>62.96</v>
      </c>
      <c r="Y64" s="200">
        <v>0</v>
      </c>
      <c r="Z64">
        <v>0</v>
      </c>
      <c r="AA64" s="200">
        <v>13.72</v>
      </c>
      <c r="AB64" s="200">
        <v>0</v>
      </c>
      <c r="AC64" s="200">
        <v>0</v>
      </c>
      <c r="AD64" s="200">
        <v>0</v>
      </c>
      <c r="AE64" s="200">
        <v>82.31</v>
      </c>
      <c r="AF64" s="200">
        <v>0</v>
      </c>
      <c r="AG64" s="200">
        <v>0</v>
      </c>
      <c r="AH64" s="200">
        <v>0</v>
      </c>
      <c r="AI64" s="200">
        <v>117.56</v>
      </c>
      <c r="AJ64" s="200">
        <v>0</v>
      </c>
      <c r="AK64" s="200">
        <v>0</v>
      </c>
      <c r="AL64" s="200">
        <v>0</v>
      </c>
      <c r="AM64" s="200">
        <v>150</v>
      </c>
      <c r="AN64" s="200">
        <v>0</v>
      </c>
      <c r="AO64">
        <v>0</v>
      </c>
      <c r="AP64" s="200">
        <v>118.56</v>
      </c>
      <c r="AQ64" s="200">
        <v>38.299999999999997</v>
      </c>
      <c r="AR64" s="200">
        <v>42.5</v>
      </c>
      <c r="AS64" s="200">
        <v>7.67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2.4700000000000002</v>
      </c>
      <c r="AZ64" s="200">
        <v>2.0499999999999998</v>
      </c>
      <c r="BA64" s="200">
        <v>2.14</v>
      </c>
      <c r="BB64" s="200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495.21</v>
      </c>
      <c r="L65" s="200">
        <v>9.6199999999999992</v>
      </c>
      <c r="M65" s="200">
        <v>59.6</v>
      </c>
      <c r="N65" s="200">
        <v>53.01</v>
      </c>
      <c r="O65" s="200">
        <v>74.099999999999994</v>
      </c>
      <c r="P65" s="200">
        <v>31.42</v>
      </c>
      <c r="Q65" s="200">
        <v>9.64</v>
      </c>
      <c r="R65" s="200">
        <v>19.16</v>
      </c>
      <c r="S65" s="200">
        <v>11.78</v>
      </c>
      <c r="T65" s="200">
        <v>1.42</v>
      </c>
      <c r="U65" s="200">
        <v>59.35</v>
      </c>
      <c r="V65" s="200">
        <v>5.31</v>
      </c>
      <c r="W65" s="200">
        <v>18.04</v>
      </c>
      <c r="X65" s="200">
        <v>62.96</v>
      </c>
      <c r="Y65" s="200">
        <v>0</v>
      </c>
      <c r="Z65">
        <v>0</v>
      </c>
      <c r="AA65" s="200">
        <v>13.72</v>
      </c>
      <c r="AB65" s="200">
        <v>0</v>
      </c>
      <c r="AC65" s="200">
        <v>0</v>
      </c>
      <c r="AD65" s="200">
        <v>0</v>
      </c>
      <c r="AE65" s="200">
        <v>82.31</v>
      </c>
      <c r="AF65" s="200">
        <v>0</v>
      </c>
      <c r="AG65" s="200">
        <v>0</v>
      </c>
      <c r="AH65" s="200">
        <v>0</v>
      </c>
      <c r="AI65" s="200">
        <v>107.56</v>
      </c>
      <c r="AJ65" s="200">
        <v>0</v>
      </c>
      <c r="AK65" s="200">
        <v>0</v>
      </c>
      <c r="AL65" s="200">
        <v>0</v>
      </c>
      <c r="AM65" s="200">
        <v>150</v>
      </c>
      <c r="AN65" s="200">
        <v>0</v>
      </c>
      <c r="AO65">
        <v>0</v>
      </c>
      <c r="AP65" s="200">
        <v>118.56</v>
      </c>
      <c r="AQ65" s="200">
        <v>38.299999999999997</v>
      </c>
      <c r="AR65" s="200">
        <v>42.5</v>
      </c>
      <c r="AS65" s="200">
        <v>7.67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2.4700000000000002</v>
      </c>
      <c r="AZ65" s="200">
        <v>2.0499999999999998</v>
      </c>
      <c r="BA65" s="200">
        <v>2.14</v>
      </c>
      <c r="BB65" s="200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495.21</v>
      </c>
      <c r="L66" s="200">
        <v>9.6199999999999992</v>
      </c>
      <c r="M66" s="200">
        <v>59.6</v>
      </c>
      <c r="N66" s="200">
        <v>53.01</v>
      </c>
      <c r="O66" s="200">
        <v>74.099999999999994</v>
      </c>
      <c r="P66" s="200">
        <v>31.42</v>
      </c>
      <c r="Q66" s="200">
        <v>9.64</v>
      </c>
      <c r="R66" s="200">
        <v>19.16</v>
      </c>
      <c r="S66" s="200">
        <v>11.78</v>
      </c>
      <c r="T66" s="200">
        <v>1.42</v>
      </c>
      <c r="U66" s="200">
        <v>59.35</v>
      </c>
      <c r="V66" s="200">
        <v>5.31</v>
      </c>
      <c r="W66" s="200">
        <v>18.04</v>
      </c>
      <c r="X66" s="200">
        <v>62.96</v>
      </c>
      <c r="Y66" s="200">
        <v>0</v>
      </c>
      <c r="Z66">
        <v>0</v>
      </c>
      <c r="AA66" s="200">
        <v>11.42</v>
      </c>
      <c r="AB66" s="200">
        <v>0</v>
      </c>
      <c r="AC66" s="200">
        <v>0</v>
      </c>
      <c r="AD66" s="200">
        <v>0</v>
      </c>
      <c r="AE66" s="200">
        <v>82.31</v>
      </c>
      <c r="AF66" s="200">
        <v>0</v>
      </c>
      <c r="AG66" s="200">
        <v>0</v>
      </c>
      <c r="AH66" s="200">
        <v>0</v>
      </c>
      <c r="AI66" s="200">
        <v>107.56</v>
      </c>
      <c r="AJ66" s="200">
        <v>0</v>
      </c>
      <c r="AK66" s="200">
        <v>0</v>
      </c>
      <c r="AL66" s="200">
        <v>0</v>
      </c>
      <c r="AM66" s="200">
        <v>150</v>
      </c>
      <c r="AN66" s="200">
        <v>0</v>
      </c>
      <c r="AO66">
        <v>0</v>
      </c>
      <c r="AP66" s="200">
        <v>118.56</v>
      </c>
      <c r="AQ66" s="200">
        <v>38.299999999999997</v>
      </c>
      <c r="AR66" s="200">
        <v>42.5</v>
      </c>
      <c r="AS66" s="200">
        <v>7.67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2.4700000000000002</v>
      </c>
      <c r="AZ66" s="200">
        <v>2.0499999999999998</v>
      </c>
      <c r="BA66" s="200">
        <v>2.14</v>
      </c>
      <c r="BB66" s="200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441.28</v>
      </c>
      <c r="L67" s="200">
        <v>9.6199999999999992</v>
      </c>
      <c r="M67" s="200">
        <v>59.6</v>
      </c>
      <c r="N67" s="200">
        <v>53.01</v>
      </c>
      <c r="O67" s="200">
        <v>74.099999999999994</v>
      </c>
      <c r="P67" s="200">
        <v>31.42</v>
      </c>
      <c r="Q67" s="200">
        <v>9.64</v>
      </c>
      <c r="R67" s="200">
        <v>19.16</v>
      </c>
      <c r="S67" s="200">
        <v>11.78</v>
      </c>
      <c r="T67" s="200">
        <v>1.42</v>
      </c>
      <c r="U67" s="200">
        <v>59.35</v>
      </c>
      <c r="V67" s="200">
        <v>5.31</v>
      </c>
      <c r="W67" s="200">
        <v>18.04</v>
      </c>
      <c r="X67" s="200">
        <v>62.96</v>
      </c>
      <c r="Y67" s="200">
        <v>0</v>
      </c>
      <c r="Z67">
        <v>0</v>
      </c>
      <c r="AA67" s="200">
        <v>11.42</v>
      </c>
      <c r="AB67" s="200">
        <v>0</v>
      </c>
      <c r="AC67" s="200">
        <v>0</v>
      </c>
      <c r="AD67" s="200">
        <v>0</v>
      </c>
      <c r="AE67" s="200">
        <v>82.31</v>
      </c>
      <c r="AF67" s="200">
        <v>0</v>
      </c>
      <c r="AG67" s="200">
        <v>0</v>
      </c>
      <c r="AH67" s="200">
        <v>0</v>
      </c>
      <c r="AI67" s="200">
        <v>107.56</v>
      </c>
      <c r="AJ67" s="200">
        <v>0</v>
      </c>
      <c r="AK67" s="200">
        <v>0</v>
      </c>
      <c r="AL67" s="200">
        <v>0</v>
      </c>
      <c r="AM67" s="200">
        <v>150</v>
      </c>
      <c r="AN67" s="200">
        <v>0</v>
      </c>
      <c r="AO67">
        <v>0</v>
      </c>
      <c r="AP67" s="200">
        <v>118.56</v>
      </c>
      <c r="AQ67" s="200">
        <v>38.299999999999997</v>
      </c>
      <c r="AR67" s="200">
        <v>43</v>
      </c>
      <c r="AS67" s="200">
        <v>7.67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2.4700000000000002</v>
      </c>
      <c r="AZ67" s="200">
        <v>2.0499999999999998</v>
      </c>
      <c r="BA67" s="200">
        <v>2.14</v>
      </c>
      <c r="BB67" s="200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441.28</v>
      </c>
      <c r="L68" s="200">
        <v>9.6199999999999992</v>
      </c>
      <c r="M68" s="200">
        <v>59.6</v>
      </c>
      <c r="N68" s="200">
        <v>53.01</v>
      </c>
      <c r="O68" s="200">
        <v>74.099999999999994</v>
      </c>
      <c r="P68" s="200">
        <v>31.42</v>
      </c>
      <c r="Q68" s="200">
        <v>9.64</v>
      </c>
      <c r="R68" s="200">
        <v>19.16</v>
      </c>
      <c r="S68" s="200">
        <v>11.78</v>
      </c>
      <c r="T68" s="200">
        <v>1.42</v>
      </c>
      <c r="U68" s="200">
        <v>59.35</v>
      </c>
      <c r="V68" s="200">
        <v>5.31</v>
      </c>
      <c r="W68" s="200">
        <v>18.04</v>
      </c>
      <c r="X68" s="200">
        <v>62.96</v>
      </c>
      <c r="Y68" s="200">
        <v>0</v>
      </c>
      <c r="Z68">
        <v>0</v>
      </c>
      <c r="AA68" s="200">
        <v>11.42</v>
      </c>
      <c r="AB68" s="200">
        <v>0</v>
      </c>
      <c r="AC68" s="200">
        <v>0</v>
      </c>
      <c r="AD68" s="200">
        <v>0</v>
      </c>
      <c r="AE68" s="200">
        <v>82.31</v>
      </c>
      <c r="AF68" s="200">
        <v>0</v>
      </c>
      <c r="AG68" s="200">
        <v>0</v>
      </c>
      <c r="AH68" s="200">
        <v>0</v>
      </c>
      <c r="AI68" s="200">
        <v>107.56</v>
      </c>
      <c r="AJ68" s="200">
        <v>0</v>
      </c>
      <c r="AK68" s="200">
        <v>0</v>
      </c>
      <c r="AL68" s="200">
        <v>0</v>
      </c>
      <c r="AM68" s="200">
        <v>150</v>
      </c>
      <c r="AN68" s="200">
        <v>0</v>
      </c>
      <c r="AO68">
        <v>0</v>
      </c>
      <c r="AP68" s="200">
        <v>118.56</v>
      </c>
      <c r="AQ68" s="200">
        <v>38.299999999999997</v>
      </c>
      <c r="AR68" s="200">
        <v>43</v>
      </c>
      <c r="AS68" s="200">
        <v>7.67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2.4700000000000002</v>
      </c>
      <c r="AZ68" s="200">
        <v>2.0499999999999998</v>
      </c>
      <c r="BA68" s="200">
        <v>2.14</v>
      </c>
      <c r="BB68" s="200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487.36</v>
      </c>
      <c r="L69" s="200">
        <v>9.6199999999999992</v>
      </c>
      <c r="M69" s="200">
        <v>59.6</v>
      </c>
      <c r="N69" s="200">
        <v>53.01</v>
      </c>
      <c r="O69" s="200">
        <v>74.099999999999994</v>
      </c>
      <c r="P69" s="200">
        <v>31.42</v>
      </c>
      <c r="Q69" s="200">
        <v>9.64</v>
      </c>
      <c r="R69" s="200">
        <v>19.16</v>
      </c>
      <c r="S69" s="200">
        <v>11.78</v>
      </c>
      <c r="T69" s="200">
        <v>1.42</v>
      </c>
      <c r="U69" s="200">
        <v>59.35</v>
      </c>
      <c r="V69" s="200">
        <v>5.31</v>
      </c>
      <c r="W69" s="200">
        <v>18.04</v>
      </c>
      <c r="X69" s="200">
        <v>62.96</v>
      </c>
      <c r="Y69" s="200">
        <v>0</v>
      </c>
      <c r="Z69">
        <v>0</v>
      </c>
      <c r="AA69" s="200">
        <v>11.42</v>
      </c>
      <c r="AB69" s="200">
        <v>0</v>
      </c>
      <c r="AC69" s="200">
        <v>0</v>
      </c>
      <c r="AD69" s="200">
        <v>0</v>
      </c>
      <c r="AE69" s="200">
        <v>82.31</v>
      </c>
      <c r="AF69" s="200">
        <v>0</v>
      </c>
      <c r="AG69" s="200">
        <v>0</v>
      </c>
      <c r="AH69" s="200">
        <v>0</v>
      </c>
      <c r="AI69" s="200">
        <v>102.56</v>
      </c>
      <c r="AJ69" s="200">
        <v>0</v>
      </c>
      <c r="AK69" s="200">
        <v>0</v>
      </c>
      <c r="AL69" s="200">
        <v>0</v>
      </c>
      <c r="AM69" s="200">
        <v>150</v>
      </c>
      <c r="AN69" s="200">
        <v>0</v>
      </c>
      <c r="AO69">
        <v>0</v>
      </c>
      <c r="AP69" s="200">
        <v>118.56</v>
      </c>
      <c r="AQ69" s="200">
        <v>38.299999999999997</v>
      </c>
      <c r="AR69" s="200">
        <v>43</v>
      </c>
      <c r="AS69" s="200">
        <v>7.67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2.4700000000000002</v>
      </c>
      <c r="AZ69" s="200">
        <v>2.0499999999999998</v>
      </c>
      <c r="BA69" s="200">
        <v>2.4500000000000002</v>
      </c>
      <c r="BB69" s="200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487.36</v>
      </c>
      <c r="L70" s="200">
        <v>8.93</v>
      </c>
      <c r="M70" s="200">
        <v>59.6</v>
      </c>
      <c r="N70" s="200">
        <v>53.01</v>
      </c>
      <c r="O70" s="200">
        <v>74.099999999999994</v>
      </c>
      <c r="P70" s="200">
        <v>31.42</v>
      </c>
      <c r="Q70" s="200">
        <v>9.64</v>
      </c>
      <c r="R70" s="200">
        <v>19.16</v>
      </c>
      <c r="S70" s="200">
        <v>11.78</v>
      </c>
      <c r="T70" s="200">
        <v>1.42</v>
      </c>
      <c r="U70" s="200">
        <v>59.35</v>
      </c>
      <c r="V70" s="200">
        <v>5.31</v>
      </c>
      <c r="W70" s="200">
        <v>18.04</v>
      </c>
      <c r="X70" s="200">
        <v>62.96</v>
      </c>
      <c r="Y70" s="200">
        <v>0</v>
      </c>
      <c r="Z70">
        <v>0</v>
      </c>
      <c r="AA70" s="200">
        <v>11.42</v>
      </c>
      <c r="AB70" s="200">
        <v>0</v>
      </c>
      <c r="AC70" s="200">
        <v>0</v>
      </c>
      <c r="AD70" s="200">
        <v>0</v>
      </c>
      <c r="AE70" s="200">
        <v>82.31</v>
      </c>
      <c r="AF70" s="200">
        <v>0</v>
      </c>
      <c r="AG70" s="200">
        <v>0</v>
      </c>
      <c r="AH70" s="200">
        <v>0</v>
      </c>
      <c r="AI70" s="200">
        <v>102.56</v>
      </c>
      <c r="AJ70" s="200">
        <v>0</v>
      </c>
      <c r="AK70" s="200">
        <v>0</v>
      </c>
      <c r="AL70" s="200">
        <v>0</v>
      </c>
      <c r="AM70" s="200">
        <v>150</v>
      </c>
      <c r="AN70" s="200">
        <v>0</v>
      </c>
      <c r="AO70">
        <v>0</v>
      </c>
      <c r="AP70" s="200">
        <v>118.56</v>
      </c>
      <c r="AQ70" s="200">
        <v>38.299999999999997</v>
      </c>
      <c r="AR70" s="200">
        <v>43</v>
      </c>
      <c r="AS70" s="200">
        <v>7.67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2.4700000000000002</v>
      </c>
      <c r="AZ70" s="200">
        <v>2.0499999999999998</v>
      </c>
      <c r="BA70" s="200">
        <v>2.4500000000000002</v>
      </c>
      <c r="BB70" s="200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487.36</v>
      </c>
      <c r="L71" s="200">
        <v>8.93</v>
      </c>
      <c r="M71" s="200">
        <v>59.6</v>
      </c>
      <c r="N71" s="200">
        <v>53.01</v>
      </c>
      <c r="O71" s="200">
        <v>74.099999999999994</v>
      </c>
      <c r="P71" s="200">
        <v>31.42</v>
      </c>
      <c r="Q71" s="200">
        <v>9.64</v>
      </c>
      <c r="R71" s="200">
        <v>19.16</v>
      </c>
      <c r="S71" s="200">
        <v>11.78</v>
      </c>
      <c r="T71" s="200">
        <v>1.42</v>
      </c>
      <c r="U71" s="200">
        <v>59.35</v>
      </c>
      <c r="V71" s="200">
        <v>5.31</v>
      </c>
      <c r="W71" s="200">
        <v>18.04</v>
      </c>
      <c r="X71" s="200">
        <v>62.96</v>
      </c>
      <c r="Y71" s="200">
        <v>0</v>
      </c>
      <c r="Z71">
        <v>0</v>
      </c>
      <c r="AA71" s="200">
        <v>11.42</v>
      </c>
      <c r="AB71" s="200">
        <v>0</v>
      </c>
      <c r="AC71" s="200">
        <v>0</v>
      </c>
      <c r="AD71" s="200">
        <v>0</v>
      </c>
      <c r="AE71" s="200">
        <v>82.31</v>
      </c>
      <c r="AF71" s="200">
        <v>0</v>
      </c>
      <c r="AG71" s="200">
        <v>0</v>
      </c>
      <c r="AH71" s="200">
        <v>0</v>
      </c>
      <c r="AI71" s="200">
        <v>102.56</v>
      </c>
      <c r="AJ71" s="200">
        <v>0</v>
      </c>
      <c r="AK71" s="200">
        <v>0</v>
      </c>
      <c r="AL71" s="200">
        <v>0</v>
      </c>
      <c r="AM71" s="200">
        <v>150</v>
      </c>
      <c r="AN71" s="200">
        <v>0</v>
      </c>
      <c r="AO71">
        <v>0</v>
      </c>
      <c r="AP71" s="200">
        <v>118.56</v>
      </c>
      <c r="AQ71" s="200">
        <v>38.299999999999997</v>
      </c>
      <c r="AR71" s="200">
        <v>36.67</v>
      </c>
      <c r="AS71" s="200">
        <v>7.67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2.4700000000000002</v>
      </c>
      <c r="AZ71" s="200">
        <v>2.0499999999999998</v>
      </c>
      <c r="BA71" s="200">
        <v>2.4500000000000002</v>
      </c>
      <c r="BB71" s="200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487.36</v>
      </c>
      <c r="L72" s="200">
        <v>8.93</v>
      </c>
      <c r="M72" s="200">
        <v>59.6</v>
      </c>
      <c r="N72" s="200">
        <v>53.01</v>
      </c>
      <c r="O72" s="200">
        <v>74.099999999999994</v>
      </c>
      <c r="P72" s="200">
        <v>31.42</v>
      </c>
      <c r="Q72" s="200">
        <v>9.64</v>
      </c>
      <c r="R72" s="200">
        <v>19.16</v>
      </c>
      <c r="S72" s="200">
        <v>11.78</v>
      </c>
      <c r="T72" s="200">
        <v>1.42</v>
      </c>
      <c r="U72" s="200">
        <v>59.35</v>
      </c>
      <c r="V72" s="200">
        <v>5.31</v>
      </c>
      <c r="W72" s="200">
        <v>18.04</v>
      </c>
      <c r="X72" s="200">
        <v>62.96</v>
      </c>
      <c r="Y72" s="200">
        <v>0</v>
      </c>
      <c r="Z72">
        <v>0</v>
      </c>
      <c r="AA72" s="200">
        <v>11.42</v>
      </c>
      <c r="AB72" s="200">
        <v>0</v>
      </c>
      <c r="AC72" s="200">
        <v>0</v>
      </c>
      <c r="AD72" s="200">
        <v>0</v>
      </c>
      <c r="AE72" s="200">
        <v>82.31</v>
      </c>
      <c r="AF72" s="200">
        <v>0</v>
      </c>
      <c r="AG72" s="200">
        <v>0</v>
      </c>
      <c r="AH72" s="200">
        <v>0</v>
      </c>
      <c r="AI72" s="200">
        <v>102.56</v>
      </c>
      <c r="AJ72" s="200">
        <v>0</v>
      </c>
      <c r="AK72" s="200">
        <v>0</v>
      </c>
      <c r="AL72" s="200">
        <v>0</v>
      </c>
      <c r="AM72" s="200">
        <v>150</v>
      </c>
      <c r="AN72" s="200">
        <v>0</v>
      </c>
      <c r="AO72">
        <v>0</v>
      </c>
      <c r="AP72" s="200">
        <v>118.56</v>
      </c>
      <c r="AQ72" s="200">
        <v>38.299999999999997</v>
      </c>
      <c r="AR72" s="200">
        <v>27.77</v>
      </c>
      <c r="AS72" s="200">
        <v>7.67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2.4700000000000002</v>
      </c>
      <c r="AZ72" s="200">
        <v>2.0499999999999998</v>
      </c>
      <c r="BA72" s="200">
        <v>2.4500000000000002</v>
      </c>
      <c r="BB72" s="200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487.36</v>
      </c>
      <c r="L73" s="200">
        <v>8.93</v>
      </c>
      <c r="M73" s="200">
        <v>59.6</v>
      </c>
      <c r="N73" s="200">
        <v>53.01</v>
      </c>
      <c r="O73" s="200">
        <v>74.099999999999994</v>
      </c>
      <c r="P73" s="200">
        <v>31.42</v>
      </c>
      <c r="Q73" s="200">
        <v>9.64</v>
      </c>
      <c r="R73" s="200">
        <v>19.16</v>
      </c>
      <c r="S73" s="200">
        <v>11.78</v>
      </c>
      <c r="T73" s="200">
        <v>1.42</v>
      </c>
      <c r="U73" s="200">
        <v>59.35</v>
      </c>
      <c r="V73" s="200">
        <v>5.31</v>
      </c>
      <c r="W73" s="200">
        <v>18.04</v>
      </c>
      <c r="X73" s="200">
        <v>62.96</v>
      </c>
      <c r="Y73" s="200">
        <v>0</v>
      </c>
      <c r="Z73">
        <v>0</v>
      </c>
      <c r="AA73" s="200">
        <v>11.42</v>
      </c>
      <c r="AB73" s="200">
        <v>0</v>
      </c>
      <c r="AC73" s="200">
        <v>0</v>
      </c>
      <c r="AD73" s="200">
        <v>0</v>
      </c>
      <c r="AE73" s="200">
        <v>82.31</v>
      </c>
      <c r="AF73" s="200">
        <v>0</v>
      </c>
      <c r="AG73" s="200">
        <v>0</v>
      </c>
      <c r="AH73" s="200">
        <v>0</v>
      </c>
      <c r="AI73" s="200">
        <v>102.56</v>
      </c>
      <c r="AJ73" s="200">
        <v>0</v>
      </c>
      <c r="AK73" s="200">
        <v>0</v>
      </c>
      <c r="AL73" s="200">
        <v>0</v>
      </c>
      <c r="AM73" s="200">
        <v>150</v>
      </c>
      <c r="AN73" s="200">
        <v>0</v>
      </c>
      <c r="AO73">
        <v>0</v>
      </c>
      <c r="AP73" s="200">
        <v>118.56</v>
      </c>
      <c r="AQ73" s="200">
        <v>38.299999999999997</v>
      </c>
      <c r="AR73" s="200">
        <v>18.61</v>
      </c>
      <c r="AS73" s="200">
        <v>7.67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2.4700000000000002</v>
      </c>
      <c r="AZ73" s="200">
        <v>2.0499999999999998</v>
      </c>
      <c r="BA73" s="200">
        <v>2.4500000000000002</v>
      </c>
      <c r="BB73" s="200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487.36</v>
      </c>
      <c r="L74" s="200">
        <v>9.6199999999999992</v>
      </c>
      <c r="M74" s="200">
        <v>59.6</v>
      </c>
      <c r="N74" s="200">
        <v>53.01</v>
      </c>
      <c r="O74" s="200">
        <v>74.099999999999994</v>
      </c>
      <c r="P74" s="200">
        <v>31.42</v>
      </c>
      <c r="Q74" s="200">
        <v>9.64</v>
      </c>
      <c r="R74" s="200">
        <v>19.16</v>
      </c>
      <c r="S74" s="200">
        <v>11.78</v>
      </c>
      <c r="T74" s="200">
        <v>1.42</v>
      </c>
      <c r="U74" s="200">
        <v>59.35</v>
      </c>
      <c r="V74" s="200">
        <v>5.31</v>
      </c>
      <c r="W74" s="200">
        <v>18.04</v>
      </c>
      <c r="X74" s="200">
        <v>62.96</v>
      </c>
      <c r="Y74" s="200">
        <v>0</v>
      </c>
      <c r="Z74">
        <v>0</v>
      </c>
      <c r="AA74" s="200">
        <v>11.42</v>
      </c>
      <c r="AB74" s="200">
        <v>0</v>
      </c>
      <c r="AC74" s="200">
        <v>0</v>
      </c>
      <c r="AD74" s="200">
        <v>0</v>
      </c>
      <c r="AE74" s="200">
        <v>82.31</v>
      </c>
      <c r="AF74" s="200">
        <v>0</v>
      </c>
      <c r="AG74" s="200">
        <v>0</v>
      </c>
      <c r="AH74" s="200">
        <v>0</v>
      </c>
      <c r="AI74" s="200">
        <v>102.56</v>
      </c>
      <c r="AJ74" s="200">
        <v>0</v>
      </c>
      <c r="AK74" s="200">
        <v>0</v>
      </c>
      <c r="AL74" s="200">
        <v>0</v>
      </c>
      <c r="AM74" s="200">
        <v>150</v>
      </c>
      <c r="AN74" s="200">
        <v>0</v>
      </c>
      <c r="AO74">
        <v>0</v>
      </c>
      <c r="AP74" s="200">
        <v>118.56</v>
      </c>
      <c r="AQ74" s="200">
        <v>38.299999999999997</v>
      </c>
      <c r="AR74" s="200">
        <v>10.66</v>
      </c>
      <c r="AS74" s="200">
        <v>7.67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2.4700000000000002</v>
      </c>
      <c r="AZ74" s="200">
        <v>3.08</v>
      </c>
      <c r="BA74" s="200">
        <v>2.4500000000000002</v>
      </c>
      <c r="BB74" s="200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495.21</v>
      </c>
      <c r="L75" s="200">
        <v>9.6199999999999992</v>
      </c>
      <c r="M75" s="200">
        <v>59.6</v>
      </c>
      <c r="N75" s="200">
        <v>53.01</v>
      </c>
      <c r="O75" s="200">
        <v>74.099999999999994</v>
      </c>
      <c r="P75" s="200">
        <v>31.42</v>
      </c>
      <c r="Q75" s="200">
        <v>9.64</v>
      </c>
      <c r="R75" s="200">
        <v>19.16</v>
      </c>
      <c r="S75" s="200">
        <v>11.78</v>
      </c>
      <c r="T75" s="200">
        <v>1.42</v>
      </c>
      <c r="U75" s="200">
        <v>59.35</v>
      </c>
      <c r="V75" s="200">
        <v>5.31</v>
      </c>
      <c r="W75" s="200">
        <v>18.04</v>
      </c>
      <c r="X75" s="200">
        <v>62.96</v>
      </c>
      <c r="Y75" s="200">
        <v>0</v>
      </c>
      <c r="Z75">
        <v>0</v>
      </c>
      <c r="AA75" s="200">
        <v>11.42</v>
      </c>
      <c r="AB75" s="200">
        <v>0</v>
      </c>
      <c r="AC75" s="200">
        <v>0</v>
      </c>
      <c r="AD75" s="200">
        <v>0</v>
      </c>
      <c r="AE75" s="200">
        <v>82.31</v>
      </c>
      <c r="AF75" s="200">
        <v>0</v>
      </c>
      <c r="AG75" s="200">
        <v>0</v>
      </c>
      <c r="AH75" s="200">
        <v>0</v>
      </c>
      <c r="AI75" s="200">
        <v>102.56</v>
      </c>
      <c r="AJ75" s="200">
        <v>0</v>
      </c>
      <c r="AK75" s="200">
        <v>0</v>
      </c>
      <c r="AL75" s="200">
        <v>0</v>
      </c>
      <c r="AM75" s="200">
        <v>250</v>
      </c>
      <c r="AN75" s="200">
        <v>0</v>
      </c>
      <c r="AO75">
        <v>0</v>
      </c>
      <c r="AP75" s="200">
        <v>118.56</v>
      </c>
      <c r="AQ75" s="200">
        <v>38.299999999999997</v>
      </c>
      <c r="AR75" s="200">
        <v>0</v>
      </c>
      <c r="AS75" s="200">
        <v>7.67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2.4700000000000002</v>
      </c>
      <c r="AZ75" s="200">
        <v>3.08</v>
      </c>
      <c r="BA75" s="200">
        <v>2.4500000000000002</v>
      </c>
      <c r="BB75" s="200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495.21</v>
      </c>
      <c r="L76" s="200">
        <v>9.6199999999999992</v>
      </c>
      <c r="M76" s="200">
        <v>59.6</v>
      </c>
      <c r="N76" s="200">
        <v>53.01</v>
      </c>
      <c r="O76" s="200">
        <v>74.099999999999994</v>
      </c>
      <c r="P76" s="200">
        <v>31.42</v>
      </c>
      <c r="Q76" s="200">
        <v>9.64</v>
      </c>
      <c r="R76" s="200">
        <v>19.16</v>
      </c>
      <c r="S76" s="200">
        <v>11.78</v>
      </c>
      <c r="T76" s="200">
        <v>1.42</v>
      </c>
      <c r="U76" s="200">
        <v>59.35</v>
      </c>
      <c r="V76" s="200">
        <v>5.31</v>
      </c>
      <c r="W76" s="200">
        <v>18.04</v>
      </c>
      <c r="X76" s="200">
        <v>62.96</v>
      </c>
      <c r="Y76" s="200">
        <v>0</v>
      </c>
      <c r="Z76">
        <v>0</v>
      </c>
      <c r="AA76" s="200">
        <v>11.42</v>
      </c>
      <c r="AB76" s="200">
        <v>0</v>
      </c>
      <c r="AC76" s="200">
        <v>0</v>
      </c>
      <c r="AD76" s="200">
        <v>0</v>
      </c>
      <c r="AE76" s="200">
        <v>82.31</v>
      </c>
      <c r="AF76" s="200">
        <v>0</v>
      </c>
      <c r="AG76" s="200">
        <v>0</v>
      </c>
      <c r="AH76" s="200">
        <v>0</v>
      </c>
      <c r="AI76" s="200">
        <v>102.56</v>
      </c>
      <c r="AJ76" s="200">
        <v>0</v>
      </c>
      <c r="AK76" s="200">
        <v>0</v>
      </c>
      <c r="AL76" s="200">
        <v>0</v>
      </c>
      <c r="AM76" s="200">
        <v>250</v>
      </c>
      <c r="AN76" s="200">
        <v>0</v>
      </c>
      <c r="AO76">
        <v>0</v>
      </c>
      <c r="AP76" s="200">
        <v>118.56</v>
      </c>
      <c r="AQ76" s="200">
        <v>38.299999999999997</v>
      </c>
      <c r="AR76" s="200">
        <v>0</v>
      </c>
      <c r="AS76" s="200">
        <v>7.67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2.4700000000000002</v>
      </c>
      <c r="AZ76" s="200">
        <v>4.1100000000000003</v>
      </c>
      <c r="BA76" s="200">
        <v>2.78</v>
      </c>
      <c r="BB76" s="200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492.71</v>
      </c>
      <c r="L77" s="200">
        <v>8.9600000000000009</v>
      </c>
      <c r="M77" s="200">
        <v>59.6</v>
      </c>
      <c r="N77" s="200">
        <v>53.01</v>
      </c>
      <c r="O77" s="200">
        <v>74.099999999999994</v>
      </c>
      <c r="P77" s="200">
        <v>31.42</v>
      </c>
      <c r="Q77" s="200">
        <v>9.64</v>
      </c>
      <c r="R77" s="200">
        <v>19.16</v>
      </c>
      <c r="S77" s="200">
        <v>11.78</v>
      </c>
      <c r="T77" s="200">
        <v>1.42</v>
      </c>
      <c r="U77" s="200">
        <v>59.35</v>
      </c>
      <c r="V77" s="200">
        <v>5.31</v>
      </c>
      <c r="W77" s="200">
        <v>18.04</v>
      </c>
      <c r="X77" s="200">
        <v>62.96</v>
      </c>
      <c r="Y77" s="200">
        <v>0</v>
      </c>
      <c r="Z77">
        <v>0</v>
      </c>
      <c r="AA77" s="200">
        <v>13.64</v>
      </c>
      <c r="AB77" s="200">
        <v>0</v>
      </c>
      <c r="AC77" s="200">
        <v>0</v>
      </c>
      <c r="AD77" s="200">
        <v>0</v>
      </c>
      <c r="AE77" s="200">
        <v>82.31</v>
      </c>
      <c r="AF77" s="200">
        <v>0</v>
      </c>
      <c r="AG77" s="200">
        <v>0</v>
      </c>
      <c r="AH77" s="200">
        <v>0</v>
      </c>
      <c r="AI77" s="200">
        <v>102.56</v>
      </c>
      <c r="AJ77" s="200">
        <v>0</v>
      </c>
      <c r="AK77" s="200">
        <v>0</v>
      </c>
      <c r="AL77" s="200">
        <v>0</v>
      </c>
      <c r="AM77" s="200">
        <v>180</v>
      </c>
      <c r="AN77" s="200">
        <v>0</v>
      </c>
      <c r="AO77">
        <v>0</v>
      </c>
      <c r="AP77" s="200">
        <v>118.56</v>
      </c>
      <c r="AQ77" s="200">
        <v>38.299999999999997</v>
      </c>
      <c r="AR77" s="200">
        <v>0</v>
      </c>
      <c r="AS77" s="200">
        <v>7.67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2.4700000000000002</v>
      </c>
      <c r="AZ77" s="200">
        <v>4.1100000000000003</v>
      </c>
      <c r="BA77" s="200">
        <v>2.78</v>
      </c>
      <c r="BB77" s="200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487.06</v>
      </c>
      <c r="L78" s="200">
        <v>6.82</v>
      </c>
      <c r="M78" s="200">
        <v>59.6</v>
      </c>
      <c r="N78" s="200">
        <v>53.01</v>
      </c>
      <c r="O78" s="200">
        <v>74.099999999999994</v>
      </c>
      <c r="P78" s="200">
        <v>31.42</v>
      </c>
      <c r="Q78" s="200">
        <v>9.64</v>
      </c>
      <c r="R78" s="200">
        <v>19.16</v>
      </c>
      <c r="S78" s="200">
        <v>11.78</v>
      </c>
      <c r="T78" s="200">
        <v>1.42</v>
      </c>
      <c r="U78" s="200">
        <v>59.35</v>
      </c>
      <c r="V78" s="200">
        <v>5.31</v>
      </c>
      <c r="W78" s="200">
        <v>18.04</v>
      </c>
      <c r="X78" s="200">
        <v>62.96</v>
      </c>
      <c r="Y78" s="200">
        <v>0</v>
      </c>
      <c r="Z78">
        <v>0</v>
      </c>
      <c r="AA78" s="200">
        <v>13.64</v>
      </c>
      <c r="AB78" s="200">
        <v>0</v>
      </c>
      <c r="AC78" s="200">
        <v>0</v>
      </c>
      <c r="AD78" s="200">
        <v>0</v>
      </c>
      <c r="AE78" s="200">
        <v>82.31</v>
      </c>
      <c r="AF78" s="200">
        <v>0</v>
      </c>
      <c r="AG78" s="200">
        <v>0</v>
      </c>
      <c r="AH78" s="200">
        <v>0</v>
      </c>
      <c r="AI78" s="200">
        <v>102.56</v>
      </c>
      <c r="AJ78" s="200">
        <v>0</v>
      </c>
      <c r="AK78" s="200">
        <v>0</v>
      </c>
      <c r="AL78" s="200">
        <v>0</v>
      </c>
      <c r="AM78" s="200">
        <v>165</v>
      </c>
      <c r="AN78" s="200">
        <v>0</v>
      </c>
      <c r="AO78">
        <v>0</v>
      </c>
      <c r="AP78" s="200">
        <v>118.56</v>
      </c>
      <c r="AQ78" s="200">
        <v>38.299999999999997</v>
      </c>
      <c r="AR78" s="200">
        <v>0</v>
      </c>
      <c r="AS78" s="200">
        <v>7.67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2.5099999999999998</v>
      </c>
      <c r="AZ78" s="200">
        <v>4.1100000000000003</v>
      </c>
      <c r="BA78" s="200">
        <v>2.78</v>
      </c>
      <c r="BB78" s="200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494.99</v>
      </c>
      <c r="L79" s="200">
        <v>16.600000000000001</v>
      </c>
      <c r="M79" s="200">
        <v>59.12</v>
      </c>
      <c r="N79" s="200">
        <v>53.01</v>
      </c>
      <c r="O79" s="200">
        <v>74.099999999999994</v>
      </c>
      <c r="P79" s="200">
        <v>31.42</v>
      </c>
      <c r="Q79" s="200">
        <v>9.64</v>
      </c>
      <c r="R79" s="200">
        <v>19.16</v>
      </c>
      <c r="S79" s="200">
        <v>11.78</v>
      </c>
      <c r="T79" s="200">
        <v>1.42</v>
      </c>
      <c r="U79" s="200">
        <v>59.35</v>
      </c>
      <c r="V79" s="200">
        <v>5.31</v>
      </c>
      <c r="W79" s="200">
        <v>18.04</v>
      </c>
      <c r="X79" s="200">
        <v>62.96</v>
      </c>
      <c r="Y79" s="200">
        <v>0</v>
      </c>
      <c r="Z79">
        <v>0</v>
      </c>
      <c r="AA79" s="200">
        <v>13.64</v>
      </c>
      <c r="AB79" s="200">
        <v>0</v>
      </c>
      <c r="AC79" s="200">
        <v>0</v>
      </c>
      <c r="AD79" s="200">
        <v>0</v>
      </c>
      <c r="AE79" s="200">
        <v>82.31</v>
      </c>
      <c r="AF79" s="200">
        <v>0</v>
      </c>
      <c r="AG79" s="200">
        <v>0</v>
      </c>
      <c r="AH79" s="200">
        <v>0</v>
      </c>
      <c r="AI79" s="200">
        <v>102.56</v>
      </c>
      <c r="AJ79" s="200">
        <v>0</v>
      </c>
      <c r="AK79" s="200">
        <v>0</v>
      </c>
      <c r="AL79" s="200">
        <v>0</v>
      </c>
      <c r="AM79" s="200">
        <v>180</v>
      </c>
      <c r="AN79" s="200">
        <v>0</v>
      </c>
      <c r="AO79">
        <v>0</v>
      </c>
      <c r="AP79" s="200">
        <v>118.56</v>
      </c>
      <c r="AQ79" s="200">
        <v>38.299999999999997</v>
      </c>
      <c r="AR79" s="200">
        <v>0</v>
      </c>
      <c r="AS79" s="200">
        <v>7.67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2.5099999999999998</v>
      </c>
      <c r="AZ79" s="200">
        <v>4.1100000000000003</v>
      </c>
      <c r="BA79" s="200">
        <v>2.78</v>
      </c>
      <c r="BB79" s="200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494.99</v>
      </c>
      <c r="L80" s="200">
        <v>16.8</v>
      </c>
      <c r="M80" s="200">
        <v>59.12</v>
      </c>
      <c r="N80" s="200">
        <v>53.01</v>
      </c>
      <c r="O80" s="200">
        <v>74.099999999999994</v>
      </c>
      <c r="P80" s="200">
        <v>31.42</v>
      </c>
      <c r="Q80" s="200">
        <v>9.64</v>
      </c>
      <c r="R80" s="200">
        <v>19.16</v>
      </c>
      <c r="S80" s="200">
        <v>11.78</v>
      </c>
      <c r="T80" s="200">
        <v>1.42</v>
      </c>
      <c r="U80" s="200">
        <v>59.35</v>
      </c>
      <c r="V80" s="200">
        <v>5.31</v>
      </c>
      <c r="W80" s="200">
        <v>18.04</v>
      </c>
      <c r="X80" s="200">
        <v>62.96</v>
      </c>
      <c r="Y80" s="200">
        <v>0</v>
      </c>
      <c r="Z80">
        <v>0</v>
      </c>
      <c r="AA80" s="200">
        <v>11.42</v>
      </c>
      <c r="AB80" s="200">
        <v>0</v>
      </c>
      <c r="AC80" s="200">
        <v>0</v>
      </c>
      <c r="AD80" s="200">
        <v>0</v>
      </c>
      <c r="AE80" s="200">
        <v>82.31</v>
      </c>
      <c r="AF80" s="200">
        <v>0</v>
      </c>
      <c r="AG80" s="200">
        <v>0</v>
      </c>
      <c r="AH80" s="200">
        <v>0</v>
      </c>
      <c r="AI80" s="200">
        <v>102.56</v>
      </c>
      <c r="AJ80" s="200">
        <v>0</v>
      </c>
      <c r="AK80" s="200">
        <v>0</v>
      </c>
      <c r="AL80" s="200">
        <v>0</v>
      </c>
      <c r="AM80" s="200">
        <v>205</v>
      </c>
      <c r="AN80" s="200">
        <v>0</v>
      </c>
      <c r="AO80">
        <v>0</v>
      </c>
      <c r="AP80" s="200">
        <v>118.56</v>
      </c>
      <c r="AQ80" s="200">
        <v>38.299999999999997</v>
      </c>
      <c r="AR80" s="200">
        <v>0</v>
      </c>
      <c r="AS80" s="200">
        <v>7.67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2.5099999999999998</v>
      </c>
      <c r="AZ80" s="200">
        <v>4.1100000000000003</v>
      </c>
      <c r="BA80" s="200">
        <v>2.78</v>
      </c>
      <c r="BB80" s="200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494.99</v>
      </c>
      <c r="L81" s="200">
        <v>16.8</v>
      </c>
      <c r="M81" s="200">
        <v>59.12</v>
      </c>
      <c r="N81" s="200">
        <v>53.01</v>
      </c>
      <c r="O81" s="200">
        <v>74.099999999999994</v>
      </c>
      <c r="P81" s="200">
        <v>31.42</v>
      </c>
      <c r="Q81" s="200">
        <v>9.64</v>
      </c>
      <c r="R81" s="200">
        <v>19.16</v>
      </c>
      <c r="S81" s="200">
        <v>11.78</v>
      </c>
      <c r="T81" s="200">
        <v>1.42</v>
      </c>
      <c r="U81" s="200">
        <v>59.35</v>
      </c>
      <c r="V81" s="200">
        <v>5.31</v>
      </c>
      <c r="W81" s="200">
        <v>18.04</v>
      </c>
      <c r="X81" s="200">
        <v>62.96</v>
      </c>
      <c r="Y81" s="200">
        <v>0</v>
      </c>
      <c r="Z81">
        <v>0</v>
      </c>
      <c r="AA81" s="200">
        <v>11.42</v>
      </c>
      <c r="AB81" s="200">
        <v>0</v>
      </c>
      <c r="AC81" s="200">
        <v>0</v>
      </c>
      <c r="AD81" s="200">
        <v>0</v>
      </c>
      <c r="AE81" s="200">
        <v>82.31</v>
      </c>
      <c r="AF81" s="200">
        <v>0</v>
      </c>
      <c r="AG81" s="200">
        <v>0</v>
      </c>
      <c r="AH81" s="200">
        <v>0</v>
      </c>
      <c r="AI81" s="200">
        <v>102.56</v>
      </c>
      <c r="AJ81" s="200">
        <v>0</v>
      </c>
      <c r="AK81" s="200">
        <v>0</v>
      </c>
      <c r="AL81" s="200">
        <v>0</v>
      </c>
      <c r="AM81" s="200">
        <v>220</v>
      </c>
      <c r="AN81" s="200">
        <v>0</v>
      </c>
      <c r="AO81">
        <v>0</v>
      </c>
      <c r="AP81" s="200">
        <v>118.56</v>
      </c>
      <c r="AQ81" s="200">
        <v>38.299999999999997</v>
      </c>
      <c r="AR81" s="200">
        <v>0</v>
      </c>
      <c r="AS81" s="200">
        <v>7.67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2.5099999999999998</v>
      </c>
      <c r="AZ81" s="200">
        <v>4.1100000000000003</v>
      </c>
      <c r="BA81" s="200">
        <v>2.78</v>
      </c>
      <c r="BB81" s="200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494.99</v>
      </c>
      <c r="L82" s="200">
        <v>16.8</v>
      </c>
      <c r="M82" s="200">
        <v>59.12</v>
      </c>
      <c r="N82" s="200">
        <v>53.01</v>
      </c>
      <c r="O82" s="200">
        <v>74.099999999999994</v>
      </c>
      <c r="P82" s="200">
        <v>31.42</v>
      </c>
      <c r="Q82" s="200">
        <v>9.64</v>
      </c>
      <c r="R82" s="200">
        <v>19.16</v>
      </c>
      <c r="S82" s="200">
        <v>11.78</v>
      </c>
      <c r="T82" s="200">
        <v>1.42</v>
      </c>
      <c r="U82" s="200">
        <v>59.35</v>
      </c>
      <c r="V82" s="200">
        <v>5.31</v>
      </c>
      <c r="W82" s="200">
        <v>18.04</v>
      </c>
      <c r="X82" s="200">
        <v>62.96</v>
      </c>
      <c r="Y82" s="200">
        <v>0</v>
      </c>
      <c r="Z82">
        <v>0</v>
      </c>
      <c r="AA82" s="200">
        <v>11.42</v>
      </c>
      <c r="AB82" s="200">
        <v>0</v>
      </c>
      <c r="AC82" s="200">
        <v>0</v>
      </c>
      <c r="AD82" s="200">
        <v>0</v>
      </c>
      <c r="AE82" s="200">
        <v>82.31</v>
      </c>
      <c r="AF82" s="200">
        <v>0</v>
      </c>
      <c r="AG82" s="200">
        <v>0</v>
      </c>
      <c r="AH82" s="200">
        <v>0</v>
      </c>
      <c r="AI82" s="200">
        <v>102.56</v>
      </c>
      <c r="AJ82" s="200">
        <v>0</v>
      </c>
      <c r="AK82" s="200">
        <v>0</v>
      </c>
      <c r="AL82" s="200">
        <v>0</v>
      </c>
      <c r="AM82" s="200">
        <v>243</v>
      </c>
      <c r="AN82" s="200">
        <v>0</v>
      </c>
      <c r="AO82">
        <v>0</v>
      </c>
      <c r="AP82" s="200">
        <v>118.56</v>
      </c>
      <c r="AQ82" s="200">
        <v>38.299999999999997</v>
      </c>
      <c r="AR82" s="200">
        <v>0</v>
      </c>
      <c r="AS82" s="200">
        <v>7.67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2.5099999999999998</v>
      </c>
      <c r="AZ82" s="200">
        <v>4.1100000000000003</v>
      </c>
      <c r="BA82" s="200">
        <v>2.78</v>
      </c>
      <c r="BB82" s="200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494.99</v>
      </c>
      <c r="L83" s="200">
        <v>16.8</v>
      </c>
      <c r="M83" s="200">
        <v>59.12</v>
      </c>
      <c r="N83" s="200">
        <v>53.01</v>
      </c>
      <c r="O83" s="200">
        <v>74.099999999999994</v>
      </c>
      <c r="P83" s="200">
        <v>31.42</v>
      </c>
      <c r="Q83" s="200">
        <v>9.64</v>
      </c>
      <c r="R83" s="200">
        <v>19.16</v>
      </c>
      <c r="S83" s="200">
        <v>11.78</v>
      </c>
      <c r="T83" s="200">
        <v>1.42</v>
      </c>
      <c r="U83" s="200">
        <v>59.35</v>
      </c>
      <c r="V83" s="200">
        <v>5.31</v>
      </c>
      <c r="W83" s="200">
        <v>18.04</v>
      </c>
      <c r="X83" s="200">
        <v>62.96</v>
      </c>
      <c r="Y83" s="200">
        <v>0</v>
      </c>
      <c r="Z83">
        <v>0</v>
      </c>
      <c r="AA83" s="200">
        <v>11.42</v>
      </c>
      <c r="AB83" s="200">
        <v>0</v>
      </c>
      <c r="AC83" s="200">
        <v>0</v>
      </c>
      <c r="AD83" s="200">
        <v>0</v>
      </c>
      <c r="AE83" s="200">
        <v>82.31</v>
      </c>
      <c r="AF83" s="200">
        <v>0</v>
      </c>
      <c r="AG83" s="200">
        <v>0</v>
      </c>
      <c r="AH83" s="200">
        <v>0</v>
      </c>
      <c r="AI83" s="200">
        <v>102.56</v>
      </c>
      <c r="AJ83" s="200">
        <v>0</v>
      </c>
      <c r="AK83" s="200">
        <v>0</v>
      </c>
      <c r="AL83" s="200">
        <v>0</v>
      </c>
      <c r="AM83" s="200">
        <v>269</v>
      </c>
      <c r="AN83" s="200">
        <v>0</v>
      </c>
      <c r="AO83">
        <v>0</v>
      </c>
      <c r="AP83" s="200">
        <v>118.56</v>
      </c>
      <c r="AQ83" s="200">
        <v>38.299999999999997</v>
      </c>
      <c r="AR83" s="200">
        <v>0</v>
      </c>
      <c r="AS83" s="200">
        <v>7.67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2.5099999999999998</v>
      </c>
      <c r="AZ83" s="200">
        <v>4.1100000000000003</v>
      </c>
      <c r="BA83" s="200">
        <v>2.78</v>
      </c>
      <c r="BB83" s="200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494.99</v>
      </c>
      <c r="L84" s="200">
        <v>16.8</v>
      </c>
      <c r="M84" s="200">
        <v>59.12</v>
      </c>
      <c r="N84" s="200">
        <v>53.01</v>
      </c>
      <c r="O84" s="200">
        <v>74.099999999999994</v>
      </c>
      <c r="P84" s="200">
        <v>31.42</v>
      </c>
      <c r="Q84" s="200">
        <v>9.64</v>
      </c>
      <c r="R84" s="200">
        <v>19.16</v>
      </c>
      <c r="S84" s="200">
        <v>11.78</v>
      </c>
      <c r="T84" s="200">
        <v>1.42</v>
      </c>
      <c r="U84" s="200">
        <v>59.35</v>
      </c>
      <c r="V84" s="200">
        <v>5.31</v>
      </c>
      <c r="W84" s="200">
        <v>18.04</v>
      </c>
      <c r="X84" s="200">
        <v>62.96</v>
      </c>
      <c r="Y84" s="200">
        <v>0</v>
      </c>
      <c r="Z84">
        <v>0</v>
      </c>
      <c r="AA84" s="200">
        <v>11.42</v>
      </c>
      <c r="AB84" s="200">
        <v>0</v>
      </c>
      <c r="AC84" s="200">
        <v>0</v>
      </c>
      <c r="AD84" s="200">
        <v>0</v>
      </c>
      <c r="AE84" s="200">
        <v>82.31</v>
      </c>
      <c r="AF84" s="200">
        <v>0</v>
      </c>
      <c r="AG84" s="200">
        <v>0</v>
      </c>
      <c r="AH84" s="200">
        <v>0</v>
      </c>
      <c r="AI84" s="200">
        <v>102.56</v>
      </c>
      <c r="AJ84" s="200">
        <v>0</v>
      </c>
      <c r="AK84" s="200">
        <v>0</v>
      </c>
      <c r="AL84" s="200">
        <v>0</v>
      </c>
      <c r="AM84" s="200">
        <v>286.38</v>
      </c>
      <c r="AN84" s="200">
        <v>0</v>
      </c>
      <c r="AO84">
        <v>0</v>
      </c>
      <c r="AP84" s="200">
        <v>118.56</v>
      </c>
      <c r="AQ84" s="200">
        <v>38.299999999999997</v>
      </c>
      <c r="AR84" s="200">
        <v>0</v>
      </c>
      <c r="AS84" s="200">
        <v>7.67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2.5099999999999998</v>
      </c>
      <c r="AZ84" s="200">
        <v>4.1100000000000003</v>
      </c>
      <c r="BA84" s="200">
        <v>2.78</v>
      </c>
      <c r="BB84" s="200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494.99</v>
      </c>
      <c r="L85" s="200">
        <v>16.8</v>
      </c>
      <c r="M85" s="200">
        <v>59.12</v>
      </c>
      <c r="N85" s="200">
        <v>53.01</v>
      </c>
      <c r="O85" s="200">
        <v>74.099999999999994</v>
      </c>
      <c r="P85" s="200">
        <v>31.42</v>
      </c>
      <c r="Q85" s="200">
        <v>9.64</v>
      </c>
      <c r="R85" s="200">
        <v>19.16</v>
      </c>
      <c r="S85" s="200">
        <v>11.78</v>
      </c>
      <c r="T85" s="200">
        <v>1.42</v>
      </c>
      <c r="U85" s="200">
        <v>59.35</v>
      </c>
      <c r="V85" s="200">
        <v>5.31</v>
      </c>
      <c r="W85" s="200">
        <v>18.04</v>
      </c>
      <c r="X85" s="200">
        <v>62.96</v>
      </c>
      <c r="Y85" s="200">
        <v>0</v>
      </c>
      <c r="Z85">
        <v>0</v>
      </c>
      <c r="AA85" s="200">
        <v>11.42</v>
      </c>
      <c r="AB85" s="200">
        <v>0</v>
      </c>
      <c r="AC85" s="200">
        <v>0</v>
      </c>
      <c r="AD85" s="200">
        <v>0</v>
      </c>
      <c r="AE85" s="200">
        <v>82.31</v>
      </c>
      <c r="AF85" s="200">
        <v>0</v>
      </c>
      <c r="AG85" s="200">
        <v>0</v>
      </c>
      <c r="AH85" s="200">
        <v>0</v>
      </c>
      <c r="AI85" s="200">
        <v>102.56</v>
      </c>
      <c r="AJ85" s="200">
        <v>0</v>
      </c>
      <c r="AK85" s="200">
        <v>0</v>
      </c>
      <c r="AL85" s="200">
        <v>0</v>
      </c>
      <c r="AM85" s="200">
        <v>336.38</v>
      </c>
      <c r="AN85" s="200">
        <v>0</v>
      </c>
      <c r="AO85">
        <v>0</v>
      </c>
      <c r="AP85" s="200">
        <v>118.56</v>
      </c>
      <c r="AQ85" s="200">
        <v>38.299999999999997</v>
      </c>
      <c r="AR85" s="200">
        <v>0</v>
      </c>
      <c r="AS85" s="200">
        <v>7.67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2.5099999999999998</v>
      </c>
      <c r="AZ85" s="200">
        <v>4.1100000000000003</v>
      </c>
      <c r="BA85" s="200">
        <v>2.78</v>
      </c>
      <c r="BB85" s="200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494.99</v>
      </c>
      <c r="L86" s="200">
        <v>16.8</v>
      </c>
      <c r="M86" s="200">
        <v>59.12</v>
      </c>
      <c r="N86" s="200">
        <v>53.01</v>
      </c>
      <c r="O86" s="200">
        <v>74.099999999999994</v>
      </c>
      <c r="P86" s="200">
        <v>31.42</v>
      </c>
      <c r="Q86" s="200">
        <v>9.64</v>
      </c>
      <c r="R86" s="200">
        <v>19.16</v>
      </c>
      <c r="S86" s="200">
        <v>11.78</v>
      </c>
      <c r="T86" s="200">
        <v>1.42</v>
      </c>
      <c r="U86" s="200">
        <v>59.35</v>
      </c>
      <c r="V86" s="200">
        <v>5.31</v>
      </c>
      <c r="W86" s="200">
        <v>18.04</v>
      </c>
      <c r="X86" s="200">
        <v>62.96</v>
      </c>
      <c r="Y86" s="200">
        <v>0</v>
      </c>
      <c r="Z86">
        <v>0</v>
      </c>
      <c r="AA86" s="200">
        <v>11.42</v>
      </c>
      <c r="AB86" s="200">
        <v>0</v>
      </c>
      <c r="AC86" s="200">
        <v>0</v>
      </c>
      <c r="AD86" s="200">
        <v>0</v>
      </c>
      <c r="AE86" s="200">
        <v>82.31</v>
      </c>
      <c r="AF86" s="200">
        <v>0</v>
      </c>
      <c r="AG86" s="200">
        <v>0</v>
      </c>
      <c r="AH86" s="200">
        <v>0</v>
      </c>
      <c r="AI86" s="200">
        <v>102.56</v>
      </c>
      <c r="AJ86" s="200">
        <v>0</v>
      </c>
      <c r="AK86" s="200">
        <v>0</v>
      </c>
      <c r="AL86" s="200">
        <v>0</v>
      </c>
      <c r="AM86" s="200">
        <v>336.38</v>
      </c>
      <c r="AN86" s="200">
        <v>0</v>
      </c>
      <c r="AO86">
        <v>0</v>
      </c>
      <c r="AP86" s="200">
        <v>118.56</v>
      </c>
      <c r="AQ86" s="200">
        <v>38.299999999999997</v>
      </c>
      <c r="AR86" s="200">
        <v>0</v>
      </c>
      <c r="AS86" s="200">
        <v>7.67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2.4700000000000002</v>
      </c>
      <c r="AZ86" s="200">
        <v>4.1100000000000003</v>
      </c>
      <c r="BA86" s="200">
        <v>2.89</v>
      </c>
      <c r="BB86" s="200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494.99</v>
      </c>
      <c r="L87" s="200">
        <v>16.8</v>
      </c>
      <c r="M87" s="200">
        <v>59.12</v>
      </c>
      <c r="N87" s="200">
        <v>53.01</v>
      </c>
      <c r="O87" s="200">
        <v>74.099999999999994</v>
      </c>
      <c r="P87" s="200">
        <v>31.42</v>
      </c>
      <c r="Q87" s="200">
        <v>9.64</v>
      </c>
      <c r="R87" s="200">
        <v>19.16</v>
      </c>
      <c r="S87" s="200">
        <v>11.78</v>
      </c>
      <c r="T87" s="200">
        <v>1.42</v>
      </c>
      <c r="U87" s="200">
        <v>59.35</v>
      </c>
      <c r="V87" s="200">
        <v>5.31</v>
      </c>
      <c r="W87" s="200">
        <v>18.04</v>
      </c>
      <c r="X87" s="200">
        <v>62.96</v>
      </c>
      <c r="Y87" s="200">
        <v>0</v>
      </c>
      <c r="Z87">
        <v>0</v>
      </c>
      <c r="AA87" s="200">
        <v>11.42</v>
      </c>
      <c r="AB87" s="200">
        <v>0</v>
      </c>
      <c r="AC87" s="200">
        <v>0</v>
      </c>
      <c r="AD87" s="200">
        <v>0</v>
      </c>
      <c r="AE87" s="200">
        <v>82.31</v>
      </c>
      <c r="AF87" s="200">
        <v>0</v>
      </c>
      <c r="AG87" s="200">
        <v>0</v>
      </c>
      <c r="AH87" s="200">
        <v>0</v>
      </c>
      <c r="AI87" s="200">
        <v>102.56</v>
      </c>
      <c r="AJ87" s="200">
        <v>0</v>
      </c>
      <c r="AK87" s="200">
        <v>0</v>
      </c>
      <c r="AL87" s="200">
        <v>0</v>
      </c>
      <c r="AM87" s="200">
        <v>456.38</v>
      </c>
      <c r="AN87" s="200">
        <v>0</v>
      </c>
      <c r="AO87">
        <v>0</v>
      </c>
      <c r="AP87" s="200">
        <v>118.56</v>
      </c>
      <c r="AQ87" s="200">
        <v>38.299999999999997</v>
      </c>
      <c r="AR87" s="200">
        <v>0</v>
      </c>
      <c r="AS87" s="200">
        <v>7.67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2.4700000000000002</v>
      </c>
      <c r="AZ87" s="200">
        <v>4.1100000000000003</v>
      </c>
      <c r="BA87" s="200">
        <v>2.89</v>
      </c>
      <c r="BB87" s="200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494.99</v>
      </c>
      <c r="L88" s="200">
        <v>16.8</v>
      </c>
      <c r="M88" s="200">
        <v>59.12</v>
      </c>
      <c r="N88" s="200">
        <v>53.01</v>
      </c>
      <c r="O88" s="200">
        <v>74.099999999999994</v>
      </c>
      <c r="P88" s="200">
        <v>31.42</v>
      </c>
      <c r="Q88" s="200">
        <v>9.64</v>
      </c>
      <c r="R88" s="200">
        <v>19.16</v>
      </c>
      <c r="S88" s="200">
        <v>11.78</v>
      </c>
      <c r="T88" s="200">
        <v>1.42</v>
      </c>
      <c r="U88" s="200">
        <v>59.35</v>
      </c>
      <c r="V88" s="200">
        <v>5.31</v>
      </c>
      <c r="W88" s="200">
        <v>18.04</v>
      </c>
      <c r="X88" s="200">
        <v>62.96</v>
      </c>
      <c r="Y88" s="200">
        <v>0</v>
      </c>
      <c r="Z88">
        <v>0</v>
      </c>
      <c r="AA88" s="200">
        <v>11.42</v>
      </c>
      <c r="AB88" s="200">
        <v>0</v>
      </c>
      <c r="AC88" s="200">
        <v>0</v>
      </c>
      <c r="AD88" s="200">
        <v>0</v>
      </c>
      <c r="AE88" s="200">
        <v>82.31</v>
      </c>
      <c r="AF88" s="200">
        <v>0</v>
      </c>
      <c r="AG88" s="200">
        <v>0</v>
      </c>
      <c r="AH88" s="200">
        <v>0</v>
      </c>
      <c r="AI88" s="200">
        <v>102.56</v>
      </c>
      <c r="AJ88" s="200">
        <v>0</v>
      </c>
      <c r="AK88" s="200">
        <v>0</v>
      </c>
      <c r="AL88" s="200">
        <v>0</v>
      </c>
      <c r="AM88" s="200">
        <v>486.38</v>
      </c>
      <c r="AN88" s="200">
        <v>0</v>
      </c>
      <c r="AO88">
        <v>0</v>
      </c>
      <c r="AP88" s="200">
        <v>118.56</v>
      </c>
      <c r="AQ88" s="200">
        <v>38.299999999999997</v>
      </c>
      <c r="AR88" s="200">
        <v>0</v>
      </c>
      <c r="AS88" s="200">
        <v>7.67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2.4700000000000002</v>
      </c>
      <c r="AZ88" s="200">
        <v>4.1100000000000003</v>
      </c>
      <c r="BA88" s="200">
        <v>2.89</v>
      </c>
      <c r="BB88" s="200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494.99</v>
      </c>
      <c r="L89" s="200">
        <v>16.8</v>
      </c>
      <c r="M89" s="200">
        <v>59.12</v>
      </c>
      <c r="N89" s="200">
        <v>53.01</v>
      </c>
      <c r="O89" s="200">
        <v>74.099999999999994</v>
      </c>
      <c r="P89" s="200">
        <v>31.42</v>
      </c>
      <c r="Q89" s="200">
        <v>9.64</v>
      </c>
      <c r="R89" s="200">
        <v>19.16</v>
      </c>
      <c r="S89" s="200">
        <v>11.78</v>
      </c>
      <c r="T89" s="200">
        <v>1.42</v>
      </c>
      <c r="U89" s="200">
        <v>59.35</v>
      </c>
      <c r="V89" s="200">
        <v>5.31</v>
      </c>
      <c r="W89" s="200">
        <v>18.18</v>
      </c>
      <c r="X89" s="200">
        <v>62.96</v>
      </c>
      <c r="Y89" s="200">
        <v>0</v>
      </c>
      <c r="Z89">
        <v>0</v>
      </c>
      <c r="AA89" s="200">
        <v>11.42</v>
      </c>
      <c r="AB89" s="200">
        <v>0</v>
      </c>
      <c r="AC89" s="200">
        <v>0</v>
      </c>
      <c r="AD89" s="200">
        <v>0</v>
      </c>
      <c r="AE89" s="200">
        <v>82.31</v>
      </c>
      <c r="AF89" s="200">
        <v>0</v>
      </c>
      <c r="AG89" s="200">
        <v>0</v>
      </c>
      <c r="AH89" s="200">
        <v>0</v>
      </c>
      <c r="AI89" s="200">
        <v>102.56</v>
      </c>
      <c r="AJ89" s="200">
        <v>0</v>
      </c>
      <c r="AK89" s="200">
        <v>0</v>
      </c>
      <c r="AL89" s="200">
        <v>0</v>
      </c>
      <c r="AM89" s="200">
        <v>606.38</v>
      </c>
      <c r="AN89" s="200">
        <v>0</v>
      </c>
      <c r="AO89">
        <v>0</v>
      </c>
      <c r="AP89" s="200">
        <v>118.56</v>
      </c>
      <c r="AQ89" s="200">
        <v>38.299999999999997</v>
      </c>
      <c r="AR89" s="200">
        <v>0</v>
      </c>
      <c r="AS89" s="200">
        <v>7.67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2.4700000000000002</v>
      </c>
      <c r="AZ89" s="200">
        <v>4.1100000000000003</v>
      </c>
      <c r="BA89" s="200">
        <v>2.89</v>
      </c>
      <c r="BB89" s="200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494.99</v>
      </c>
      <c r="L90" s="200">
        <v>16.8</v>
      </c>
      <c r="M90" s="200">
        <v>59.12</v>
      </c>
      <c r="N90" s="200">
        <v>53.01</v>
      </c>
      <c r="O90" s="200">
        <v>74.099999999999994</v>
      </c>
      <c r="P90" s="200">
        <v>31.42</v>
      </c>
      <c r="Q90" s="200">
        <v>9.64</v>
      </c>
      <c r="R90" s="200">
        <v>19.16</v>
      </c>
      <c r="S90" s="200">
        <v>11.78</v>
      </c>
      <c r="T90" s="200">
        <v>1.42</v>
      </c>
      <c r="U90" s="200">
        <v>59.35</v>
      </c>
      <c r="V90" s="200">
        <v>5.31</v>
      </c>
      <c r="W90" s="200">
        <v>18.21</v>
      </c>
      <c r="X90" s="200">
        <v>62.96</v>
      </c>
      <c r="Y90" s="200">
        <v>0</v>
      </c>
      <c r="Z90">
        <v>0</v>
      </c>
      <c r="AA90" s="200">
        <v>11.42</v>
      </c>
      <c r="AB90" s="200">
        <v>0</v>
      </c>
      <c r="AC90" s="200">
        <v>0</v>
      </c>
      <c r="AD90" s="200">
        <v>0</v>
      </c>
      <c r="AE90" s="200">
        <v>82.31</v>
      </c>
      <c r="AF90" s="200">
        <v>0</v>
      </c>
      <c r="AG90" s="200">
        <v>0</v>
      </c>
      <c r="AH90" s="200">
        <v>0</v>
      </c>
      <c r="AI90" s="200">
        <v>102.56</v>
      </c>
      <c r="AJ90" s="200">
        <v>0</v>
      </c>
      <c r="AK90" s="200">
        <v>0</v>
      </c>
      <c r="AL90" s="200">
        <v>0</v>
      </c>
      <c r="AM90" s="200">
        <v>646.38</v>
      </c>
      <c r="AN90" s="200">
        <v>0</v>
      </c>
      <c r="AO90">
        <v>0</v>
      </c>
      <c r="AP90" s="200">
        <v>118.56</v>
      </c>
      <c r="AQ90" s="200">
        <v>38.299999999999997</v>
      </c>
      <c r="AR90" s="200">
        <v>0</v>
      </c>
      <c r="AS90" s="200">
        <v>7.67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2.5099999999999998</v>
      </c>
      <c r="AZ90" s="200">
        <v>4.1100000000000003</v>
      </c>
      <c r="BA90" s="200">
        <v>2.78</v>
      </c>
      <c r="BB90" s="200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494.99</v>
      </c>
      <c r="L91" s="200">
        <v>16.8</v>
      </c>
      <c r="M91" s="200">
        <v>59.12</v>
      </c>
      <c r="N91" s="200">
        <v>53.01</v>
      </c>
      <c r="O91" s="200">
        <v>74.099999999999994</v>
      </c>
      <c r="P91" s="200">
        <v>31.42</v>
      </c>
      <c r="Q91" s="200">
        <v>9.64</v>
      </c>
      <c r="R91" s="200">
        <v>19.16</v>
      </c>
      <c r="S91" s="200">
        <v>11.78</v>
      </c>
      <c r="T91" s="200">
        <v>1.42</v>
      </c>
      <c r="U91" s="200">
        <v>59.35</v>
      </c>
      <c r="V91" s="200">
        <v>5.31</v>
      </c>
      <c r="W91" s="200">
        <v>18.21</v>
      </c>
      <c r="X91" s="200">
        <v>62.96</v>
      </c>
      <c r="Y91" s="200">
        <v>0</v>
      </c>
      <c r="Z91">
        <v>0</v>
      </c>
      <c r="AA91" s="200">
        <v>11.42</v>
      </c>
      <c r="AB91" s="200">
        <v>0</v>
      </c>
      <c r="AC91" s="200">
        <v>0</v>
      </c>
      <c r="AD91" s="200">
        <v>0</v>
      </c>
      <c r="AE91" s="200">
        <v>82.31</v>
      </c>
      <c r="AF91" s="200">
        <v>0</v>
      </c>
      <c r="AG91" s="200">
        <v>0</v>
      </c>
      <c r="AH91" s="200">
        <v>0</v>
      </c>
      <c r="AI91" s="200">
        <v>102.56</v>
      </c>
      <c r="AJ91" s="200">
        <v>0</v>
      </c>
      <c r="AK91" s="200">
        <v>0</v>
      </c>
      <c r="AL91" s="200">
        <v>0</v>
      </c>
      <c r="AM91" s="200">
        <v>696.38</v>
      </c>
      <c r="AN91" s="200">
        <v>0</v>
      </c>
      <c r="AO91">
        <v>0</v>
      </c>
      <c r="AP91" s="200">
        <v>118.56</v>
      </c>
      <c r="AQ91" s="200">
        <v>38.299999999999997</v>
      </c>
      <c r="AR91" s="200">
        <v>0</v>
      </c>
      <c r="AS91" s="200">
        <v>7.67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2.5099999999999998</v>
      </c>
      <c r="AZ91" s="200">
        <v>4.1100000000000003</v>
      </c>
      <c r="BA91" s="200">
        <v>2.78</v>
      </c>
      <c r="BB91" s="200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494.99</v>
      </c>
      <c r="L92" s="200">
        <v>16.8</v>
      </c>
      <c r="M92" s="200">
        <v>59.12</v>
      </c>
      <c r="N92" s="200">
        <v>53.01</v>
      </c>
      <c r="O92" s="200">
        <v>74.099999999999994</v>
      </c>
      <c r="P92" s="200">
        <v>31.42</v>
      </c>
      <c r="Q92" s="200">
        <v>9.64</v>
      </c>
      <c r="R92" s="200">
        <v>19.16</v>
      </c>
      <c r="S92" s="200">
        <v>11.78</v>
      </c>
      <c r="T92" s="200">
        <v>1.42</v>
      </c>
      <c r="U92" s="200">
        <v>59.35</v>
      </c>
      <c r="V92" s="200">
        <v>5.31</v>
      </c>
      <c r="W92" s="200">
        <v>18.21</v>
      </c>
      <c r="X92" s="200">
        <v>62.96</v>
      </c>
      <c r="Y92" s="200">
        <v>0</v>
      </c>
      <c r="Z92">
        <v>0</v>
      </c>
      <c r="AA92" s="200">
        <v>11.42</v>
      </c>
      <c r="AB92" s="200">
        <v>0</v>
      </c>
      <c r="AC92" s="200">
        <v>0</v>
      </c>
      <c r="AD92" s="200">
        <v>0</v>
      </c>
      <c r="AE92" s="200">
        <v>82.31</v>
      </c>
      <c r="AF92" s="200">
        <v>0</v>
      </c>
      <c r="AG92" s="200">
        <v>0</v>
      </c>
      <c r="AH92" s="200">
        <v>0</v>
      </c>
      <c r="AI92" s="200">
        <v>102.56</v>
      </c>
      <c r="AJ92" s="200">
        <v>0</v>
      </c>
      <c r="AK92" s="200">
        <v>0</v>
      </c>
      <c r="AL92" s="200">
        <v>0</v>
      </c>
      <c r="AM92" s="200">
        <v>716.38</v>
      </c>
      <c r="AN92" s="200">
        <v>0</v>
      </c>
      <c r="AO92">
        <v>0</v>
      </c>
      <c r="AP92" s="200">
        <v>118.56</v>
      </c>
      <c r="AQ92" s="200">
        <v>38.299999999999997</v>
      </c>
      <c r="AR92" s="200">
        <v>0</v>
      </c>
      <c r="AS92" s="200">
        <v>7.67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2.5099999999999998</v>
      </c>
      <c r="AZ92" s="200">
        <v>4.1100000000000003</v>
      </c>
      <c r="BA92" s="200">
        <v>2.78</v>
      </c>
      <c r="BB92" s="200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17.440000000000001</v>
      </c>
      <c r="E93" s="200">
        <v>0</v>
      </c>
      <c r="F93" s="200">
        <v>0</v>
      </c>
      <c r="G93" s="200">
        <v>31.9</v>
      </c>
      <c r="H93" s="200">
        <v>0</v>
      </c>
      <c r="I93" s="200">
        <v>0</v>
      </c>
      <c r="J93" s="200">
        <v>20.3</v>
      </c>
      <c r="K93" s="200">
        <v>494.99</v>
      </c>
      <c r="L93" s="200">
        <v>16.8</v>
      </c>
      <c r="M93" s="200">
        <v>59.12</v>
      </c>
      <c r="N93" s="200">
        <v>53.01</v>
      </c>
      <c r="O93" s="200">
        <v>74.099999999999994</v>
      </c>
      <c r="P93" s="200">
        <v>31.42</v>
      </c>
      <c r="Q93" s="200">
        <v>9.64</v>
      </c>
      <c r="R93" s="200">
        <v>19.16</v>
      </c>
      <c r="S93" s="200">
        <v>11.78</v>
      </c>
      <c r="T93" s="200">
        <v>1.42</v>
      </c>
      <c r="U93" s="200">
        <v>59.35</v>
      </c>
      <c r="V93" s="200">
        <v>5.31</v>
      </c>
      <c r="W93" s="200">
        <v>18.21</v>
      </c>
      <c r="X93" s="200">
        <v>62.96</v>
      </c>
      <c r="Y93" s="200">
        <v>0</v>
      </c>
      <c r="Z93">
        <v>0</v>
      </c>
      <c r="AA93" s="200">
        <v>11.42</v>
      </c>
      <c r="AB93" s="200">
        <v>0</v>
      </c>
      <c r="AC93" s="200">
        <v>0</v>
      </c>
      <c r="AD93" s="200">
        <v>0</v>
      </c>
      <c r="AE93" s="200">
        <v>82.31</v>
      </c>
      <c r="AF93" s="200">
        <v>0</v>
      </c>
      <c r="AG93" s="200">
        <v>0</v>
      </c>
      <c r="AH93" s="200">
        <v>0</v>
      </c>
      <c r="AI93" s="200">
        <v>102.56</v>
      </c>
      <c r="AJ93" s="200">
        <v>0</v>
      </c>
      <c r="AK93" s="200">
        <v>0</v>
      </c>
      <c r="AL93" s="200">
        <v>0</v>
      </c>
      <c r="AM93" s="200">
        <v>686.38</v>
      </c>
      <c r="AN93" s="200">
        <v>0</v>
      </c>
      <c r="AO93">
        <v>0</v>
      </c>
      <c r="AP93" s="200">
        <v>118.56</v>
      </c>
      <c r="AQ93" s="200">
        <v>38.299999999999997</v>
      </c>
      <c r="AR93" s="200">
        <v>0</v>
      </c>
      <c r="AS93" s="200">
        <v>7.67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2.5099999999999998</v>
      </c>
      <c r="AZ93" s="200">
        <v>4.1100000000000003</v>
      </c>
      <c r="BA93" s="200">
        <v>2.78</v>
      </c>
      <c r="BB93" s="200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17.440000000000001</v>
      </c>
      <c r="E94" s="200">
        <v>0</v>
      </c>
      <c r="F94" s="200">
        <v>0</v>
      </c>
      <c r="G94" s="200">
        <v>33.47</v>
      </c>
      <c r="H94" s="200">
        <v>0</v>
      </c>
      <c r="I94" s="200">
        <v>0</v>
      </c>
      <c r="J94" s="200">
        <v>39.17</v>
      </c>
      <c r="K94" s="200">
        <v>494.99</v>
      </c>
      <c r="L94" s="200">
        <v>16.8</v>
      </c>
      <c r="M94" s="200">
        <v>59.12</v>
      </c>
      <c r="N94" s="200">
        <v>53.01</v>
      </c>
      <c r="O94" s="200">
        <v>74.099999999999994</v>
      </c>
      <c r="P94" s="200">
        <v>31.42</v>
      </c>
      <c r="Q94" s="200">
        <v>9.64</v>
      </c>
      <c r="R94" s="200">
        <v>19.16</v>
      </c>
      <c r="S94" s="200">
        <v>11.78</v>
      </c>
      <c r="T94" s="200">
        <v>1.42</v>
      </c>
      <c r="U94" s="200">
        <v>59.35</v>
      </c>
      <c r="V94" s="200">
        <v>5.31</v>
      </c>
      <c r="W94" s="200">
        <v>18.21</v>
      </c>
      <c r="X94" s="200">
        <v>62.96</v>
      </c>
      <c r="Y94" s="200">
        <v>0</v>
      </c>
      <c r="Z94">
        <v>0</v>
      </c>
      <c r="AA94" s="200">
        <v>11.42</v>
      </c>
      <c r="AB94" s="200">
        <v>0</v>
      </c>
      <c r="AC94" s="200">
        <v>0</v>
      </c>
      <c r="AD94" s="200">
        <v>0</v>
      </c>
      <c r="AE94" s="200">
        <v>82.31</v>
      </c>
      <c r="AF94" s="200">
        <v>0</v>
      </c>
      <c r="AG94" s="200">
        <v>0</v>
      </c>
      <c r="AH94" s="200">
        <v>0</v>
      </c>
      <c r="AI94" s="200">
        <v>102.56</v>
      </c>
      <c r="AJ94" s="200">
        <v>0</v>
      </c>
      <c r="AK94" s="200">
        <v>0</v>
      </c>
      <c r="AL94" s="200">
        <v>0</v>
      </c>
      <c r="AM94" s="200">
        <v>696.38</v>
      </c>
      <c r="AN94" s="200">
        <v>0</v>
      </c>
      <c r="AO94">
        <v>0</v>
      </c>
      <c r="AP94" s="200">
        <v>118.56</v>
      </c>
      <c r="AQ94" s="200">
        <v>38.299999999999997</v>
      </c>
      <c r="AR94" s="200">
        <v>0</v>
      </c>
      <c r="AS94" s="200">
        <v>7.67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2.4700000000000002</v>
      </c>
      <c r="AZ94" s="200">
        <v>4.1100000000000003</v>
      </c>
      <c r="BA94" s="200">
        <v>2.36</v>
      </c>
      <c r="BB94" s="200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17.440000000000001</v>
      </c>
      <c r="E95" s="200">
        <v>0</v>
      </c>
      <c r="F95" s="200">
        <v>0</v>
      </c>
      <c r="G95" s="200">
        <v>33.47</v>
      </c>
      <c r="H95" s="200">
        <v>0</v>
      </c>
      <c r="I95" s="200">
        <v>0</v>
      </c>
      <c r="J95" s="200">
        <v>42.77</v>
      </c>
      <c r="K95" s="200">
        <v>494.99</v>
      </c>
      <c r="L95" s="200">
        <v>16.8</v>
      </c>
      <c r="M95" s="200">
        <v>59.12</v>
      </c>
      <c r="N95" s="200">
        <v>53.01</v>
      </c>
      <c r="O95" s="200">
        <v>74.099999999999994</v>
      </c>
      <c r="P95" s="200">
        <v>31.42</v>
      </c>
      <c r="Q95" s="200">
        <v>9.64</v>
      </c>
      <c r="R95" s="200">
        <v>19.16</v>
      </c>
      <c r="S95" s="200">
        <v>11.78</v>
      </c>
      <c r="T95" s="200">
        <v>1.42</v>
      </c>
      <c r="U95" s="200">
        <v>59.35</v>
      </c>
      <c r="V95" s="200">
        <v>5.31</v>
      </c>
      <c r="W95" s="200">
        <v>18.21</v>
      </c>
      <c r="X95" s="200">
        <v>62.96</v>
      </c>
      <c r="Y95" s="200">
        <v>0</v>
      </c>
      <c r="Z95">
        <v>0</v>
      </c>
      <c r="AA95" s="200">
        <v>11.42</v>
      </c>
      <c r="AB95" s="200">
        <v>0</v>
      </c>
      <c r="AC95" s="200">
        <v>0</v>
      </c>
      <c r="AD95" s="200">
        <v>0</v>
      </c>
      <c r="AE95" s="200">
        <v>82.31</v>
      </c>
      <c r="AF95" s="200">
        <v>0</v>
      </c>
      <c r="AG95" s="200">
        <v>0</v>
      </c>
      <c r="AH95" s="200">
        <v>0</v>
      </c>
      <c r="AI95" s="200">
        <v>102.56</v>
      </c>
      <c r="AJ95" s="200">
        <v>0</v>
      </c>
      <c r="AK95" s="200">
        <v>0</v>
      </c>
      <c r="AL95" s="200">
        <v>0</v>
      </c>
      <c r="AM95" s="200">
        <v>716.38</v>
      </c>
      <c r="AN95" s="200">
        <v>0</v>
      </c>
      <c r="AO95">
        <v>0</v>
      </c>
      <c r="AP95" s="200">
        <v>118.56</v>
      </c>
      <c r="AQ95" s="200">
        <v>38.299999999999997</v>
      </c>
      <c r="AR95" s="200">
        <v>0</v>
      </c>
      <c r="AS95" s="200">
        <v>7.67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2.4700000000000002</v>
      </c>
      <c r="AZ95" s="200">
        <v>4.1100000000000003</v>
      </c>
      <c r="BA95" s="200">
        <v>2.4500000000000002</v>
      </c>
      <c r="BB95" s="200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17.440000000000001</v>
      </c>
      <c r="E96" s="200">
        <v>0</v>
      </c>
      <c r="F96" s="200">
        <v>0</v>
      </c>
      <c r="G96" s="200">
        <v>33.47</v>
      </c>
      <c r="H96" s="200">
        <v>0</v>
      </c>
      <c r="I96" s="200">
        <v>0</v>
      </c>
      <c r="J96" s="200">
        <v>42.77</v>
      </c>
      <c r="K96" s="200">
        <v>494.99</v>
      </c>
      <c r="L96" s="200">
        <v>16.8</v>
      </c>
      <c r="M96" s="200">
        <v>59.12</v>
      </c>
      <c r="N96" s="200">
        <v>53.01</v>
      </c>
      <c r="O96" s="200">
        <v>74.099999999999994</v>
      </c>
      <c r="P96" s="200">
        <v>31.42</v>
      </c>
      <c r="Q96" s="200">
        <v>9.64</v>
      </c>
      <c r="R96" s="200">
        <v>19.16</v>
      </c>
      <c r="S96" s="200">
        <v>11.78</v>
      </c>
      <c r="T96" s="200">
        <v>1.42</v>
      </c>
      <c r="U96" s="200">
        <v>59.35</v>
      </c>
      <c r="V96" s="200">
        <v>5.31</v>
      </c>
      <c r="W96" s="200">
        <v>18.21</v>
      </c>
      <c r="X96" s="200">
        <v>62.96</v>
      </c>
      <c r="Y96" s="200">
        <v>0</v>
      </c>
      <c r="Z96">
        <v>0</v>
      </c>
      <c r="AA96" s="200">
        <v>11.42</v>
      </c>
      <c r="AB96" s="200">
        <v>0</v>
      </c>
      <c r="AC96" s="200">
        <v>0</v>
      </c>
      <c r="AD96" s="200">
        <v>0</v>
      </c>
      <c r="AE96" s="200">
        <v>82.31</v>
      </c>
      <c r="AF96" s="200">
        <v>0</v>
      </c>
      <c r="AG96" s="200">
        <v>0</v>
      </c>
      <c r="AH96" s="200">
        <v>0</v>
      </c>
      <c r="AI96" s="200">
        <v>102.56</v>
      </c>
      <c r="AJ96" s="200">
        <v>0</v>
      </c>
      <c r="AK96" s="200">
        <v>0</v>
      </c>
      <c r="AL96" s="200">
        <v>0</v>
      </c>
      <c r="AM96" s="200">
        <v>726.38</v>
      </c>
      <c r="AN96" s="200">
        <v>0</v>
      </c>
      <c r="AO96">
        <v>0</v>
      </c>
      <c r="AP96" s="200">
        <v>118.56</v>
      </c>
      <c r="AQ96" s="200">
        <v>38.299999999999997</v>
      </c>
      <c r="AR96" s="200">
        <v>0</v>
      </c>
      <c r="AS96" s="200">
        <v>7.67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2.4700000000000002</v>
      </c>
      <c r="AZ96" s="200">
        <v>4.1100000000000003</v>
      </c>
      <c r="BA96" s="200">
        <v>2.4500000000000002</v>
      </c>
      <c r="BB96" s="200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17.440000000000001</v>
      </c>
      <c r="E97" s="200">
        <v>0</v>
      </c>
      <c r="F97" s="200">
        <v>0</v>
      </c>
      <c r="G97" s="200">
        <v>33.47</v>
      </c>
      <c r="H97" s="200">
        <v>0</v>
      </c>
      <c r="I97" s="200">
        <v>0</v>
      </c>
      <c r="J97" s="200">
        <v>42.77</v>
      </c>
      <c r="K97" s="200">
        <v>494.99</v>
      </c>
      <c r="L97" s="200">
        <v>16.8</v>
      </c>
      <c r="M97" s="200">
        <v>59.12</v>
      </c>
      <c r="N97" s="200">
        <v>53.01</v>
      </c>
      <c r="O97" s="200">
        <v>74.099999999999994</v>
      </c>
      <c r="P97" s="200">
        <v>31.42</v>
      </c>
      <c r="Q97" s="200">
        <v>9.64</v>
      </c>
      <c r="R97" s="200">
        <v>19.16</v>
      </c>
      <c r="S97" s="200">
        <v>11.78</v>
      </c>
      <c r="T97" s="200">
        <v>1.42</v>
      </c>
      <c r="U97" s="200">
        <v>59.35</v>
      </c>
      <c r="V97" s="200">
        <v>5.31</v>
      </c>
      <c r="W97" s="200">
        <v>18.21</v>
      </c>
      <c r="X97" s="200">
        <v>62.96</v>
      </c>
      <c r="Y97" s="200">
        <v>0</v>
      </c>
      <c r="Z97">
        <v>0</v>
      </c>
      <c r="AA97" s="200">
        <v>11.42</v>
      </c>
      <c r="AB97" s="200">
        <v>0</v>
      </c>
      <c r="AC97" s="200">
        <v>0</v>
      </c>
      <c r="AD97" s="200">
        <v>0</v>
      </c>
      <c r="AE97" s="200">
        <v>82.31</v>
      </c>
      <c r="AF97" s="200">
        <v>0</v>
      </c>
      <c r="AG97" s="200">
        <v>0</v>
      </c>
      <c r="AH97" s="200">
        <v>0</v>
      </c>
      <c r="AI97" s="200">
        <v>102.56</v>
      </c>
      <c r="AJ97" s="200">
        <v>0</v>
      </c>
      <c r="AK97" s="200">
        <v>0</v>
      </c>
      <c r="AL97" s="200">
        <v>0</v>
      </c>
      <c r="AM97" s="200">
        <v>716.38</v>
      </c>
      <c r="AN97" s="200">
        <v>0</v>
      </c>
      <c r="AO97">
        <v>0</v>
      </c>
      <c r="AP97" s="200">
        <v>118.56</v>
      </c>
      <c r="AQ97" s="200">
        <v>38.299999999999997</v>
      </c>
      <c r="AR97" s="200">
        <v>0</v>
      </c>
      <c r="AS97" s="200">
        <v>7.67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2.4700000000000002</v>
      </c>
      <c r="AZ97" s="200">
        <v>4.1100000000000003</v>
      </c>
      <c r="BA97" s="200">
        <v>2.4500000000000002</v>
      </c>
      <c r="BB97" s="200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17.440000000000001</v>
      </c>
      <c r="E98" s="200">
        <v>0</v>
      </c>
      <c r="F98" s="200">
        <v>0</v>
      </c>
      <c r="G98" s="200">
        <v>33.47</v>
      </c>
      <c r="H98" s="200">
        <v>0</v>
      </c>
      <c r="I98" s="200">
        <v>0</v>
      </c>
      <c r="J98" s="200">
        <v>42.77</v>
      </c>
      <c r="K98" s="200">
        <v>494.99</v>
      </c>
      <c r="L98" s="200">
        <v>16.8</v>
      </c>
      <c r="M98" s="200">
        <v>59.12</v>
      </c>
      <c r="N98" s="200">
        <v>53.01</v>
      </c>
      <c r="O98" s="200">
        <v>74.099999999999994</v>
      </c>
      <c r="P98" s="200">
        <v>31.42</v>
      </c>
      <c r="Q98" s="200">
        <v>9.64</v>
      </c>
      <c r="R98" s="200">
        <v>19.16</v>
      </c>
      <c r="S98" s="200">
        <v>11.78</v>
      </c>
      <c r="T98" s="200">
        <v>1.42</v>
      </c>
      <c r="U98" s="200">
        <v>59.35</v>
      </c>
      <c r="V98" s="200">
        <v>5.31</v>
      </c>
      <c r="W98" s="200">
        <v>18.21</v>
      </c>
      <c r="X98" s="200">
        <v>62.96</v>
      </c>
      <c r="Y98" s="200">
        <v>0</v>
      </c>
      <c r="Z98">
        <v>0</v>
      </c>
      <c r="AA98" s="200">
        <v>11.42</v>
      </c>
      <c r="AB98" s="200">
        <v>0</v>
      </c>
      <c r="AC98" s="200">
        <v>0</v>
      </c>
      <c r="AD98" s="200">
        <v>0</v>
      </c>
      <c r="AE98" s="200">
        <v>82.31</v>
      </c>
      <c r="AF98" s="200">
        <v>0</v>
      </c>
      <c r="AG98" s="200">
        <v>0</v>
      </c>
      <c r="AH98" s="200">
        <v>0</v>
      </c>
      <c r="AI98" s="200">
        <v>102.56</v>
      </c>
      <c r="AJ98" s="200">
        <v>0</v>
      </c>
      <c r="AK98" s="200">
        <v>0</v>
      </c>
      <c r="AL98" s="200">
        <v>0</v>
      </c>
      <c r="AM98" s="200">
        <v>706.38</v>
      </c>
      <c r="AN98" s="200">
        <v>0</v>
      </c>
      <c r="AO98">
        <v>0</v>
      </c>
      <c r="AP98" s="200">
        <v>118.56</v>
      </c>
      <c r="AQ98" s="200">
        <v>38.299999999999997</v>
      </c>
      <c r="AR98" s="200">
        <v>0</v>
      </c>
      <c r="AS98" s="200">
        <v>7.67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2.4700000000000002</v>
      </c>
      <c r="AZ98" s="200">
        <v>4.1100000000000003</v>
      </c>
      <c r="BA98" s="200">
        <v>2.4500000000000002</v>
      </c>
      <c r="BB98" s="200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2.6179999999999998E-2</v>
      </c>
      <c r="E99">
        <f t="shared" si="0"/>
        <v>0</v>
      </c>
      <c r="F99">
        <f t="shared" si="0"/>
        <v>0</v>
      </c>
      <c r="G99">
        <f t="shared" si="0"/>
        <v>5.0282500000000001E-2</v>
      </c>
      <c r="H99">
        <f t="shared" si="0"/>
        <v>0</v>
      </c>
      <c r="I99">
        <f t="shared" si="0"/>
        <v>0</v>
      </c>
      <c r="J99">
        <f t="shared" si="0"/>
        <v>5.8870000000000013E-2</v>
      </c>
      <c r="K99">
        <f t="shared" si="0"/>
        <v>9.5325424999999999</v>
      </c>
      <c r="L99">
        <f t="shared" si="0"/>
        <v>0.26967499999999978</v>
      </c>
      <c r="M99">
        <f t="shared" si="0"/>
        <v>1.2106274999999991</v>
      </c>
      <c r="N99">
        <f t="shared" si="0"/>
        <v>1.1373600000000028</v>
      </c>
      <c r="O99">
        <f t="shared" si="0"/>
        <v>1.6016525000000026</v>
      </c>
      <c r="P99">
        <f t="shared" si="0"/>
        <v>0.71165000000000045</v>
      </c>
      <c r="Q99">
        <f t="shared" si="0"/>
        <v>0.19465499999999977</v>
      </c>
      <c r="R99">
        <f t="shared" si="0"/>
        <v>0.39021500000000053</v>
      </c>
      <c r="S99">
        <f t="shared" si="0"/>
        <v>0.23727999999999971</v>
      </c>
      <c r="T99">
        <f t="shared" si="0"/>
        <v>2.9040000000000014E-2</v>
      </c>
      <c r="U99">
        <f t="shared" si="0"/>
        <v>1.4318500000000016</v>
      </c>
      <c r="V99">
        <f t="shared" si="0"/>
        <v>0.12272000000000007</v>
      </c>
      <c r="W99">
        <f t="shared" si="0"/>
        <v>0.39282999999999985</v>
      </c>
      <c r="X99">
        <f t="shared" si="0"/>
        <v>1.2935375000000011</v>
      </c>
      <c r="Y99">
        <f t="shared" si="0"/>
        <v>0</v>
      </c>
      <c r="Z99">
        <f t="shared" si="0"/>
        <v>0</v>
      </c>
      <c r="AA99">
        <f t="shared" si="0"/>
        <v>0.31083000000000016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1.9747275000000057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2.8838449999999947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6.3082775000000035</v>
      </c>
      <c r="AN99">
        <f t="shared" si="0"/>
        <v>0</v>
      </c>
      <c r="AO99">
        <f t="shared" si="0"/>
        <v>0</v>
      </c>
      <c r="AP99">
        <f t="shared" si="0"/>
        <v>2.3614450000000016</v>
      </c>
      <c r="AQ99">
        <f t="shared" ref="AQ99:AT99" si="1">SUM(AQ3:AQ98)/4000</f>
        <v>0.79732000000000058</v>
      </c>
      <c r="AR99">
        <f t="shared" si="1"/>
        <v>0.4652425</v>
      </c>
      <c r="AS99">
        <f t="shared" si="1"/>
        <v>0.15330499999999997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5.9399999999999953E-2</v>
      </c>
      <c r="AZ99">
        <f t="shared" si="2"/>
        <v>5.1845000000000044E-2</v>
      </c>
      <c r="BA99">
        <f t="shared" si="2"/>
        <v>5.7542499999999913E-2</v>
      </c>
      <c r="BB99">
        <f t="shared" si="2"/>
        <v>5.7600000000000089E-2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7"/>
    </row>
    <row r="3" spans="1:96">
      <c r="A3" t="s">
        <v>45</v>
      </c>
      <c r="B3" s="200">
        <v>0</v>
      </c>
      <c r="C3" s="200">
        <v>0</v>
      </c>
      <c r="D3" s="200">
        <v>0.03</v>
      </c>
      <c r="E3" s="200">
        <v>0</v>
      </c>
      <c r="F3" s="200">
        <v>0</v>
      </c>
      <c r="G3" s="200">
        <v>0.87</v>
      </c>
      <c r="H3" s="200">
        <v>0</v>
      </c>
      <c r="I3" s="200">
        <v>0</v>
      </c>
      <c r="J3" s="200">
        <v>2.1800000000000002</v>
      </c>
      <c r="K3" s="200">
        <v>158.65</v>
      </c>
      <c r="L3" s="200">
        <v>60.71</v>
      </c>
      <c r="M3" s="200">
        <v>0</v>
      </c>
      <c r="N3" s="200">
        <v>29.16</v>
      </c>
      <c r="O3" s="200">
        <v>48.96</v>
      </c>
      <c r="P3" s="200">
        <v>66.930000000000007</v>
      </c>
      <c r="Q3" s="200">
        <v>5.36</v>
      </c>
      <c r="R3" s="200">
        <v>10.41</v>
      </c>
      <c r="S3" s="200">
        <v>6.49</v>
      </c>
      <c r="T3" s="200">
        <v>0</v>
      </c>
      <c r="U3" s="200">
        <v>282.58</v>
      </c>
      <c r="V3" s="200">
        <v>3.07</v>
      </c>
      <c r="W3" s="200">
        <v>11.24</v>
      </c>
      <c r="X3" s="200">
        <v>35.880000000000003</v>
      </c>
      <c r="Y3" s="200">
        <v>0</v>
      </c>
      <c r="Z3">
        <v>0</v>
      </c>
      <c r="AA3" s="200">
        <v>7.8</v>
      </c>
      <c r="AB3" s="200">
        <v>0</v>
      </c>
      <c r="AC3" s="200">
        <v>0</v>
      </c>
      <c r="AD3" s="200">
        <v>0</v>
      </c>
      <c r="AE3" s="200">
        <v>46.73</v>
      </c>
      <c r="AF3" s="200">
        <v>0</v>
      </c>
      <c r="AG3" s="200">
        <v>0</v>
      </c>
      <c r="AH3" s="200">
        <v>0</v>
      </c>
      <c r="AI3" s="200">
        <v>55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68.56</v>
      </c>
      <c r="AQ3" s="200">
        <v>22.15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0.08</v>
      </c>
      <c r="K4" s="200">
        <v>158.65</v>
      </c>
      <c r="L4" s="200">
        <v>60.71</v>
      </c>
      <c r="M4" s="200">
        <v>0</v>
      </c>
      <c r="N4" s="200">
        <v>29.16</v>
      </c>
      <c r="O4" s="200">
        <v>48.96</v>
      </c>
      <c r="P4" s="200">
        <v>66.930000000000007</v>
      </c>
      <c r="Q4" s="200">
        <v>5.36</v>
      </c>
      <c r="R4" s="200">
        <v>10.41</v>
      </c>
      <c r="S4" s="200">
        <v>6.49</v>
      </c>
      <c r="T4" s="200">
        <v>0</v>
      </c>
      <c r="U4" s="200">
        <v>282.68</v>
      </c>
      <c r="V4" s="200">
        <v>3.07</v>
      </c>
      <c r="W4" s="200">
        <v>11.4</v>
      </c>
      <c r="X4" s="200">
        <v>36.42</v>
      </c>
      <c r="Y4" s="200">
        <v>0</v>
      </c>
      <c r="Z4">
        <v>0</v>
      </c>
      <c r="AA4" s="200">
        <v>7.8</v>
      </c>
      <c r="AB4" s="200">
        <v>0</v>
      </c>
      <c r="AC4" s="200">
        <v>0</v>
      </c>
      <c r="AD4" s="200">
        <v>0</v>
      </c>
      <c r="AE4" s="200">
        <v>46.73</v>
      </c>
      <c r="AF4" s="200">
        <v>0</v>
      </c>
      <c r="AG4" s="200">
        <v>0</v>
      </c>
      <c r="AH4" s="200">
        <v>0</v>
      </c>
      <c r="AI4" s="200">
        <v>55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68.56</v>
      </c>
      <c r="AQ4" s="200">
        <v>22.15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158.65</v>
      </c>
      <c r="L5" s="200">
        <v>60.71</v>
      </c>
      <c r="M5" s="200">
        <v>0</v>
      </c>
      <c r="N5" s="200">
        <v>29.16</v>
      </c>
      <c r="O5" s="200">
        <v>48.96</v>
      </c>
      <c r="P5" s="200">
        <v>66.930000000000007</v>
      </c>
      <c r="Q5" s="200">
        <v>5.36</v>
      </c>
      <c r="R5" s="200">
        <v>10.41</v>
      </c>
      <c r="S5" s="200">
        <v>6.49</v>
      </c>
      <c r="T5" s="200">
        <v>0</v>
      </c>
      <c r="U5" s="200">
        <v>282.68</v>
      </c>
      <c r="V5" s="200">
        <v>3.07</v>
      </c>
      <c r="W5" s="200">
        <v>11.4</v>
      </c>
      <c r="X5" s="200">
        <v>36.42</v>
      </c>
      <c r="Y5" s="200">
        <v>0</v>
      </c>
      <c r="Z5">
        <v>0</v>
      </c>
      <c r="AA5" s="200">
        <v>7.8</v>
      </c>
      <c r="AB5" s="200">
        <v>0</v>
      </c>
      <c r="AC5" s="200">
        <v>0</v>
      </c>
      <c r="AD5" s="200">
        <v>0</v>
      </c>
      <c r="AE5" s="200">
        <v>46.73</v>
      </c>
      <c r="AF5" s="200">
        <v>0</v>
      </c>
      <c r="AG5" s="200">
        <v>0</v>
      </c>
      <c r="AH5" s="200">
        <v>0</v>
      </c>
      <c r="AI5" s="200">
        <v>55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68.56</v>
      </c>
      <c r="AQ5" s="200">
        <v>22.15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158.65</v>
      </c>
      <c r="L6" s="200">
        <v>60.71</v>
      </c>
      <c r="M6" s="200">
        <v>0</v>
      </c>
      <c r="N6" s="200">
        <v>29.16</v>
      </c>
      <c r="O6" s="200">
        <v>48.96</v>
      </c>
      <c r="P6" s="200">
        <v>66.930000000000007</v>
      </c>
      <c r="Q6" s="200">
        <v>5.36</v>
      </c>
      <c r="R6" s="200">
        <v>10.41</v>
      </c>
      <c r="S6" s="200">
        <v>6.49</v>
      </c>
      <c r="T6" s="200">
        <v>0</v>
      </c>
      <c r="U6" s="200">
        <v>282.68</v>
      </c>
      <c r="V6" s="200">
        <v>3.07</v>
      </c>
      <c r="W6" s="200">
        <v>11.4</v>
      </c>
      <c r="X6" s="200">
        <v>36.42</v>
      </c>
      <c r="Y6" s="200">
        <v>0</v>
      </c>
      <c r="Z6">
        <v>0</v>
      </c>
      <c r="AA6" s="200">
        <v>7.8</v>
      </c>
      <c r="AB6" s="200">
        <v>0</v>
      </c>
      <c r="AC6" s="200">
        <v>0</v>
      </c>
      <c r="AD6" s="200">
        <v>0</v>
      </c>
      <c r="AE6" s="200">
        <v>46.73</v>
      </c>
      <c r="AF6" s="200">
        <v>0</v>
      </c>
      <c r="AG6" s="200">
        <v>0</v>
      </c>
      <c r="AH6" s="200">
        <v>0</v>
      </c>
      <c r="AI6" s="200">
        <v>55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68.56</v>
      </c>
      <c r="AQ6" s="200">
        <v>22.15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158.65</v>
      </c>
      <c r="L7" s="200">
        <v>60.71</v>
      </c>
      <c r="M7" s="200">
        <v>0</v>
      </c>
      <c r="N7" s="200">
        <v>29.16</v>
      </c>
      <c r="O7" s="200">
        <v>48.96</v>
      </c>
      <c r="P7" s="200">
        <v>66.930000000000007</v>
      </c>
      <c r="Q7" s="200">
        <v>5.36</v>
      </c>
      <c r="R7" s="200">
        <v>10.41</v>
      </c>
      <c r="S7" s="200">
        <v>6.49</v>
      </c>
      <c r="T7" s="200">
        <v>0</v>
      </c>
      <c r="U7" s="200">
        <v>282.68</v>
      </c>
      <c r="V7" s="200">
        <v>3.07</v>
      </c>
      <c r="W7" s="200">
        <v>11.4</v>
      </c>
      <c r="X7" s="200">
        <v>36.42</v>
      </c>
      <c r="Y7" s="200">
        <v>0</v>
      </c>
      <c r="Z7">
        <v>0</v>
      </c>
      <c r="AA7" s="200">
        <v>7.8</v>
      </c>
      <c r="AB7" s="200">
        <v>0</v>
      </c>
      <c r="AC7" s="200">
        <v>0</v>
      </c>
      <c r="AD7" s="200">
        <v>0</v>
      </c>
      <c r="AE7" s="200">
        <v>46.73</v>
      </c>
      <c r="AF7" s="200">
        <v>0</v>
      </c>
      <c r="AG7" s="200">
        <v>0</v>
      </c>
      <c r="AH7" s="200">
        <v>0</v>
      </c>
      <c r="AI7" s="200">
        <v>55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68.56</v>
      </c>
      <c r="AQ7" s="200">
        <v>22.15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158.65</v>
      </c>
      <c r="L8" s="200">
        <v>60.71</v>
      </c>
      <c r="M8" s="200">
        <v>0</v>
      </c>
      <c r="N8" s="200">
        <v>29.16</v>
      </c>
      <c r="O8" s="200">
        <v>48.96</v>
      </c>
      <c r="P8" s="200">
        <v>66.930000000000007</v>
      </c>
      <c r="Q8" s="200">
        <v>5.36</v>
      </c>
      <c r="R8" s="200">
        <v>10.41</v>
      </c>
      <c r="S8" s="200">
        <v>6.49</v>
      </c>
      <c r="T8" s="200">
        <v>0</v>
      </c>
      <c r="U8" s="200">
        <v>282.68</v>
      </c>
      <c r="V8" s="200">
        <v>3.07</v>
      </c>
      <c r="W8" s="200">
        <v>11.4</v>
      </c>
      <c r="X8" s="200">
        <v>36.42</v>
      </c>
      <c r="Y8" s="200">
        <v>0</v>
      </c>
      <c r="Z8">
        <v>0</v>
      </c>
      <c r="AA8" s="200">
        <v>7.8</v>
      </c>
      <c r="AB8" s="200">
        <v>0</v>
      </c>
      <c r="AC8" s="200">
        <v>0</v>
      </c>
      <c r="AD8" s="200">
        <v>0</v>
      </c>
      <c r="AE8" s="200">
        <v>46.73</v>
      </c>
      <c r="AF8" s="200">
        <v>0</v>
      </c>
      <c r="AG8" s="200">
        <v>0</v>
      </c>
      <c r="AH8" s="200">
        <v>0</v>
      </c>
      <c r="AI8" s="200">
        <v>55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68.56</v>
      </c>
      <c r="AQ8" s="200">
        <v>22.15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158.65</v>
      </c>
      <c r="L9" s="200">
        <v>60.71</v>
      </c>
      <c r="M9" s="200">
        <v>0</v>
      </c>
      <c r="N9" s="200">
        <v>29.16</v>
      </c>
      <c r="O9" s="200">
        <v>48.96</v>
      </c>
      <c r="P9" s="200">
        <v>66.930000000000007</v>
      </c>
      <c r="Q9" s="200">
        <v>5.36</v>
      </c>
      <c r="R9" s="200">
        <v>10.41</v>
      </c>
      <c r="S9" s="200">
        <v>6.49</v>
      </c>
      <c r="T9" s="200">
        <v>0</v>
      </c>
      <c r="U9" s="200">
        <v>282.68</v>
      </c>
      <c r="V9" s="200">
        <v>3.07</v>
      </c>
      <c r="W9" s="200">
        <v>11.4</v>
      </c>
      <c r="X9" s="200">
        <v>36.42</v>
      </c>
      <c r="Y9" s="200">
        <v>0</v>
      </c>
      <c r="Z9">
        <v>0</v>
      </c>
      <c r="AA9" s="200">
        <v>7.8</v>
      </c>
      <c r="AB9" s="200">
        <v>0</v>
      </c>
      <c r="AC9" s="200">
        <v>0</v>
      </c>
      <c r="AD9" s="200">
        <v>0</v>
      </c>
      <c r="AE9" s="200">
        <v>46.73</v>
      </c>
      <c r="AF9" s="200">
        <v>0</v>
      </c>
      <c r="AG9" s="200">
        <v>0</v>
      </c>
      <c r="AH9" s="200">
        <v>0</v>
      </c>
      <c r="AI9" s="200">
        <v>55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68.56</v>
      </c>
      <c r="AQ9" s="200">
        <v>22.15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158.65</v>
      </c>
      <c r="L10" s="200">
        <v>60.71</v>
      </c>
      <c r="M10" s="200">
        <v>0</v>
      </c>
      <c r="N10" s="200">
        <v>29.16</v>
      </c>
      <c r="O10" s="200">
        <v>48.96</v>
      </c>
      <c r="P10" s="200">
        <v>66.930000000000007</v>
      </c>
      <c r="Q10" s="200">
        <v>5.36</v>
      </c>
      <c r="R10" s="200">
        <v>10.41</v>
      </c>
      <c r="S10" s="200">
        <v>6.49</v>
      </c>
      <c r="T10" s="200">
        <v>0</v>
      </c>
      <c r="U10" s="200">
        <v>282.68</v>
      </c>
      <c r="V10" s="200">
        <v>3.07</v>
      </c>
      <c r="W10" s="200">
        <v>11.4</v>
      </c>
      <c r="X10" s="200">
        <v>36.42</v>
      </c>
      <c r="Y10" s="200">
        <v>0</v>
      </c>
      <c r="Z10">
        <v>0</v>
      </c>
      <c r="AA10" s="200">
        <v>7.8</v>
      </c>
      <c r="AB10" s="200">
        <v>0</v>
      </c>
      <c r="AC10" s="200">
        <v>0</v>
      </c>
      <c r="AD10" s="200">
        <v>0</v>
      </c>
      <c r="AE10" s="200">
        <v>46.73</v>
      </c>
      <c r="AF10" s="200">
        <v>0</v>
      </c>
      <c r="AG10" s="200">
        <v>0</v>
      </c>
      <c r="AH10" s="200">
        <v>0</v>
      </c>
      <c r="AI10" s="200">
        <v>55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68.56</v>
      </c>
      <c r="AQ10" s="200">
        <v>22.15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141.94999999999999</v>
      </c>
      <c r="L11" s="200">
        <v>60.71</v>
      </c>
      <c r="M11" s="200">
        <v>0</v>
      </c>
      <c r="N11" s="200">
        <v>29.16</v>
      </c>
      <c r="O11" s="200">
        <v>48.96</v>
      </c>
      <c r="P11" s="200">
        <v>66.930000000000007</v>
      </c>
      <c r="Q11" s="200">
        <v>5.36</v>
      </c>
      <c r="R11" s="200">
        <v>10.41</v>
      </c>
      <c r="S11" s="200">
        <v>6.49</v>
      </c>
      <c r="T11" s="200">
        <v>0</v>
      </c>
      <c r="U11" s="200">
        <v>282.68</v>
      </c>
      <c r="V11" s="200">
        <v>3.07</v>
      </c>
      <c r="W11" s="200">
        <v>11.4</v>
      </c>
      <c r="X11" s="200">
        <v>36.42</v>
      </c>
      <c r="Y11" s="200">
        <v>0</v>
      </c>
      <c r="Z11">
        <v>0</v>
      </c>
      <c r="AA11" s="200">
        <v>7.8</v>
      </c>
      <c r="AB11" s="200">
        <v>0</v>
      </c>
      <c r="AC11" s="200">
        <v>0</v>
      </c>
      <c r="AD11" s="200">
        <v>0</v>
      </c>
      <c r="AE11" s="200">
        <v>46.73</v>
      </c>
      <c r="AF11" s="200">
        <v>0</v>
      </c>
      <c r="AG11" s="200">
        <v>0</v>
      </c>
      <c r="AH11" s="200">
        <v>0</v>
      </c>
      <c r="AI11" s="200">
        <v>55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68.56</v>
      </c>
      <c r="AQ11" s="200">
        <v>22.15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158.72</v>
      </c>
      <c r="L12" s="200">
        <v>63.18</v>
      </c>
      <c r="M12" s="200">
        <v>0</v>
      </c>
      <c r="N12" s="200">
        <v>29.16</v>
      </c>
      <c r="O12" s="200">
        <v>48.96</v>
      </c>
      <c r="P12" s="200">
        <v>66.930000000000007</v>
      </c>
      <c r="Q12" s="200">
        <v>4.72</v>
      </c>
      <c r="R12" s="200">
        <v>10.41</v>
      </c>
      <c r="S12" s="200">
        <v>6.49</v>
      </c>
      <c r="T12" s="200">
        <v>0</v>
      </c>
      <c r="U12" s="200">
        <v>282.68</v>
      </c>
      <c r="V12" s="200">
        <v>3.07</v>
      </c>
      <c r="W12" s="200">
        <v>11.4</v>
      </c>
      <c r="X12" s="200">
        <v>36.42</v>
      </c>
      <c r="Y12" s="200">
        <v>0</v>
      </c>
      <c r="Z12">
        <v>0</v>
      </c>
      <c r="AA12" s="200">
        <v>7.8</v>
      </c>
      <c r="AB12" s="200">
        <v>0</v>
      </c>
      <c r="AC12" s="200">
        <v>0</v>
      </c>
      <c r="AD12" s="200">
        <v>0</v>
      </c>
      <c r="AE12" s="200">
        <v>46.73</v>
      </c>
      <c r="AF12" s="200">
        <v>0</v>
      </c>
      <c r="AG12" s="200">
        <v>0</v>
      </c>
      <c r="AH12" s="200">
        <v>0</v>
      </c>
      <c r="AI12" s="200">
        <v>55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68.56</v>
      </c>
      <c r="AQ12" s="200">
        <v>22.15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142</v>
      </c>
      <c r="L13" s="200">
        <v>63.18</v>
      </c>
      <c r="M13" s="200">
        <v>0</v>
      </c>
      <c r="N13" s="200">
        <v>29.16</v>
      </c>
      <c r="O13" s="200">
        <v>48.96</v>
      </c>
      <c r="P13" s="200">
        <v>66.930000000000007</v>
      </c>
      <c r="Q13" s="200">
        <v>4.5999999999999996</v>
      </c>
      <c r="R13" s="200">
        <v>10.41</v>
      </c>
      <c r="S13" s="200">
        <v>5.56</v>
      </c>
      <c r="T13" s="200">
        <v>0</v>
      </c>
      <c r="U13" s="200">
        <v>282.68</v>
      </c>
      <c r="V13" s="200">
        <v>3.07</v>
      </c>
      <c r="W13" s="200">
        <v>11.4</v>
      </c>
      <c r="X13" s="200">
        <v>36.42</v>
      </c>
      <c r="Y13" s="200">
        <v>0</v>
      </c>
      <c r="Z13">
        <v>0</v>
      </c>
      <c r="AA13" s="200">
        <v>7.8</v>
      </c>
      <c r="AB13" s="200">
        <v>0</v>
      </c>
      <c r="AC13" s="200">
        <v>0</v>
      </c>
      <c r="AD13" s="200">
        <v>0</v>
      </c>
      <c r="AE13" s="200">
        <v>46.73</v>
      </c>
      <c r="AF13" s="200">
        <v>0</v>
      </c>
      <c r="AG13" s="200">
        <v>0</v>
      </c>
      <c r="AH13" s="200">
        <v>0</v>
      </c>
      <c r="AI13" s="200">
        <v>45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68.56</v>
      </c>
      <c r="AQ13" s="200">
        <v>21.6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99.28</v>
      </c>
      <c r="L14" s="200">
        <v>33.83</v>
      </c>
      <c r="M14" s="200">
        <v>0</v>
      </c>
      <c r="N14" s="200">
        <v>29.16</v>
      </c>
      <c r="O14" s="200">
        <v>48.96</v>
      </c>
      <c r="P14" s="200">
        <v>66.930000000000007</v>
      </c>
      <c r="Q14" s="200">
        <v>5.22</v>
      </c>
      <c r="R14" s="200">
        <v>9.23</v>
      </c>
      <c r="S14" s="200">
        <v>6.32</v>
      </c>
      <c r="T14" s="200">
        <v>0</v>
      </c>
      <c r="U14" s="200">
        <v>282.68</v>
      </c>
      <c r="V14" s="200">
        <v>3.07</v>
      </c>
      <c r="W14" s="200">
        <v>11.4</v>
      </c>
      <c r="X14" s="200">
        <v>36.42</v>
      </c>
      <c r="Y14" s="200">
        <v>0</v>
      </c>
      <c r="Z14">
        <v>0</v>
      </c>
      <c r="AA14" s="200">
        <v>7.8</v>
      </c>
      <c r="AB14" s="200">
        <v>0</v>
      </c>
      <c r="AC14" s="200">
        <v>0</v>
      </c>
      <c r="AD14" s="200">
        <v>0</v>
      </c>
      <c r="AE14" s="200">
        <v>46.73</v>
      </c>
      <c r="AF14" s="200">
        <v>0</v>
      </c>
      <c r="AG14" s="200">
        <v>0</v>
      </c>
      <c r="AH14" s="200">
        <v>0</v>
      </c>
      <c r="AI14" s="200">
        <v>45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68.56</v>
      </c>
      <c r="AQ14" s="200">
        <v>21.6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87</v>
      </c>
      <c r="L15" s="200">
        <v>33.83</v>
      </c>
      <c r="M15" s="200">
        <v>0</v>
      </c>
      <c r="N15" s="200">
        <v>29.16</v>
      </c>
      <c r="O15" s="200">
        <v>48.96</v>
      </c>
      <c r="P15" s="200">
        <v>66.930000000000007</v>
      </c>
      <c r="Q15" s="200">
        <v>5.18</v>
      </c>
      <c r="R15" s="200">
        <v>10.41</v>
      </c>
      <c r="S15" s="200">
        <v>6.27</v>
      </c>
      <c r="T15" s="200">
        <v>0</v>
      </c>
      <c r="U15" s="200">
        <v>282.68</v>
      </c>
      <c r="V15" s="200">
        <v>3.07</v>
      </c>
      <c r="W15" s="200">
        <v>11.4</v>
      </c>
      <c r="X15" s="200">
        <v>36.42</v>
      </c>
      <c r="Y15" s="200">
        <v>0</v>
      </c>
      <c r="Z15">
        <v>0</v>
      </c>
      <c r="AA15" s="200">
        <v>7.8</v>
      </c>
      <c r="AB15" s="200">
        <v>0</v>
      </c>
      <c r="AC15" s="200">
        <v>0</v>
      </c>
      <c r="AD15" s="200">
        <v>0</v>
      </c>
      <c r="AE15" s="200">
        <v>46.73</v>
      </c>
      <c r="AF15" s="200">
        <v>0</v>
      </c>
      <c r="AG15" s="200">
        <v>0</v>
      </c>
      <c r="AH15" s="200">
        <v>0</v>
      </c>
      <c r="AI15" s="200">
        <v>46.56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68.56</v>
      </c>
      <c r="AQ15" s="200">
        <v>21.6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87</v>
      </c>
      <c r="L16" s="200">
        <v>33.83</v>
      </c>
      <c r="M16" s="200">
        <v>0</v>
      </c>
      <c r="N16" s="200">
        <v>29.16</v>
      </c>
      <c r="O16" s="200">
        <v>48.96</v>
      </c>
      <c r="P16" s="200">
        <v>66.930000000000007</v>
      </c>
      <c r="Q16" s="200">
        <v>5.18</v>
      </c>
      <c r="R16" s="200">
        <v>10.41</v>
      </c>
      <c r="S16" s="200">
        <v>6.27</v>
      </c>
      <c r="T16" s="200">
        <v>0</v>
      </c>
      <c r="U16" s="200">
        <v>282.68</v>
      </c>
      <c r="V16" s="200">
        <v>3.07</v>
      </c>
      <c r="W16" s="200">
        <v>11.4</v>
      </c>
      <c r="X16" s="200">
        <v>36.42</v>
      </c>
      <c r="Y16" s="200">
        <v>0</v>
      </c>
      <c r="Z16">
        <v>0</v>
      </c>
      <c r="AA16" s="200">
        <v>7.8</v>
      </c>
      <c r="AB16" s="200">
        <v>0</v>
      </c>
      <c r="AC16" s="200">
        <v>0</v>
      </c>
      <c r="AD16" s="200">
        <v>0</v>
      </c>
      <c r="AE16" s="200">
        <v>46.73</v>
      </c>
      <c r="AF16" s="200">
        <v>0</v>
      </c>
      <c r="AG16" s="200">
        <v>0</v>
      </c>
      <c r="AH16" s="200">
        <v>0</v>
      </c>
      <c r="AI16" s="200">
        <v>46.56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68.56</v>
      </c>
      <c r="AQ16" s="200">
        <v>21.6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87</v>
      </c>
      <c r="L17" s="200">
        <v>33.840000000000003</v>
      </c>
      <c r="M17" s="200">
        <v>0</v>
      </c>
      <c r="N17" s="200">
        <v>29.16</v>
      </c>
      <c r="O17" s="200">
        <v>48.96</v>
      </c>
      <c r="P17" s="200">
        <v>66.930000000000007</v>
      </c>
      <c r="Q17" s="200">
        <v>2.9</v>
      </c>
      <c r="R17" s="200">
        <v>10.41</v>
      </c>
      <c r="S17" s="200">
        <v>3.87</v>
      </c>
      <c r="T17" s="200">
        <v>0</v>
      </c>
      <c r="U17" s="200">
        <v>282.68</v>
      </c>
      <c r="V17" s="200">
        <v>3.07</v>
      </c>
      <c r="W17" s="200">
        <v>11.4</v>
      </c>
      <c r="X17" s="200">
        <v>36.42</v>
      </c>
      <c r="Y17" s="200">
        <v>0</v>
      </c>
      <c r="Z17">
        <v>0</v>
      </c>
      <c r="AA17" s="200">
        <v>7.8</v>
      </c>
      <c r="AB17" s="200">
        <v>0</v>
      </c>
      <c r="AC17" s="200">
        <v>0</v>
      </c>
      <c r="AD17" s="200">
        <v>0</v>
      </c>
      <c r="AE17" s="200">
        <v>46.73</v>
      </c>
      <c r="AF17" s="200">
        <v>0</v>
      </c>
      <c r="AG17" s="200">
        <v>0</v>
      </c>
      <c r="AH17" s="200">
        <v>0</v>
      </c>
      <c r="AI17" s="200">
        <v>46.56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68.56</v>
      </c>
      <c r="AQ17" s="200">
        <v>11.6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87</v>
      </c>
      <c r="L18" s="200">
        <v>33.840000000000003</v>
      </c>
      <c r="M18" s="200">
        <v>0</v>
      </c>
      <c r="N18" s="200">
        <v>29.16</v>
      </c>
      <c r="O18" s="200">
        <v>48.96</v>
      </c>
      <c r="P18" s="200">
        <v>66.930000000000007</v>
      </c>
      <c r="Q18" s="200">
        <v>2.9</v>
      </c>
      <c r="R18" s="200">
        <v>10.41</v>
      </c>
      <c r="S18" s="200">
        <v>3.87</v>
      </c>
      <c r="T18" s="200">
        <v>0</v>
      </c>
      <c r="U18" s="200">
        <v>282.68</v>
      </c>
      <c r="V18" s="200">
        <v>3.07</v>
      </c>
      <c r="W18" s="200">
        <v>11.4</v>
      </c>
      <c r="X18" s="200">
        <v>36.42</v>
      </c>
      <c r="Y18" s="200">
        <v>0</v>
      </c>
      <c r="Z18">
        <v>0</v>
      </c>
      <c r="AA18" s="200">
        <v>7.8</v>
      </c>
      <c r="AB18" s="200">
        <v>0</v>
      </c>
      <c r="AC18" s="200">
        <v>0</v>
      </c>
      <c r="AD18" s="200">
        <v>0</v>
      </c>
      <c r="AE18" s="200">
        <v>46.73</v>
      </c>
      <c r="AF18" s="200">
        <v>0</v>
      </c>
      <c r="AG18" s="200">
        <v>0</v>
      </c>
      <c r="AH18" s="200">
        <v>0</v>
      </c>
      <c r="AI18" s="200">
        <v>46.56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68.56</v>
      </c>
      <c r="AQ18" s="200">
        <v>11.6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87</v>
      </c>
      <c r="L19" s="200">
        <v>33.840000000000003</v>
      </c>
      <c r="M19" s="200">
        <v>0</v>
      </c>
      <c r="N19" s="200">
        <v>29.16</v>
      </c>
      <c r="O19" s="200">
        <v>48.96</v>
      </c>
      <c r="P19" s="200">
        <v>66.930000000000007</v>
      </c>
      <c r="Q19" s="200">
        <v>2.9</v>
      </c>
      <c r="R19" s="200">
        <v>10.41</v>
      </c>
      <c r="S19" s="200">
        <v>3.87</v>
      </c>
      <c r="T19" s="200">
        <v>0</v>
      </c>
      <c r="U19" s="200">
        <v>282.68</v>
      </c>
      <c r="V19" s="200">
        <v>3.07</v>
      </c>
      <c r="W19" s="200">
        <v>11.4</v>
      </c>
      <c r="X19" s="200">
        <v>36.42</v>
      </c>
      <c r="Y19" s="200">
        <v>0</v>
      </c>
      <c r="Z19">
        <v>0</v>
      </c>
      <c r="AA19" s="200">
        <v>7.8</v>
      </c>
      <c r="AB19" s="200">
        <v>0</v>
      </c>
      <c r="AC19" s="200">
        <v>0</v>
      </c>
      <c r="AD19" s="200">
        <v>0</v>
      </c>
      <c r="AE19" s="200">
        <v>46.73</v>
      </c>
      <c r="AF19" s="200">
        <v>0</v>
      </c>
      <c r="AG19" s="200">
        <v>0</v>
      </c>
      <c r="AH19" s="200">
        <v>0</v>
      </c>
      <c r="AI19" s="200">
        <v>46.56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68.56</v>
      </c>
      <c r="AQ19" s="200">
        <v>11.6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87</v>
      </c>
      <c r="L20" s="200">
        <v>33.840000000000003</v>
      </c>
      <c r="M20" s="200">
        <v>0</v>
      </c>
      <c r="N20" s="200">
        <v>29.16</v>
      </c>
      <c r="O20" s="200">
        <v>48.96</v>
      </c>
      <c r="P20" s="200">
        <v>66.930000000000007</v>
      </c>
      <c r="Q20" s="200">
        <v>2.9</v>
      </c>
      <c r="R20" s="200">
        <v>10.41</v>
      </c>
      <c r="S20" s="200">
        <v>3.87</v>
      </c>
      <c r="T20" s="200">
        <v>0</v>
      </c>
      <c r="U20" s="200">
        <v>282.68</v>
      </c>
      <c r="V20" s="200">
        <v>3.07</v>
      </c>
      <c r="W20" s="200">
        <v>11.4</v>
      </c>
      <c r="X20" s="200">
        <v>36.42</v>
      </c>
      <c r="Y20" s="200">
        <v>0</v>
      </c>
      <c r="Z20">
        <v>0</v>
      </c>
      <c r="AA20" s="200">
        <v>7.8</v>
      </c>
      <c r="AB20" s="200">
        <v>0</v>
      </c>
      <c r="AC20" s="200">
        <v>0</v>
      </c>
      <c r="AD20" s="200">
        <v>0</v>
      </c>
      <c r="AE20" s="200">
        <v>46.73</v>
      </c>
      <c r="AF20" s="200">
        <v>0</v>
      </c>
      <c r="AG20" s="200">
        <v>0</v>
      </c>
      <c r="AH20" s="200">
        <v>0</v>
      </c>
      <c r="AI20" s="200">
        <v>46.56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68.56</v>
      </c>
      <c r="AQ20" s="200">
        <v>11.6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87</v>
      </c>
      <c r="L21" s="200">
        <v>33.840000000000003</v>
      </c>
      <c r="M21" s="200">
        <v>0</v>
      </c>
      <c r="N21" s="200">
        <v>29.16</v>
      </c>
      <c r="O21" s="200">
        <v>48.96</v>
      </c>
      <c r="P21" s="200">
        <v>66.930000000000007</v>
      </c>
      <c r="Q21" s="200">
        <v>2.9</v>
      </c>
      <c r="R21" s="200">
        <v>10.41</v>
      </c>
      <c r="S21" s="200">
        <v>3.87</v>
      </c>
      <c r="T21" s="200">
        <v>0</v>
      </c>
      <c r="U21" s="200">
        <v>282.68</v>
      </c>
      <c r="V21" s="200">
        <v>3.07</v>
      </c>
      <c r="W21" s="200">
        <v>11.4</v>
      </c>
      <c r="X21" s="200">
        <v>36.42</v>
      </c>
      <c r="Y21" s="200">
        <v>0</v>
      </c>
      <c r="Z21">
        <v>0</v>
      </c>
      <c r="AA21" s="200">
        <v>7.8</v>
      </c>
      <c r="AB21" s="200">
        <v>0</v>
      </c>
      <c r="AC21" s="200">
        <v>0</v>
      </c>
      <c r="AD21" s="200">
        <v>0</v>
      </c>
      <c r="AE21" s="200">
        <v>46.73</v>
      </c>
      <c r="AF21" s="200">
        <v>0</v>
      </c>
      <c r="AG21" s="200">
        <v>0</v>
      </c>
      <c r="AH21" s="200">
        <v>0</v>
      </c>
      <c r="AI21" s="200">
        <v>46.56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68.56</v>
      </c>
      <c r="AQ21" s="200">
        <v>11.6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87</v>
      </c>
      <c r="L22" s="200">
        <v>33.840000000000003</v>
      </c>
      <c r="M22" s="200">
        <v>0</v>
      </c>
      <c r="N22" s="200">
        <v>29.16</v>
      </c>
      <c r="O22" s="200">
        <v>48.96</v>
      </c>
      <c r="P22" s="200">
        <v>66.930000000000007</v>
      </c>
      <c r="Q22" s="200">
        <v>2.9</v>
      </c>
      <c r="R22" s="200">
        <v>10.41</v>
      </c>
      <c r="S22" s="200">
        <v>3.87</v>
      </c>
      <c r="T22" s="200">
        <v>0</v>
      </c>
      <c r="U22" s="200">
        <v>282.68</v>
      </c>
      <c r="V22" s="200">
        <v>3.07</v>
      </c>
      <c r="W22" s="200">
        <v>11.4</v>
      </c>
      <c r="X22" s="200">
        <v>36.42</v>
      </c>
      <c r="Y22" s="200">
        <v>0</v>
      </c>
      <c r="Z22">
        <v>0</v>
      </c>
      <c r="AA22" s="200">
        <v>7.8</v>
      </c>
      <c r="AB22" s="200">
        <v>0</v>
      </c>
      <c r="AC22" s="200">
        <v>0</v>
      </c>
      <c r="AD22" s="200">
        <v>0</v>
      </c>
      <c r="AE22" s="200">
        <v>46.73</v>
      </c>
      <c r="AF22" s="200">
        <v>0</v>
      </c>
      <c r="AG22" s="200">
        <v>0</v>
      </c>
      <c r="AH22" s="200">
        <v>0</v>
      </c>
      <c r="AI22" s="200">
        <v>46.56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68.56</v>
      </c>
      <c r="AQ22" s="200">
        <v>11.6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87</v>
      </c>
      <c r="L23" s="200">
        <v>33.840000000000003</v>
      </c>
      <c r="M23" s="200">
        <v>0</v>
      </c>
      <c r="N23" s="200">
        <v>29.16</v>
      </c>
      <c r="O23" s="200">
        <v>48.96</v>
      </c>
      <c r="P23" s="200">
        <v>66.930000000000007</v>
      </c>
      <c r="Q23" s="200">
        <v>2.9</v>
      </c>
      <c r="R23" s="200">
        <v>10.41</v>
      </c>
      <c r="S23" s="200">
        <v>3.87</v>
      </c>
      <c r="T23" s="200">
        <v>0</v>
      </c>
      <c r="U23" s="200">
        <v>282.68</v>
      </c>
      <c r="V23" s="200">
        <v>3.07</v>
      </c>
      <c r="W23" s="200">
        <v>11.4</v>
      </c>
      <c r="X23" s="200">
        <v>36.42</v>
      </c>
      <c r="Y23" s="200">
        <v>0</v>
      </c>
      <c r="Z23">
        <v>0</v>
      </c>
      <c r="AA23" s="200">
        <v>7.8</v>
      </c>
      <c r="AB23" s="200">
        <v>0</v>
      </c>
      <c r="AC23" s="200">
        <v>0</v>
      </c>
      <c r="AD23" s="200">
        <v>0</v>
      </c>
      <c r="AE23" s="200">
        <v>46.73</v>
      </c>
      <c r="AF23" s="200">
        <v>0</v>
      </c>
      <c r="AG23" s="200">
        <v>0</v>
      </c>
      <c r="AH23" s="200">
        <v>0</v>
      </c>
      <c r="AI23" s="200">
        <v>46.56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68.56</v>
      </c>
      <c r="AQ23" s="200">
        <v>11.62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87</v>
      </c>
      <c r="L24" s="200">
        <v>33.840000000000003</v>
      </c>
      <c r="M24" s="200">
        <v>0</v>
      </c>
      <c r="N24" s="200">
        <v>29.16</v>
      </c>
      <c r="O24" s="200">
        <v>48.96</v>
      </c>
      <c r="P24" s="200">
        <v>66.930000000000007</v>
      </c>
      <c r="Q24" s="200">
        <v>2.9</v>
      </c>
      <c r="R24" s="200">
        <v>10.41</v>
      </c>
      <c r="S24" s="200">
        <v>3.87</v>
      </c>
      <c r="T24" s="200">
        <v>0</v>
      </c>
      <c r="U24" s="200">
        <v>282.68</v>
      </c>
      <c r="V24" s="200">
        <v>3.07</v>
      </c>
      <c r="W24" s="200">
        <v>11.4</v>
      </c>
      <c r="X24" s="200">
        <v>36.42</v>
      </c>
      <c r="Y24" s="200">
        <v>0</v>
      </c>
      <c r="Z24">
        <v>0</v>
      </c>
      <c r="AA24" s="200">
        <v>7.8</v>
      </c>
      <c r="AB24" s="200">
        <v>0</v>
      </c>
      <c r="AC24" s="200">
        <v>0</v>
      </c>
      <c r="AD24" s="200">
        <v>0</v>
      </c>
      <c r="AE24" s="200">
        <v>46.73</v>
      </c>
      <c r="AF24" s="200">
        <v>0</v>
      </c>
      <c r="AG24" s="200">
        <v>0</v>
      </c>
      <c r="AH24" s="200">
        <v>0</v>
      </c>
      <c r="AI24" s="200">
        <v>46.56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68.56</v>
      </c>
      <c r="AQ24" s="200">
        <v>11.62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87</v>
      </c>
      <c r="L25" s="200">
        <v>34.01</v>
      </c>
      <c r="M25" s="200">
        <v>0</v>
      </c>
      <c r="N25" s="200">
        <v>29.16</v>
      </c>
      <c r="O25" s="200">
        <v>48.96</v>
      </c>
      <c r="P25" s="200">
        <v>66.930000000000007</v>
      </c>
      <c r="Q25" s="200">
        <v>5.36</v>
      </c>
      <c r="R25" s="200">
        <v>10.77</v>
      </c>
      <c r="S25" s="200">
        <v>6.49</v>
      </c>
      <c r="T25" s="200">
        <v>0</v>
      </c>
      <c r="U25" s="200">
        <v>282.68</v>
      </c>
      <c r="V25" s="200">
        <v>3.07</v>
      </c>
      <c r="W25" s="200">
        <v>11.4</v>
      </c>
      <c r="X25" s="200">
        <v>36.42</v>
      </c>
      <c r="Y25" s="200">
        <v>0</v>
      </c>
      <c r="Z25">
        <v>0</v>
      </c>
      <c r="AA25" s="200">
        <v>7.8</v>
      </c>
      <c r="AB25" s="200">
        <v>0</v>
      </c>
      <c r="AC25" s="200">
        <v>0</v>
      </c>
      <c r="AD25" s="200">
        <v>0</v>
      </c>
      <c r="AE25" s="200">
        <v>46.73</v>
      </c>
      <c r="AF25" s="200">
        <v>0</v>
      </c>
      <c r="AG25" s="200">
        <v>0</v>
      </c>
      <c r="AH25" s="200">
        <v>0</v>
      </c>
      <c r="AI25" s="200">
        <v>48.2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68.56</v>
      </c>
      <c r="AQ25" s="200">
        <v>22.91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87</v>
      </c>
      <c r="L26" s="200">
        <v>34.01</v>
      </c>
      <c r="M26" s="200">
        <v>0</v>
      </c>
      <c r="N26" s="200">
        <v>29.16</v>
      </c>
      <c r="O26" s="200">
        <v>48.96</v>
      </c>
      <c r="P26" s="200">
        <v>66.930000000000007</v>
      </c>
      <c r="Q26" s="200">
        <v>5.35</v>
      </c>
      <c r="R26" s="200">
        <v>10.41</v>
      </c>
      <c r="S26" s="200">
        <v>6.48</v>
      </c>
      <c r="T26" s="200">
        <v>0</v>
      </c>
      <c r="U26" s="200">
        <v>282.68</v>
      </c>
      <c r="V26" s="200">
        <v>3.07</v>
      </c>
      <c r="W26" s="200">
        <v>11.4</v>
      </c>
      <c r="X26" s="200">
        <v>36.42</v>
      </c>
      <c r="Y26" s="200">
        <v>0</v>
      </c>
      <c r="Z26">
        <v>0</v>
      </c>
      <c r="AA26" s="200">
        <v>7.8</v>
      </c>
      <c r="AB26" s="200">
        <v>0</v>
      </c>
      <c r="AC26" s="200">
        <v>0</v>
      </c>
      <c r="AD26" s="200">
        <v>0</v>
      </c>
      <c r="AE26" s="200">
        <v>46.73</v>
      </c>
      <c r="AF26" s="200">
        <v>0</v>
      </c>
      <c r="AG26" s="200">
        <v>0</v>
      </c>
      <c r="AH26" s="200">
        <v>0</v>
      </c>
      <c r="AI26" s="200">
        <v>48.2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68.56</v>
      </c>
      <c r="AQ26" s="200">
        <v>22.91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91.84</v>
      </c>
      <c r="L27" s="200">
        <v>34.01</v>
      </c>
      <c r="M27" s="200">
        <v>0</v>
      </c>
      <c r="N27" s="200">
        <v>29.16</v>
      </c>
      <c r="O27" s="200">
        <v>48.96</v>
      </c>
      <c r="P27" s="200">
        <v>66.930000000000007</v>
      </c>
      <c r="Q27" s="200">
        <v>5.35</v>
      </c>
      <c r="R27" s="200">
        <v>10.41</v>
      </c>
      <c r="S27" s="200">
        <v>6.48</v>
      </c>
      <c r="T27" s="200">
        <v>0</v>
      </c>
      <c r="U27" s="200">
        <v>282.68</v>
      </c>
      <c r="V27" s="200">
        <v>3.18</v>
      </c>
      <c r="W27" s="200">
        <v>11.4</v>
      </c>
      <c r="X27" s="200">
        <v>36.409999999999997</v>
      </c>
      <c r="Y27" s="200">
        <v>0</v>
      </c>
      <c r="Z27">
        <v>0</v>
      </c>
      <c r="AA27" s="200">
        <v>7.8</v>
      </c>
      <c r="AB27" s="200">
        <v>0</v>
      </c>
      <c r="AC27" s="200">
        <v>0</v>
      </c>
      <c r="AD27" s="200">
        <v>0</v>
      </c>
      <c r="AE27" s="200">
        <v>46.73</v>
      </c>
      <c r="AF27" s="200">
        <v>0</v>
      </c>
      <c r="AG27" s="200">
        <v>0</v>
      </c>
      <c r="AH27" s="200">
        <v>0</v>
      </c>
      <c r="AI27" s="200">
        <v>48.2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70.92</v>
      </c>
      <c r="AQ27" s="200">
        <v>22.91</v>
      </c>
      <c r="AR27" s="200">
        <v>3.82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120.84</v>
      </c>
      <c r="L28" s="200">
        <v>34.01</v>
      </c>
      <c r="M28" s="200">
        <v>0</v>
      </c>
      <c r="N28" s="200">
        <v>29.16</v>
      </c>
      <c r="O28" s="200">
        <v>48.96</v>
      </c>
      <c r="P28" s="200">
        <v>66.930000000000007</v>
      </c>
      <c r="Q28" s="200">
        <v>5.35</v>
      </c>
      <c r="R28" s="200">
        <v>10.41</v>
      </c>
      <c r="S28" s="200">
        <v>6.48</v>
      </c>
      <c r="T28" s="200">
        <v>0</v>
      </c>
      <c r="U28" s="200">
        <v>282.68</v>
      </c>
      <c r="V28" s="200">
        <v>3.18</v>
      </c>
      <c r="W28" s="200">
        <v>11.4</v>
      </c>
      <c r="X28" s="200">
        <v>36.409999999999997</v>
      </c>
      <c r="Y28" s="200">
        <v>0</v>
      </c>
      <c r="Z28">
        <v>0</v>
      </c>
      <c r="AA28" s="200">
        <v>7.8</v>
      </c>
      <c r="AB28" s="200">
        <v>0</v>
      </c>
      <c r="AC28" s="200">
        <v>0</v>
      </c>
      <c r="AD28" s="200">
        <v>0</v>
      </c>
      <c r="AE28" s="200">
        <v>46.73</v>
      </c>
      <c r="AF28" s="200">
        <v>0</v>
      </c>
      <c r="AG28" s="200">
        <v>0</v>
      </c>
      <c r="AH28" s="200">
        <v>0</v>
      </c>
      <c r="AI28" s="200">
        <v>48.2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68.790000000000006</v>
      </c>
      <c r="AQ28" s="200">
        <v>22.91</v>
      </c>
      <c r="AR28" s="200">
        <v>8.1999999999999993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96.67</v>
      </c>
      <c r="L29" s="200">
        <v>34.01</v>
      </c>
      <c r="M29" s="200">
        <v>0</v>
      </c>
      <c r="N29" s="200">
        <v>29.16</v>
      </c>
      <c r="O29" s="200">
        <v>48.97</v>
      </c>
      <c r="P29" s="200">
        <v>66.930000000000007</v>
      </c>
      <c r="Q29" s="200">
        <v>5.18</v>
      </c>
      <c r="R29" s="200">
        <v>10.41</v>
      </c>
      <c r="S29" s="200">
        <v>6.26</v>
      </c>
      <c r="T29" s="200">
        <v>0</v>
      </c>
      <c r="U29" s="200">
        <v>282.68</v>
      </c>
      <c r="V29" s="200">
        <v>3.18</v>
      </c>
      <c r="W29" s="200">
        <v>11.4</v>
      </c>
      <c r="X29" s="200">
        <v>36.409999999999997</v>
      </c>
      <c r="Y29" s="200">
        <v>0</v>
      </c>
      <c r="Z29">
        <v>0</v>
      </c>
      <c r="AA29" s="200">
        <v>7.8</v>
      </c>
      <c r="AB29" s="200">
        <v>0</v>
      </c>
      <c r="AC29" s="200">
        <v>0</v>
      </c>
      <c r="AD29" s="200">
        <v>0</v>
      </c>
      <c r="AE29" s="200">
        <v>46.73</v>
      </c>
      <c r="AF29" s="200">
        <v>0</v>
      </c>
      <c r="AG29" s="200">
        <v>0</v>
      </c>
      <c r="AH29" s="200">
        <v>0</v>
      </c>
      <c r="AI29" s="200">
        <v>46.56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68.56</v>
      </c>
      <c r="AQ29" s="200">
        <v>22.91</v>
      </c>
      <c r="AR29" s="200">
        <v>14.95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91.84</v>
      </c>
      <c r="L30" s="200">
        <v>34.01</v>
      </c>
      <c r="M30" s="200">
        <v>0</v>
      </c>
      <c r="N30" s="200">
        <v>29.16</v>
      </c>
      <c r="O30" s="200">
        <v>48.97</v>
      </c>
      <c r="P30" s="200">
        <v>66.930000000000007</v>
      </c>
      <c r="Q30" s="200">
        <v>5.18</v>
      </c>
      <c r="R30" s="200">
        <v>10.41</v>
      </c>
      <c r="S30" s="200">
        <v>6.26</v>
      </c>
      <c r="T30" s="200">
        <v>0</v>
      </c>
      <c r="U30" s="200">
        <v>282.68</v>
      </c>
      <c r="V30" s="200">
        <v>3.18</v>
      </c>
      <c r="W30" s="200">
        <v>11.4</v>
      </c>
      <c r="X30" s="200">
        <v>36.409999999999997</v>
      </c>
      <c r="Y30" s="200">
        <v>0</v>
      </c>
      <c r="Z30">
        <v>0</v>
      </c>
      <c r="AA30" s="200">
        <v>7.8</v>
      </c>
      <c r="AB30" s="200">
        <v>0</v>
      </c>
      <c r="AC30" s="200">
        <v>0</v>
      </c>
      <c r="AD30" s="200">
        <v>0</v>
      </c>
      <c r="AE30" s="200">
        <v>46.73</v>
      </c>
      <c r="AF30" s="200">
        <v>0</v>
      </c>
      <c r="AG30" s="200">
        <v>0</v>
      </c>
      <c r="AH30" s="200">
        <v>0</v>
      </c>
      <c r="AI30" s="200">
        <v>46.56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68.56</v>
      </c>
      <c r="AQ30" s="200">
        <v>22.91</v>
      </c>
      <c r="AR30" s="200">
        <v>18.98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87</v>
      </c>
      <c r="L31" s="200">
        <v>34.01</v>
      </c>
      <c r="M31" s="200">
        <v>0</v>
      </c>
      <c r="N31" s="200">
        <v>29.16</v>
      </c>
      <c r="O31" s="200">
        <v>48.97</v>
      </c>
      <c r="P31" s="200">
        <v>66.930000000000007</v>
      </c>
      <c r="Q31" s="200">
        <v>5.18</v>
      </c>
      <c r="R31" s="200">
        <v>10.41</v>
      </c>
      <c r="S31" s="200">
        <v>6.26</v>
      </c>
      <c r="T31" s="200">
        <v>0</v>
      </c>
      <c r="U31" s="200">
        <v>282.68</v>
      </c>
      <c r="V31" s="200">
        <v>3.18</v>
      </c>
      <c r="W31" s="200">
        <v>11.4</v>
      </c>
      <c r="X31" s="200">
        <v>36.409999999999997</v>
      </c>
      <c r="Y31" s="200">
        <v>0</v>
      </c>
      <c r="Z31">
        <v>0</v>
      </c>
      <c r="AA31" s="200">
        <v>7.8</v>
      </c>
      <c r="AB31" s="200">
        <v>0</v>
      </c>
      <c r="AC31" s="200">
        <v>0</v>
      </c>
      <c r="AD31" s="200">
        <v>0</v>
      </c>
      <c r="AE31" s="200">
        <v>46.73</v>
      </c>
      <c r="AF31" s="200">
        <v>0</v>
      </c>
      <c r="AG31" s="200">
        <v>0</v>
      </c>
      <c r="AH31" s="200">
        <v>0</v>
      </c>
      <c r="AI31" s="200">
        <v>46.56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68.56</v>
      </c>
      <c r="AQ31" s="200">
        <v>22.91</v>
      </c>
      <c r="AR31" s="200">
        <v>21.25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87</v>
      </c>
      <c r="L32" s="200">
        <v>34.01</v>
      </c>
      <c r="M32" s="200">
        <v>0</v>
      </c>
      <c r="N32" s="200">
        <v>29.16</v>
      </c>
      <c r="O32" s="200">
        <v>48.97</v>
      </c>
      <c r="P32" s="200">
        <v>66.930000000000007</v>
      </c>
      <c r="Q32" s="200">
        <v>2.8</v>
      </c>
      <c r="R32" s="200">
        <v>6</v>
      </c>
      <c r="S32" s="200">
        <v>3.73</v>
      </c>
      <c r="T32" s="200">
        <v>0</v>
      </c>
      <c r="U32" s="200">
        <v>282.68</v>
      </c>
      <c r="V32" s="200">
        <v>3.18</v>
      </c>
      <c r="W32" s="200">
        <v>10.039999999999999</v>
      </c>
      <c r="X32" s="200">
        <v>36.409999999999997</v>
      </c>
      <c r="Y32" s="200">
        <v>0</v>
      </c>
      <c r="Z32">
        <v>0</v>
      </c>
      <c r="AA32" s="200">
        <v>7.8</v>
      </c>
      <c r="AB32" s="200">
        <v>0</v>
      </c>
      <c r="AC32" s="200">
        <v>0</v>
      </c>
      <c r="AD32" s="200">
        <v>0</v>
      </c>
      <c r="AE32" s="200">
        <v>46.73</v>
      </c>
      <c r="AF32" s="200">
        <v>0</v>
      </c>
      <c r="AG32" s="200">
        <v>0</v>
      </c>
      <c r="AH32" s="200">
        <v>0</v>
      </c>
      <c r="AI32" s="200">
        <v>46.56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68.56</v>
      </c>
      <c r="AQ32" s="200">
        <v>14.66</v>
      </c>
      <c r="AR32" s="200">
        <v>21.25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87</v>
      </c>
      <c r="L33" s="200">
        <v>34.01</v>
      </c>
      <c r="M33" s="200">
        <v>0</v>
      </c>
      <c r="N33" s="200">
        <v>29.16</v>
      </c>
      <c r="O33" s="200">
        <v>48.97</v>
      </c>
      <c r="P33" s="200">
        <v>66.930000000000007</v>
      </c>
      <c r="Q33" s="200">
        <v>2.8</v>
      </c>
      <c r="R33" s="200">
        <v>6</v>
      </c>
      <c r="S33" s="200">
        <v>3.73</v>
      </c>
      <c r="T33" s="200">
        <v>0</v>
      </c>
      <c r="U33" s="200">
        <v>282.68</v>
      </c>
      <c r="V33" s="200">
        <v>3.18</v>
      </c>
      <c r="W33" s="200">
        <v>10.039999999999999</v>
      </c>
      <c r="X33" s="200">
        <v>36.409999999999997</v>
      </c>
      <c r="Y33" s="200">
        <v>0</v>
      </c>
      <c r="Z33">
        <v>0</v>
      </c>
      <c r="AA33" s="200">
        <v>7.8</v>
      </c>
      <c r="AB33" s="200">
        <v>0</v>
      </c>
      <c r="AC33" s="200">
        <v>0</v>
      </c>
      <c r="AD33" s="200">
        <v>0</v>
      </c>
      <c r="AE33" s="200">
        <v>46.73</v>
      </c>
      <c r="AF33" s="200">
        <v>0</v>
      </c>
      <c r="AG33" s="200">
        <v>0</v>
      </c>
      <c r="AH33" s="200">
        <v>0</v>
      </c>
      <c r="AI33" s="200">
        <v>48.2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68.56</v>
      </c>
      <c r="AQ33" s="200">
        <v>14.66</v>
      </c>
      <c r="AR33" s="200">
        <v>21.25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87</v>
      </c>
      <c r="L34" s="200">
        <v>34.01</v>
      </c>
      <c r="M34" s="200">
        <v>0</v>
      </c>
      <c r="N34" s="200">
        <v>29.16</v>
      </c>
      <c r="O34" s="200">
        <v>48.97</v>
      </c>
      <c r="P34" s="200">
        <v>66.930000000000007</v>
      </c>
      <c r="Q34" s="200">
        <v>2.8</v>
      </c>
      <c r="R34" s="200">
        <v>6</v>
      </c>
      <c r="S34" s="200">
        <v>3.73</v>
      </c>
      <c r="T34" s="200">
        <v>0</v>
      </c>
      <c r="U34" s="200">
        <v>282.68</v>
      </c>
      <c r="V34" s="200">
        <v>3.18</v>
      </c>
      <c r="W34" s="200">
        <v>11.4</v>
      </c>
      <c r="X34" s="200">
        <v>32.19</v>
      </c>
      <c r="Y34" s="200">
        <v>0</v>
      </c>
      <c r="Z34">
        <v>0</v>
      </c>
      <c r="AA34" s="200">
        <v>7.8</v>
      </c>
      <c r="AB34" s="200">
        <v>0</v>
      </c>
      <c r="AC34" s="200">
        <v>0</v>
      </c>
      <c r="AD34" s="200">
        <v>0</v>
      </c>
      <c r="AE34" s="200">
        <v>46.73</v>
      </c>
      <c r="AF34" s="200">
        <v>0</v>
      </c>
      <c r="AG34" s="200">
        <v>0</v>
      </c>
      <c r="AH34" s="200">
        <v>0</v>
      </c>
      <c r="AI34" s="200">
        <v>48.2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68.56</v>
      </c>
      <c r="AQ34" s="200">
        <v>14.66</v>
      </c>
      <c r="AR34" s="200">
        <v>24.75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87</v>
      </c>
      <c r="L35" s="200">
        <v>34.01</v>
      </c>
      <c r="M35" s="200">
        <v>0</v>
      </c>
      <c r="N35" s="200">
        <v>29.16</v>
      </c>
      <c r="O35" s="200">
        <v>48.97</v>
      </c>
      <c r="P35" s="200">
        <v>66.930000000000007</v>
      </c>
      <c r="Q35" s="200">
        <v>2.8</v>
      </c>
      <c r="R35" s="200">
        <v>6</v>
      </c>
      <c r="S35" s="200">
        <v>3.73</v>
      </c>
      <c r="T35" s="200">
        <v>0</v>
      </c>
      <c r="U35" s="200">
        <v>282.68</v>
      </c>
      <c r="V35" s="200">
        <v>3.18</v>
      </c>
      <c r="W35" s="200">
        <v>11.4</v>
      </c>
      <c r="X35" s="200">
        <v>36.049999999999997</v>
      </c>
      <c r="Y35" s="200">
        <v>0</v>
      </c>
      <c r="Z35">
        <v>0</v>
      </c>
      <c r="AA35" s="200">
        <v>7.8</v>
      </c>
      <c r="AB35" s="200">
        <v>0</v>
      </c>
      <c r="AC35" s="200">
        <v>0</v>
      </c>
      <c r="AD35" s="200">
        <v>0</v>
      </c>
      <c r="AE35" s="200">
        <v>46.73</v>
      </c>
      <c r="AF35" s="200">
        <v>0</v>
      </c>
      <c r="AG35" s="200">
        <v>0</v>
      </c>
      <c r="AH35" s="200">
        <v>0</v>
      </c>
      <c r="AI35" s="200">
        <v>48.2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43.5</v>
      </c>
      <c r="AQ35" s="200">
        <v>14.66</v>
      </c>
      <c r="AR35" s="200">
        <v>24.75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87</v>
      </c>
      <c r="L36" s="200">
        <v>34.01</v>
      </c>
      <c r="M36" s="200">
        <v>0</v>
      </c>
      <c r="N36" s="200">
        <v>29.16</v>
      </c>
      <c r="O36" s="200">
        <v>48.97</v>
      </c>
      <c r="P36" s="200">
        <v>66.930000000000007</v>
      </c>
      <c r="Q36" s="200">
        <v>2.8</v>
      </c>
      <c r="R36" s="200">
        <v>6</v>
      </c>
      <c r="S36" s="200">
        <v>3.73</v>
      </c>
      <c r="T36" s="200">
        <v>0</v>
      </c>
      <c r="U36" s="200">
        <v>282.68</v>
      </c>
      <c r="V36" s="200">
        <v>3.18</v>
      </c>
      <c r="W36" s="200">
        <v>11.4</v>
      </c>
      <c r="X36" s="200">
        <v>36.409999999999997</v>
      </c>
      <c r="Y36" s="200">
        <v>0</v>
      </c>
      <c r="Z36">
        <v>0</v>
      </c>
      <c r="AA36" s="200">
        <v>7.8</v>
      </c>
      <c r="AB36" s="200">
        <v>0</v>
      </c>
      <c r="AC36" s="200">
        <v>0</v>
      </c>
      <c r="AD36" s="200">
        <v>0</v>
      </c>
      <c r="AE36" s="200">
        <v>46.73</v>
      </c>
      <c r="AF36" s="200">
        <v>0</v>
      </c>
      <c r="AG36" s="200">
        <v>0</v>
      </c>
      <c r="AH36" s="200">
        <v>0</v>
      </c>
      <c r="AI36" s="200">
        <v>48.2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38.67</v>
      </c>
      <c r="AQ36" s="200">
        <v>14.66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87</v>
      </c>
      <c r="L37" s="200">
        <v>34.01</v>
      </c>
      <c r="M37" s="200">
        <v>0</v>
      </c>
      <c r="N37" s="200">
        <v>29.16</v>
      </c>
      <c r="O37" s="200">
        <v>48.96</v>
      </c>
      <c r="P37" s="200">
        <v>66.930000000000007</v>
      </c>
      <c r="Q37" s="200">
        <v>2.8</v>
      </c>
      <c r="R37" s="200">
        <v>6</v>
      </c>
      <c r="S37" s="200">
        <v>3.73</v>
      </c>
      <c r="T37" s="200">
        <v>0</v>
      </c>
      <c r="U37" s="200">
        <v>282.68</v>
      </c>
      <c r="V37" s="200">
        <v>3.18</v>
      </c>
      <c r="W37" s="200">
        <v>11.4</v>
      </c>
      <c r="X37" s="200">
        <v>36.42</v>
      </c>
      <c r="Y37" s="200">
        <v>0</v>
      </c>
      <c r="Z37">
        <v>0</v>
      </c>
      <c r="AA37" s="200">
        <v>7.8</v>
      </c>
      <c r="AB37" s="200">
        <v>0</v>
      </c>
      <c r="AC37" s="200">
        <v>0</v>
      </c>
      <c r="AD37" s="200">
        <v>0</v>
      </c>
      <c r="AE37" s="200">
        <v>46.73</v>
      </c>
      <c r="AF37" s="200">
        <v>0</v>
      </c>
      <c r="AG37" s="200">
        <v>0</v>
      </c>
      <c r="AH37" s="200">
        <v>0</v>
      </c>
      <c r="AI37" s="200">
        <v>48.2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33.83</v>
      </c>
      <c r="AQ37" s="200">
        <v>14.66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87</v>
      </c>
      <c r="L38" s="200">
        <v>34.01</v>
      </c>
      <c r="M38" s="200">
        <v>0</v>
      </c>
      <c r="N38" s="200">
        <v>29.16</v>
      </c>
      <c r="O38" s="200">
        <v>48.96</v>
      </c>
      <c r="P38" s="200">
        <v>66.930000000000007</v>
      </c>
      <c r="Q38" s="200">
        <v>2.8</v>
      </c>
      <c r="R38" s="200">
        <v>6</v>
      </c>
      <c r="S38" s="200">
        <v>3.73</v>
      </c>
      <c r="T38" s="200">
        <v>0</v>
      </c>
      <c r="U38" s="200">
        <v>282.68</v>
      </c>
      <c r="V38" s="200">
        <v>3.18</v>
      </c>
      <c r="W38" s="200">
        <v>11.4</v>
      </c>
      <c r="X38" s="200">
        <v>36.42</v>
      </c>
      <c r="Y38" s="200">
        <v>0</v>
      </c>
      <c r="Z38">
        <v>0</v>
      </c>
      <c r="AA38" s="200">
        <v>7.8</v>
      </c>
      <c r="AB38" s="200">
        <v>0</v>
      </c>
      <c r="AC38" s="200">
        <v>0</v>
      </c>
      <c r="AD38" s="200">
        <v>0</v>
      </c>
      <c r="AE38" s="200">
        <v>46.73</v>
      </c>
      <c r="AF38" s="200">
        <v>0</v>
      </c>
      <c r="AG38" s="200">
        <v>0</v>
      </c>
      <c r="AH38" s="200">
        <v>0</v>
      </c>
      <c r="AI38" s="200">
        <v>48.2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33.83</v>
      </c>
      <c r="AQ38" s="200">
        <v>14.66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87</v>
      </c>
      <c r="L39" s="200">
        <v>34.01</v>
      </c>
      <c r="M39" s="200">
        <v>0</v>
      </c>
      <c r="N39" s="200">
        <v>29.16</v>
      </c>
      <c r="O39" s="200">
        <v>48.96</v>
      </c>
      <c r="P39" s="200">
        <v>66.930000000000007</v>
      </c>
      <c r="Q39" s="200">
        <v>2.8</v>
      </c>
      <c r="R39" s="200">
        <v>6</v>
      </c>
      <c r="S39" s="200">
        <v>3.73</v>
      </c>
      <c r="T39" s="200">
        <v>0</v>
      </c>
      <c r="U39" s="200">
        <v>282.68</v>
      </c>
      <c r="V39" s="200">
        <v>3.18</v>
      </c>
      <c r="W39" s="200">
        <v>11.4</v>
      </c>
      <c r="X39" s="200">
        <v>36.42</v>
      </c>
      <c r="Y39" s="200">
        <v>0</v>
      </c>
      <c r="Z39">
        <v>0</v>
      </c>
      <c r="AA39" s="200">
        <v>7.8</v>
      </c>
      <c r="AB39" s="200">
        <v>0</v>
      </c>
      <c r="AC39" s="200">
        <v>0</v>
      </c>
      <c r="AD39" s="200">
        <v>0</v>
      </c>
      <c r="AE39" s="200">
        <v>46.73</v>
      </c>
      <c r="AF39" s="200">
        <v>0</v>
      </c>
      <c r="AG39" s="200">
        <v>0</v>
      </c>
      <c r="AH39" s="200">
        <v>0</v>
      </c>
      <c r="AI39" s="200">
        <v>46.56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38.67</v>
      </c>
      <c r="AQ39" s="200">
        <v>14.66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87</v>
      </c>
      <c r="L40" s="200">
        <v>34.01</v>
      </c>
      <c r="M40" s="200">
        <v>0</v>
      </c>
      <c r="N40" s="200">
        <v>29.16</v>
      </c>
      <c r="O40" s="200">
        <v>48.96</v>
      </c>
      <c r="P40" s="200">
        <v>66.930000000000007</v>
      </c>
      <c r="Q40" s="200">
        <v>2.8</v>
      </c>
      <c r="R40" s="200">
        <v>6</v>
      </c>
      <c r="S40" s="200">
        <v>3.73</v>
      </c>
      <c r="T40" s="200">
        <v>0</v>
      </c>
      <c r="U40" s="200">
        <v>282.68</v>
      </c>
      <c r="V40" s="200">
        <v>3.18</v>
      </c>
      <c r="W40" s="200">
        <v>11.4</v>
      </c>
      <c r="X40" s="200">
        <v>36.42</v>
      </c>
      <c r="Y40" s="200">
        <v>0</v>
      </c>
      <c r="Z40">
        <v>0</v>
      </c>
      <c r="AA40" s="200">
        <v>7.8</v>
      </c>
      <c r="AB40" s="200">
        <v>0</v>
      </c>
      <c r="AC40" s="200">
        <v>0</v>
      </c>
      <c r="AD40" s="200">
        <v>0</v>
      </c>
      <c r="AE40" s="200">
        <v>46.73</v>
      </c>
      <c r="AF40" s="200">
        <v>0</v>
      </c>
      <c r="AG40" s="200">
        <v>0</v>
      </c>
      <c r="AH40" s="200">
        <v>0</v>
      </c>
      <c r="AI40" s="200">
        <v>46.56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38.67</v>
      </c>
      <c r="AQ40" s="200">
        <v>14.66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87</v>
      </c>
      <c r="L41" s="200">
        <v>34.01</v>
      </c>
      <c r="M41" s="200">
        <v>0</v>
      </c>
      <c r="N41" s="200">
        <v>29.16</v>
      </c>
      <c r="O41" s="200">
        <v>48.96</v>
      </c>
      <c r="P41" s="200">
        <v>66.930000000000007</v>
      </c>
      <c r="Q41" s="200">
        <v>2.8</v>
      </c>
      <c r="R41" s="200">
        <v>6</v>
      </c>
      <c r="S41" s="200">
        <v>3.73</v>
      </c>
      <c r="T41" s="200">
        <v>0</v>
      </c>
      <c r="U41" s="200">
        <v>282.68</v>
      </c>
      <c r="V41" s="200">
        <v>3.07</v>
      </c>
      <c r="W41" s="200">
        <v>11.4</v>
      </c>
      <c r="X41" s="200">
        <v>32.19</v>
      </c>
      <c r="Y41" s="200">
        <v>0</v>
      </c>
      <c r="Z41">
        <v>0</v>
      </c>
      <c r="AA41" s="200">
        <v>7.8</v>
      </c>
      <c r="AB41" s="200">
        <v>0</v>
      </c>
      <c r="AC41" s="200">
        <v>0</v>
      </c>
      <c r="AD41" s="200">
        <v>0</v>
      </c>
      <c r="AE41" s="200">
        <v>46.73</v>
      </c>
      <c r="AF41" s="200">
        <v>0</v>
      </c>
      <c r="AG41" s="200">
        <v>0</v>
      </c>
      <c r="AH41" s="200">
        <v>0</v>
      </c>
      <c r="AI41" s="200">
        <v>46.56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38.67</v>
      </c>
      <c r="AQ41" s="200">
        <v>14.66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87</v>
      </c>
      <c r="L42" s="200">
        <v>34.01</v>
      </c>
      <c r="M42" s="200">
        <v>0</v>
      </c>
      <c r="N42" s="200">
        <v>29.16</v>
      </c>
      <c r="O42" s="200">
        <v>48.96</v>
      </c>
      <c r="P42" s="200">
        <v>66.930000000000007</v>
      </c>
      <c r="Q42" s="200">
        <v>2.8</v>
      </c>
      <c r="R42" s="200">
        <v>6</v>
      </c>
      <c r="S42" s="200">
        <v>3.74</v>
      </c>
      <c r="T42" s="200">
        <v>0</v>
      </c>
      <c r="U42" s="200">
        <v>282.68</v>
      </c>
      <c r="V42" s="200">
        <v>3.07</v>
      </c>
      <c r="W42" s="200">
        <v>11.4</v>
      </c>
      <c r="X42" s="200">
        <v>36.42</v>
      </c>
      <c r="Y42" s="200">
        <v>0</v>
      </c>
      <c r="Z42">
        <v>0</v>
      </c>
      <c r="AA42" s="200">
        <v>7.8</v>
      </c>
      <c r="AB42" s="200">
        <v>0</v>
      </c>
      <c r="AC42" s="200">
        <v>0</v>
      </c>
      <c r="AD42" s="200">
        <v>0</v>
      </c>
      <c r="AE42" s="200">
        <v>46.73</v>
      </c>
      <c r="AF42" s="200">
        <v>0</v>
      </c>
      <c r="AG42" s="200">
        <v>0</v>
      </c>
      <c r="AH42" s="200">
        <v>0</v>
      </c>
      <c r="AI42" s="200">
        <v>46.56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38.67</v>
      </c>
      <c r="AQ42" s="200">
        <v>14.66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87</v>
      </c>
      <c r="L43" s="200">
        <v>34.01</v>
      </c>
      <c r="M43" s="200">
        <v>0</v>
      </c>
      <c r="N43" s="200">
        <v>29.16</v>
      </c>
      <c r="O43" s="200">
        <v>48.96</v>
      </c>
      <c r="P43" s="200">
        <v>66.930000000000007</v>
      </c>
      <c r="Q43" s="200">
        <v>2.8</v>
      </c>
      <c r="R43" s="200">
        <v>6</v>
      </c>
      <c r="S43" s="200">
        <v>3.74</v>
      </c>
      <c r="T43" s="200">
        <v>0</v>
      </c>
      <c r="U43" s="200">
        <v>282.68</v>
      </c>
      <c r="V43" s="200">
        <v>3.07</v>
      </c>
      <c r="W43" s="200">
        <v>11.4</v>
      </c>
      <c r="X43" s="200">
        <v>32.19</v>
      </c>
      <c r="Y43" s="200">
        <v>0</v>
      </c>
      <c r="Z43">
        <v>0</v>
      </c>
      <c r="AA43" s="200">
        <v>7.8</v>
      </c>
      <c r="AB43" s="200">
        <v>0</v>
      </c>
      <c r="AC43" s="200">
        <v>0</v>
      </c>
      <c r="AD43" s="200">
        <v>0</v>
      </c>
      <c r="AE43" s="200">
        <v>46.73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38.67</v>
      </c>
      <c r="AQ43" s="200">
        <v>14.66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87</v>
      </c>
      <c r="L44" s="200">
        <v>34.01</v>
      </c>
      <c r="M44" s="200">
        <v>0</v>
      </c>
      <c r="N44" s="200">
        <v>29.16</v>
      </c>
      <c r="O44" s="200">
        <v>48.96</v>
      </c>
      <c r="P44" s="200">
        <v>66.930000000000007</v>
      </c>
      <c r="Q44" s="200">
        <v>2.8</v>
      </c>
      <c r="R44" s="200">
        <v>6</v>
      </c>
      <c r="S44" s="200">
        <v>3.74</v>
      </c>
      <c r="T44" s="200">
        <v>0</v>
      </c>
      <c r="U44" s="200">
        <v>282.68</v>
      </c>
      <c r="V44" s="200">
        <v>3.07</v>
      </c>
      <c r="W44" s="200">
        <v>10.039999999999999</v>
      </c>
      <c r="X44" s="200">
        <v>36.24</v>
      </c>
      <c r="Y44" s="200">
        <v>0</v>
      </c>
      <c r="Z44">
        <v>0</v>
      </c>
      <c r="AA44" s="200">
        <v>7.8</v>
      </c>
      <c r="AB44" s="200">
        <v>0</v>
      </c>
      <c r="AC44" s="200">
        <v>0</v>
      </c>
      <c r="AD44" s="200">
        <v>0</v>
      </c>
      <c r="AE44" s="200">
        <v>46.73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38.67</v>
      </c>
      <c r="AQ44" s="200">
        <v>14.66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87</v>
      </c>
      <c r="L45" s="200">
        <v>34.01</v>
      </c>
      <c r="M45" s="200">
        <v>0</v>
      </c>
      <c r="N45" s="200">
        <v>29.16</v>
      </c>
      <c r="O45" s="200">
        <v>48.96</v>
      </c>
      <c r="P45" s="200">
        <v>66.930000000000007</v>
      </c>
      <c r="Q45" s="200">
        <v>2.8</v>
      </c>
      <c r="R45" s="200">
        <v>6</v>
      </c>
      <c r="S45" s="200">
        <v>3.74</v>
      </c>
      <c r="T45" s="200">
        <v>0</v>
      </c>
      <c r="U45" s="200">
        <v>283.64999999999998</v>
      </c>
      <c r="V45" s="200">
        <v>3.07</v>
      </c>
      <c r="W45" s="200">
        <v>10.039999999999999</v>
      </c>
      <c r="X45" s="200">
        <v>36.42</v>
      </c>
      <c r="Y45" s="200">
        <v>0</v>
      </c>
      <c r="Z45">
        <v>0</v>
      </c>
      <c r="AA45" s="200">
        <v>7.8</v>
      </c>
      <c r="AB45" s="200">
        <v>0</v>
      </c>
      <c r="AC45" s="200">
        <v>0</v>
      </c>
      <c r="AD45" s="200">
        <v>0</v>
      </c>
      <c r="AE45" s="200">
        <v>46.73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38.67</v>
      </c>
      <c r="AQ45" s="200">
        <v>14.66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87</v>
      </c>
      <c r="L46" s="200">
        <v>34.01</v>
      </c>
      <c r="M46" s="200">
        <v>0</v>
      </c>
      <c r="N46" s="200">
        <v>29.16</v>
      </c>
      <c r="O46" s="200">
        <v>48.96</v>
      </c>
      <c r="P46" s="200">
        <v>66.930000000000007</v>
      </c>
      <c r="Q46" s="200">
        <v>2.8</v>
      </c>
      <c r="R46" s="200">
        <v>6</v>
      </c>
      <c r="S46" s="200">
        <v>3.74</v>
      </c>
      <c r="T46" s="200">
        <v>0</v>
      </c>
      <c r="U46" s="200">
        <v>283.64999999999998</v>
      </c>
      <c r="V46" s="200">
        <v>3.07</v>
      </c>
      <c r="W46" s="200">
        <v>10.039999999999999</v>
      </c>
      <c r="X46" s="200">
        <v>36.42</v>
      </c>
      <c r="Y46" s="200">
        <v>0</v>
      </c>
      <c r="Z46">
        <v>0</v>
      </c>
      <c r="AA46" s="200">
        <v>7.8</v>
      </c>
      <c r="AB46" s="200">
        <v>0</v>
      </c>
      <c r="AC46" s="200">
        <v>0</v>
      </c>
      <c r="AD46" s="200">
        <v>0</v>
      </c>
      <c r="AE46" s="200">
        <v>46.73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38.67</v>
      </c>
      <c r="AQ46" s="200">
        <v>14.66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87</v>
      </c>
      <c r="L47" s="200">
        <v>35</v>
      </c>
      <c r="M47" s="200">
        <v>0</v>
      </c>
      <c r="N47" s="200">
        <v>29.16</v>
      </c>
      <c r="O47" s="200">
        <v>48.96</v>
      </c>
      <c r="P47" s="200">
        <v>66.930000000000007</v>
      </c>
      <c r="Q47" s="200">
        <v>2.8</v>
      </c>
      <c r="R47" s="200">
        <v>6</v>
      </c>
      <c r="S47" s="200">
        <v>3.74</v>
      </c>
      <c r="T47" s="200">
        <v>0</v>
      </c>
      <c r="U47" s="200">
        <v>283.64999999999998</v>
      </c>
      <c r="V47" s="200">
        <v>3.07</v>
      </c>
      <c r="W47" s="200">
        <v>11.4</v>
      </c>
      <c r="X47" s="200">
        <v>32.19</v>
      </c>
      <c r="Y47" s="200">
        <v>0</v>
      </c>
      <c r="Z47">
        <v>0</v>
      </c>
      <c r="AA47" s="200">
        <v>7.8</v>
      </c>
      <c r="AB47" s="200">
        <v>0</v>
      </c>
      <c r="AC47" s="200">
        <v>0</v>
      </c>
      <c r="AD47" s="200">
        <v>0</v>
      </c>
      <c r="AE47" s="200">
        <v>46.73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68.56</v>
      </c>
      <c r="AQ47" s="200">
        <v>14.66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87</v>
      </c>
      <c r="L48" s="200">
        <v>35</v>
      </c>
      <c r="M48" s="200">
        <v>0</v>
      </c>
      <c r="N48" s="200">
        <v>29.16</v>
      </c>
      <c r="O48" s="200">
        <v>48.96</v>
      </c>
      <c r="P48" s="200">
        <v>66.930000000000007</v>
      </c>
      <c r="Q48" s="200">
        <v>2.8</v>
      </c>
      <c r="R48" s="200">
        <v>6</v>
      </c>
      <c r="S48" s="200">
        <v>3.74</v>
      </c>
      <c r="T48" s="200">
        <v>0</v>
      </c>
      <c r="U48" s="200">
        <v>283.64999999999998</v>
      </c>
      <c r="V48" s="200">
        <v>3.07</v>
      </c>
      <c r="W48" s="200">
        <v>10.039999999999999</v>
      </c>
      <c r="X48" s="200">
        <v>36.049999999999997</v>
      </c>
      <c r="Y48" s="200">
        <v>0</v>
      </c>
      <c r="Z48">
        <v>0</v>
      </c>
      <c r="AA48" s="200">
        <v>7.8</v>
      </c>
      <c r="AB48" s="200">
        <v>0</v>
      </c>
      <c r="AC48" s="200">
        <v>0</v>
      </c>
      <c r="AD48" s="200">
        <v>0</v>
      </c>
      <c r="AE48" s="200">
        <v>46.73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68.56</v>
      </c>
      <c r="AQ48" s="200">
        <v>14.66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87</v>
      </c>
      <c r="L49" s="200">
        <v>35</v>
      </c>
      <c r="M49" s="200">
        <v>0</v>
      </c>
      <c r="N49" s="200">
        <v>29.16</v>
      </c>
      <c r="O49" s="200">
        <v>48.96</v>
      </c>
      <c r="P49" s="200">
        <v>66.930000000000007</v>
      </c>
      <c r="Q49" s="200">
        <v>2.8</v>
      </c>
      <c r="R49" s="200">
        <v>6</v>
      </c>
      <c r="S49" s="200">
        <v>3.74</v>
      </c>
      <c r="T49" s="200">
        <v>0</v>
      </c>
      <c r="U49" s="200">
        <v>279.45999999999998</v>
      </c>
      <c r="V49" s="200">
        <v>3.07</v>
      </c>
      <c r="W49" s="200">
        <v>9.4</v>
      </c>
      <c r="X49" s="200">
        <v>36.42</v>
      </c>
      <c r="Y49" s="200">
        <v>0</v>
      </c>
      <c r="Z49">
        <v>0</v>
      </c>
      <c r="AA49" s="200">
        <v>7.8</v>
      </c>
      <c r="AB49" s="200">
        <v>0</v>
      </c>
      <c r="AC49" s="200">
        <v>0</v>
      </c>
      <c r="AD49" s="200">
        <v>0</v>
      </c>
      <c r="AE49" s="200">
        <v>46.73</v>
      </c>
      <c r="AF49" s="200">
        <v>0</v>
      </c>
      <c r="AG49" s="200">
        <v>0</v>
      </c>
      <c r="AH49" s="200">
        <v>0</v>
      </c>
      <c r="AI49" s="200">
        <v>46.56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68.56</v>
      </c>
      <c r="AQ49" s="200">
        <v>14.66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87</v>
      </c>
      <c r="L50" s="200">
        <v>35</v>
      </c>
      <c r="M50" s="200">
        <v>0</v>
      </c>
      <c r="N50" s="200">
        <v>29.16</v>
      </c>
      <c r="O50" s="200">
        <v>48.97</v>
      </c>
      <c r="P50" s="200">
        <v>66.790000000000006</v>
      </c>
      <c r="Q50" s="200">
        <v>2.8</v>
      </c>
      <c r="R50" s="200">
        <v>6</v>
      </c>
      <c r="S50" s="200">
        <v>3.74</v>
      </c>
      <c r="T50" s="200">
        <v>0</v>
      </c>
      <c r="U50" s="200">
        <v>279.45999999999998</v>
      </c>
      <c r="V50" s="200">
        <v>3.07</v>
      </c>
      <c r="W50" s="200">
        <v>9.4</v>
      </c>
      <c r="X50" s="200">
        <v>36.42</v>
      </c>
      <c r="Y50" s="200">
        <v>0</v>
      </c>
      <c r="Z50">
        <v>0</v>
      </c>
      <c r="AA50" s="200">
        <v>7.8</v>
      </c>
      <c r="AB50" s="200">
        <v>0</v>
      </c>
      <c r="AC50" s="200">
        <v>0</v>
      </c>
      <c r="AD50" s="200">
        <v>0</v>
      </c>
      <c r="AE50" s="200">
        <v>46.73</v>
      </c>
      <c r="AF50" s="200">
        <v>0</v>
      </c>
      <c r="AG50" s="200">
        <v>0</v>
      </c>
      <c r="AH50" s="200">
        <v>0</v>
      </c>
      <c r="AI50" s="200">
        <v>46.56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68.56</v>
      </c>
      <c r="AQ50" s="200">
        <v>14.66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87</v>
      </c>
      <c r="L51" s="200">
        <v>35</v>
      </c>
      <c r="M51" s="200">
        <v>0</v>
      </c>
      <c r="N51" s="200">
        <v>29.16</v>
      </c>
      <c r="O51" s="200">
        <v>48.96</v>
      </c>
      <c r="P51" s="200">
        <v>66.930000000000007</v>
      </c>
      <c r="Q51" s="200">
        <v>2.8</v>
      </c>
      <c r="R51" s="200">
        <v>6</v>
      </c>
      <c r="S51" s="200">
        <v>3.74</v>
      </c>
      <c r="T51" s="200">
        <v>0</v>
      </c>
      <c r="U51" s="200">
        <v>279.45999999999998</v>
      </c>
      <c r="V51" s="200">
        <v>3.07</v>
      </c>
      <c r="W51" s="200">
        <v>9.4</v>
      </c>
      <c r="X51" s="200">
        <v>32.19</v>
      </c>
      <c r="Y51" s="200">
        <v>0</v>
      </c>
      <c r="Z51">
        <v>0</v>
      </c>
      <c r="AA51" s="200">
        <v>7.8</v>
      </c>
      <c r="AB51" s="200">
        <v>0</v>
      </c>
      <c r="AC51" s="200">
        <v>0</v>
      </c>
      <c r="AD51" s="200">
        <v>0</v>
      </c>
      <c r="AE51" s="200">
        <v>46.73</v>
      </c>
      <c r="AF51" s="200">
        <v>0</v>
      </c>
      <c r="AG51" s="200">
        <v>0</v>
      </c>
      <c r="AH51" s="200">
        <v>0</v>
      </c>
      <c r="AI51" s="200">
        <v>46.56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68.56</v>
      </c>
      <c r="AQ51" s="200">
        <v>14.66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87</v>
      </c>
      <c r="L52" s="200">
        <v>35</v>
      </c>
      <c r="M52" s="200">
        <v>0</v>
      </c>
      <c r="N52" s="200">
        <v>29.16</v>
      </c>
      <c r="O52" s="200">
        <v>48.96</v>
      </c>
      <c r="P52" s="200">
        <v>66.930000000000007</v>
      </c>
      <c r="Q52" s="200">
        <v>2.8</v>
      </c>
      <c r="R52" s="200">
        <v>6</v>
      </c>
      <c r="S52" s="200">
        <v>3.74</v>
      </c>
      <c r="T52" s="200">
        <v>0</v>
      </c>
      <c r="U52" s="200">
        <v>279.45999999999998</v>
      </c>
      <c r="V52" s="200">
        <v>3.07</v>
      </c>
      <c r="W52" s="200">
        <v>10.79</v>
      </c>
      <c r="X52" s="200">
        <v>32.19</v>
      </c>
      <c r="Y52" s="200">
        <v>0</v>
      </c>
      <c r="Z52">
        <v>0</v>
      </c>
      <c r="AA52" s="200">
        <v>7.8</v>
      </c>
      <c r="AB52" s="200">
        <v>0</v>
      </c>
      <c r="AC52" s="200">
        <v>0</v>
      </c>
      <c r="AD52" s="200">
        <v>0</v>
      </c>
      <c r="AE52" s="200">
        <v>46.73</v>
      </c>
      <c r="AF52" s="200">
        <v>0</v>
      </c>
      <c r="AG52" s="200">
        <v>0</v>
      </c>
      <c r="AH52" s="200">
        <v>0</v>
      </c>
      <c r="AI52" s="200">
        <v>46.56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68.56</v>
      </c>
      <c r="AQ52" s="200">
        <v>14.66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87</v>
      </c>
      <c r="L53" s="200">
        <v>35</v>
      </c>
      <c r="M53" s="200">
        <v>0</v>
      </c>
      <c r="N53" s="200">
        <v>29.16</v>
      </c>
      <c r="O53" s="200">
        <v>48.96</v>
      </c>
      <c r="P53" s="200">
        <v>66.930000000000007</v>
      </c>
      <c r="Q53" s="200">
        <v>2.8</v>
      </c>
      <c r="R53" s="200">
        <v>6</v>
      </c>
      <c r="S53" s="200">
        <v>3.74</v>
      </c>
      <c r="T53" s="200">
        <v>0</v>
      </c>
      <c r="U53" s="200">
        <v>279.45999999999998</v>
      </c>
      <c r="V53" s="200">
        <v>3.07</v>
      </c>
      <c r="W53" s="200">
        <v>10.79</v>
      </c>
      <c r="X53" s="200">
        <v>32.19</v>
      </c>
      <c r="Y53" s="200">
        <v>0</v>
      </c>
      <c r="Z53">
        <v>0</v>
      </c>
      <c r="AA53" s="200">
        <v>7.8</v>
      </c>
      <c r="AB53" s="200">
        <v>0</v>
      </c>
      <c r="AC53" s="200">
        <v>0</v>
      </c>
      <c r="AD53" s="200">
        <v>0</v>
      </c>
      <c r="AE53" s="200">
        <v>46.73</v>
      </c>
      <c r="AF53" s="200">
        <v>0</v>
      </c>
      <c r="AG53" s="200">
        <v>0</v>
      </c>
      <c r="AH53" s="200">
        <v>0</v>
      </c>
      <c r="AI53" s="200">
        <v>46.56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68.56</v>
      </c>
      <c r="AQ53" s="200">
        <v>14.66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87</v>
      </c>
      <c r="L54" s="200">
        <v>35</v>
      </c>
      <c r="M54" s="200">
        <v>0</v>
      </c>
      <c r="N54" s="200">
        <v>29.16</v>
      </c>
      <c r="O54" s="200">
        <v>48.96</v>
      </c>
      <c r="P54" s="200">
        <v>66.930000000000007</v>
      </c>
      <c r="Q54" s="200">
        <v>2.8</v>
      </c>
      <c r="R54" s="200">
        <v>6</v>
      </c>
      <c r="S54" s="200">
        <v>3.74</v>
      </c>
      <c r="T54" s="200">
        <v>0</v>
      </c>
      <c r="U54" s="200">
        <v>279.45999999999998</v>
      </c>
      <c r="V54" s="200">
        <v>3.07</v>
      </c>
      <c r="W54" s="200">
        <v>10.79</v>
      </c>
      <c r="X54" s="200">
        <v>32.19</v>
      </c>
      <c r="Y54" s="200">
        <v>0</v>
      </c>
      <c r="Z54">
        <v>0</v>
      </c>
      <c r="AA54" s="200">
        <v>7.8</v>
      </c>
      <c r="AB54" s="200">
        <v>0</v>
      </c>
      <c r="AC54" s="200">
        <v>0</v>
      </c>
      <c r="AD54" s="200">
        <v>0</v>
      </c>
      <c r="AE54" s="200">
        <v>46.73</v>
      </c>
      <c r="AF54" s="200">
        <v>0</v>
      </c>
      <c r="AG54" s="200">
        <v>0</v>
      </c>
      <c r="AH54" s="200">
        <v>0</v>
      </c>
      <c r="AI54" s="200">
        <v>46.56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68.56</v>
      </c>
      <c r="AQ54" s="200">
        <v>14.66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87</v>
      </c>
      <c r="L55" s="200">
        <v>35</v>
      </c>
      <c r="M55" s="200">
        <v>0</v>
      </c>
      <c r="N55" s="200">
        <v>29.16</v>
      </c>
      <c r="O55" s="200">
        <v>48.96</v>
      </c>
      <c r="P55" s="200">
        <v>66.930000000000007</v>
      </c>
      <c r="Q55" s="200">
        <v>2.8</v>
      </c>
      <c r="R55" s="200">
        <v>6</v>
      </c>
      <c r="S55" s="200">
        <v>3.74</v>
      </c>
      <c r="T55" s="200">
        <v>0</v>
      </c>
      <c r="U55" s="200">
        <v>279.45999999999998</v>
      </c>
      <c r="V55" s="200">
        <v>3.07</v>
      </c>
      <c r="W55" s="200">
        <v>10.43</v>
      </c>
      <c r="X55" s="200">
        <v>36.42</v>
      </c>
      <c r="Y55" s="200">
        <v>0</v>
      </c>
      <c r="Z55">
        <v>0</v>
      </c>
      <c r="AA55" s="200">
        <v>7.8</v>
      </c>
      <c r="AB55" s="200">
        <v>0</v>
      </c>
      <c r="AC55" s="200">
        <v>0</v>
      </c>
      <c r="AD55" s="200">
        <v>0</v>
      </c>
      <c r="AE55" s="200">
        <v>46.73</v>
      </c>
      <c r="AF55" s="200">
        <v>0</v>
      </c>
      <c r="AG55" s="200">
        <v>0</v>
      </c>
      <c r="AH55" s="200">
        <v>0</v>
      </c>
      <c r="AI55" s="200">
        <v>46.56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68.56</v>
      </c>
      <c r="AQ55" s="200">
        <v>14.66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87</v>
      </c>
      <c r="L56" s="200">
        <v>35</v>
      </c>
      <c r="M56" s="200">
        <v>0</v>
      </c>
      <c r="N56" s="200">
        <v>29.16</v>
      </c>
      <c r="O56" s="200">
        <v>48.96</v>
      </c>
      <c r="P56" s="200">
        <v>66.930000000000007</v>
      </c>
      <c r="Q56" s="200">
        <v>2.8</v>
      </c>
      <c r="R56" s="200">
        <v>6</v>
      </c>
      <c r="S56" s="200">
        <v>3.74</v>
      </c>
      <c r="T56" s="200">
        <v>0</v>
      </c>
      <c r="U56" s="200">
        <v>279.45999999999998</v>
      </c>
      <c r="V56" s="200">
        <v>3.07</v>
      </c>
      <c r="W56" s="200">
        <v>10.43</v>
      </c>
      <c r="X56" s="200">
        <v>36.42</v>
      </c>
      <c r="Y56" s="200">
        <v>0</v>
      </c>
      <c r="Z56">
        <v>0</v>
      </c>
      <c r="AA56" s="200">
        <v>7.8</v>
      </c>
      <c r="AB56" s="200">
        <v>0</v>
      </c>
      <c r="AC56" s="200">
        <v>0</v>
      </c>
      <c r="AD56" s="200">
        <v>0</v>
      </c>
      <c r="AE56" s="200">
        <v>46.73</v>
      </c>
      <c r="AF56" s="200">
        <v>0</v>
      </c>
      <c r="AG56" s="200">
        <v>0</v>
      </c>
      <c r="AH56" s="200">
        <v>0</v>
      </c>
      <c r="AI56" s="200">
        <v>46.56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68.56</v>
      </c>
      <c r="AQ56" s="200">
        <v>14.66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87</v>
      </c>
      <c r="L57" s="200">
        <v>35</v>
      </c>
      <c r="M57" s="200">
        <v>0</v>
      </c>
      <c r="N57" s="200">
        <v>29.16</v>
      </c>
      <c r="O57" s="200">
        <v>48.96</v>
      </c>
      <c r="P57" s="200">
        <v>66.930000000000007</v>
      </c>
      <c r="Q57" s="200">
        <v>2.2599999999999998</v>
      </c>
      <c r="R57" s="200">
        <v>4.57</v>
      </c>
      <c r="S57" s="200">
        <v>3.04</v>
      </c>
      <c r="T57" s="200">
        <v>0</v>
      </c>
      <c r="U57" s="200">
        <v>279.45999999999998</v>
      </c>
      <c r="V57" s="200">
        <v>3.07</v>
      </c>
      <c r="W57" s="200">
        <v>10.38</v>
      </c>
      <c r="X57" s="200">
        <v>31.55</v>
      </c>
      <c r="Y57" s="200">
        <v>0</v>
      </c>
      <c r="Z57">
        <v>0</v>
      </c>
      <c r="AA57" s="200">
        <v>7.8</v>
      </c>
      <c r="AB57" s="200">
        <v>0</v>
      </c>
      <c r="AC57" s="200">
        <v>0</v>
      </c>
      <c r="AD57" s="200">
        <v>0</v>
      </c>
      <c r="AE57" s="200">
        <v>46.73</v>
      </c>
      <c r="AF57" s="200">
        <v>0</v>
      </c>
      <c r="AG57" s="200">
        <v>0</v>
      </c>
      <c r="AH57" s="200">
        <v>0</v>
      </c>
      <c r="AI57" s="200">
        <v>46.56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68.56</v>
      </c>
      <c r="AQ57" s="200">
        <v>12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87</v>
      </c>
      <c r="L58" s="200">
        <v>35</v>
      </c>
      <c r="M58" s="200">
        <v>0</v>
      </c>
      <c r="N58" s="200">
        <v>29.16</v>
      </c>
      <c r="O58" s="200">
        <v>48.96</v>
      </c>
      <c r="P58" s="200">
        <v>66.930000000000007</v>
      </c>
      <c r="Q58" s="200">
        <v>2.2599999999999998</v>
      </c>
      <c r="R58" s="200">
        <v>4.57</v>
      </c>
      <c r="S58" s="200">
        <v>3.04</v>
      </c>
      <c r="T58" s="200">
        <v>0</v>
      </c>
      <c r="U58" s="200">
        <v>279.45999999999998</v>
      </c>
      <c r="V58" s="200">
        <v>3.07</v>
      </c>
      <c r="W58" s="200">
        <v>9.09</v>
      </c>
      <c r="X58" s="200">
        <v>32.19</v>
      </c>
      <c r="Y58" s="200">
        <v>0</v>
      </c>
      <c r="Z58">
        <v>0</v>
      </c>
      <c r="AA58" s="200">
        <v>7.8</v>
      </c>
      <c r="AB58" s="200">
        <v>0</v>
      </c>
      <c r="AC58" s="200">
        <v>0</v>
      </c>
      <c r="AD58" s="200">
        <v>0</v>
      </c>
      <c r="AE58" s="200">
        <v>46.73</v>
      </c>
      <c r="AF58" s="200">
        <v>0</v>
      </c>
      <c r="AG58" s="200">
        <v>0</v>
      </c>
      <c r="AH58" s="200">
        <v>0</v>
      </c>
      <c r="AI58" s="200">
        <v>46.56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68.56</v>
      </c>
      <c r="AQ58" s="200">
        <v>12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87</v>
      </c>
      <c r="L59" s="200">
        <v>35</v>
      </c>
      <c r="M59" s="200">
        <v>0</v>
      </c>
      <c r="N59" s="200">
        <v>29.16</v>
      </c>
      <c r="O59" s="200">
        <v>48.96</v>
      </c>
      <c r="P59" s="200">
        <v>66.930000000000007</v>
      </c>
      <c r="Q59" s="200">
        <v>2.8</v>
      </c>
      <c r="R59" s="200">
        <v>5.8</v>
      </c>
      <c r="S59" s="200">
        <v>3.74</v>
      </c>
      <c r="T59" s="200">
        <v>0</v>
      </c>
      <c r="U59" s="200">
        <v>279.45999999999998</v>
      </c>
      <c r="V59" s="200">
        <v>3.07</v>
      </c>
      <c r="W59" s="200">
        <v>9.09</v>
      </c>
      <c r="X59" s="200">
        <v>32.19</v>
      </c>
      <c r="Y59" s="200">
        <v>0</v>
      </c>
      <c r="Z59">
        <v>0</v>
      </c>
      <c r="AA59" s="200">
        <v>7.8</v>
      </c>
      <c r="AB59" s="200">
        <v>0</v>
      </c>
      <c r="AC59" s="200">
        <v>0</v>
      </c>
      <c r="AD59" s="200">
        <v>0</v>
      </c>
      <c r="AE59" s="200">
        <v>46.73</v>
      </c>
      <c r="AF59" s="200">
        <v>0</v>
      </c>
      <c r="AG59" s="200">
        <v>0</v>
      </c>
      <c r="AH59" s="200">
        <v>0</v>
      </c>
      <c r="AI59" s="200">
        <v>46.56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65.37</v>
      </c>
      <c r="AQ59" s="200">
        <v>11.6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87</v>
      </c>
      <c r="L60" s="200">
        <v>35</v>
      </c>
      <c r="M60" s="200">
        <v>0</v>
      </c>
      <c r="N60" s="200">
        <v>29.16</v>
      </c>
      <c r="O60" s="200">
        <v>48.96</v>
      </c>
      <c r="P60" s="200">
        <v>66.930000000000007</v>
      </c>
      <c r="Q60" s="200">
        <v>2.8</v>
      </c>
      <c r="R60" s="200">
        <v>5.8</v>
      </c>
      <c r="S60" s="200">
        <v>3.74</v>
      </c>
      <c r="T60" s="200">
        <v>0</v>
      </c>
      <c r="U60" s="200">
        <v>279.45999999999998</v>
      </c>
      <c r="V60" s="200">
        <v>3.07</v>
      </c>
      <c r="W60" s="200">
        <v>9.09</v>
      </c>
      <c r="X60" s="200">
        <v>36.24</v>
      </c>
      <c r="Y60" s="200">
        <v>0</v>
      </c>
      <c r="Z60">
        <v>0</v>
      </c>
      <c r="AA60" s="200">
        <v>7.64</v>
      </c>
      <c r="AB60" s="200">
        <v>0</v>
      </c>
      <c r="AC60" s="200">
        <v>0</v>
      </c>
      <c r="AD60" s="200">
        <v>0</v>
      </c>
      <c r="AE60" s="200">
        <v>46.6</v>
      </c>
      <c r="AF60" s="200">
        <v>0</v>
      </c>
      <c r="AG60" s="200">
        <v>0</v>
      </c>
      <c r="AH60" s="200">
        <v>0</v>
      </c>
      <c r="AI60" s="200">
        <v>46.56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68.56</v>
      </c>
      <c r="AQ60" s="200">
        <v>11.6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156.63</v>
      </c>
      <c r="L61" s="200">
        <v>35</v>
      </c>
      <c r="M61" s="200">
        <v>0</v>
      </c>
      <c r="N61" s="200">
        <v>29.16</v>
      </c>
      <c r="O61" s="200">
        <v>48.96</v>
      </c>
      <c r="P61" s="200">
        <v>66.930000000000007</v>
      </c>
      <c r="Q61" s="200">
        <v>5.36</v>
      </c>
      <c r="R61" s="200">
        <v>10.27</v>
      </c>
      <c r="S61" s="200">
        <v>6.49</v>
      </c>
      <c r="T61" s="200">
        <v>0</v>
      </c>
      <c r="U61" s="200">
        <v>279.45999999999998</v>
      </c>
      <c r="V61" s="200">
        <v>3.07</v>
      </c>
      <c r="W61" s="200">
        <v>10.41</v>
      </c>
      <c r="X61" s="200">
        <v>36.42</v>
      </c>
      <c r="Y61" s="200">
        <v>0</v>
      </c>
      <c r="Z61">
        <v>0</v>
      </c>
      <c r="AA61" s="200">
        <v>7.64</v>
      </c>
      <c r="AB61" s="200">
        <v>0</v>
      </c>
      <c r="AC61" s="200">
        <v>0</v>
      </c>
      <c r="AD61" s="200">
        <v>0</v>
      </c>
      <c r="AE61" s="200">
        <v>46.6</v>
      </c>
      <c r="AF61" s="200">
        <v>0</v>
      </c>
      <c r="AG61" s="200">
        <v>0</v>
      </c>
      <c r="AH61" s="200">
        <v>0</v>
      </c>
      <c r="AI61" s="200">
        <v>46.56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68.56</v>
      </c>
      <c r="AQ61" s="200">
        <v>22.15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158.72</v>
      </c>
      <c r="L62" s="200">
        <v>35</v>
      </c>
      <c r="M62" s="200">
        <v>0</v>
      </c>
      <c r="N62" s="200">
        <v>29.16</v>
      </c>
      <c r="O62" s="200">
        <v>48.96</v>
      </c>
      <c r="P62" s="200">
        <v>66.930000000000007</v>
      </c>
      <c r="Q62" s="200">
        <v>5.36</v>
      </c>
      <c r="R62" s="200">
        <v>10.41</v>
      </c>
      <c r="S62" s="200">
        <v>6.49</v>
      </c>
      <c r="T62" s="200">
        <v>0</v>
      </c>
      <c r="U62" s="200">
        <v>279.45999999999998</v>
      </c>
      <c r="V62" s="200">
        <v>3.07</v>
      </c>
      <c r="W62" s="200">
        <v>10.43</v>
      </c>
      <c r="X62" s="200">
        <v>36.42</v>
      </c>
      <c r="Y62" s="200">
        <v>0</v>
      </c>
      <c r="Z62">
        <v>0</v>
      </c>
      <c r="AA62" s="200">
        <v>7.64</v>
      </c>
      <c r="AB62" s="200">
        <v>0</v>
      </c>
      <c r="AC62" s="200">
        <v>0</v>
      </c>
      <c r="AD62" s="200">
        <v>0</v>
      </c>
      <c r="AE62" s="200">
        <v>46.6</v>
      </c>
      <c r="AF62" s="200">
        <v>0</v>
      </c>
      <c r="AG62" s="200">
        <v>0</v>
      </c>
      <c r="AH62" s="200">
        <v>0</v>
      </c>
      <c r="AI62" s="200">
        <v>46.56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68.56</v>
      </c>
      <c r="AQ62" s="200">
        <v>22.15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158.72</v>
      </c>
      <c r="L63" s="200">
        <v>35</v>
      </c>
      <c r="M63" s="200">
        <v>0</v>
      </c>
      <c r="N63" s="200">
        <v>29.16</v>
      </c>
      <c r="O63" s="200">
        <v>48.96</v>
      </c>
      <c r="P63" s="200">
        <v>66.930000000000007</v>
      </c>
      <c r="Q63" s="200">
        <v>5.36</v>
      </c>
      <c r="R63" s="200">
        <v>10.41</v>
      </c>
      <c r="S63" s="200">
        <v>6.49</v>
      </c>
      <c r="T63" s="200">
        <v>0</v>
      </c>
      <c r="U63" s="200">
        <v>279.45999999999998</v>
      </c>
      <c r="V63" s="200">
        <v>3.07</v>
      </c>
      <c r="W63" s="200">
        <v>10.43</v>
      </c>
      <c r="X63" s="200">
        <v>36.42</v>
      </c>
      <c r="Y63" s="200">
        <v>0</v>
      </c>
      <c r="Z63">
        <v>0</v>
      </c>
      <c r="AA63" s="200">
        <v>7.64</v>
      </c>
      <c r="AB63" s="200">
        <v>0</v>
      </c>
      <c r="AC63" s="200">
        <v>0</v>
      </c>
      <c r="AD63" s="200">
        <v>0</v>
      </c>
      <c r="AE63" s="200">
        <v>46.6</v>
      </c>
      <c r="AF63" s="200">
        <v>0</v>
      </c>
      <c r="AG63" s="200">
        <v>0</v>
      </c>
      <c r="AH63" s="200">
        <v>0</v>
      </c>
      <c r="AI63" s="200">
        <v>45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68.56</v>
      </c>
      <c r="AQ63" s="200">
        <v>22.15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158.72</v>
      </c>
      <c r="L64" s="200">
        <v>34.01</v>
      </c>
      <c r="M64" s="200">
        <v>0</v>
      </c>
      <c r="N64" s="200">
        <v>29.16</v>
      </c>
      <c r="O64" s="200">
        <v>48.96</v>
      </c>
      <c r="P64" s="200">
        <v>66.930000000000007</v>
      </c>
      <c r="Q64" s="200">
        <v>5.36</v>
      </c>
      <c r="R64" s="200">
        <v>10.41</v>
      </c>
      <c r="S64" s="200">
        <v>6.49</v>
      </c>
      <c r="T64" s="200">
        <v>0</v>
      </c>
      <c r="U64" s="200">
        <v>279.45999999999998</v>
      </c>
      <c r="V64" s="200">
        <v>3.07</v>
      </c>
      <c r="W64" s="200">
        <v>10.43</v>
      </c>
      <c r="X64" s="200">
        <v>36.42</v>
      </c>
      <c r="Y64" s="200">
        <v>0</v>
      </c>
      <c r="Z64">
        <v>0</v>
      </c>
      <c r="AA64" s="200">
        <v>7.64</v>
      </c>
      <c r="AB64" s="200">
        <v>0</v>
      </c>
      <c r="AC64" s="200">
        <v>0</v>
      </c>
      <c r="AD64" s="200">
        <v>0</v>
      </c>
      <c r="AE64" s="200">
        <v>46.6</v>
      </c>
      <c r="AF64" s="200">
        <v>0</v>
      </c>
      <c r="AG64" s="200">
        <v>0</v>
      </c>
      <c r="AH64" s="200">
        <v>0</v>
      </c>
      <c r="AI64" s="200">
        <v>45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68.56</v>
      </c>
      <c r="AQ64" s="200">
        <v>22.15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158.72</v>
      </c>
      <c r="L65" s="200">
        <v>34.75</v>
      </c>
      <c r="M65" s="200">
        <v>0</v>
      </c>
      <c r="N65" s="200">
        <v>29.16</v>
      </c>
      <c r="O65" s="200">
        <v>48.96</v>
      </c>
      <c r="P65" s="200">
        <v>66.930000000000007</v>
      </c>
      <c r="Q65" s="200">
        <v>5.36</v>
      </c>
      <c r="R65" s="200">
        <v>10.41</v>
      </c>
      <c r="S65" s="200">
        <v>6.49</v>
      </c>
      <c r="T65" s="200">
        <v>0</v>
      </c>
      <c r="U65" s="200">
        <v>279.45999999999998</v>
      </c>
      <c r="V65" s="200">
        <v>3.07</v>
      </c>
      <c r="W65" s="200">
        <v>10.43</v>
      </c>
      <c r="X65" s="200">
        <v>36.42</v>
      </c>
      <c r="Y65" s="200">
        <v>0</v>
      </c>
      <c r="Z65">
        <v>0</v>
      </c>
      <c r="AA65" s="200">
        <v>7.64</v>
      </c>
      <c r="AB65" s="200">
        <v>0</v>
      </c>
      <c r="AC65" s="200">
        <v>0</v>
      </c>
      <c r="AD65" s="200">
        <v>0</v>
      </c>
      <c r="AE65" s="200">
        <v>46.6</v>
      </c>
      <c r="AF65" s="200">
        <v>0</v>
      </c>
      <c r="AG65" s="200">
        <v>0</v>
      </c>
      <c r="AH65" s="200">
        <v>0</v>
      </c>
      <c r="AI65" s="200">
        <v>55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68.56</v>
      </c>
      <c r="AQ65" s="200">
        <v>22.15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158.72</v>
      </c>
      <c r="L66" s="200">
        <v>34.75</v>
      </c>
      <c r="M66" s="200">
        <v>0</v>
      </c>
      <c r="N66" s="200">
        <v>29.16</v>
      </c>
      <c r="O66" s="200">
        <v>48.96</v>
      </c>
      <c r="P66" s="200">
        <v>66.930000000000007</v>
      </c>
      <c r="Q66" s="200">
        <v>5.36</v>
      </c>
      <c r="R66" s="200">
        <v>10.41</v>
      </c>
      <c r="S66" s="200">
        <v>6.49</v>
      </c>
      <c r="T66" s="200">
        <v>0</v>
      </c>
      <c r="U66" s="200">
        <v>279.45999999999998</v>
      </c>
      <c r="V66" s="200">
        <v>3.07</v>
      </c>
      <c r="W66" s="200">
        <v>10.43</v>
      </c>
      <c r="X66" s="200">
        <v>36.42</v>
      </c>
      <c r="Y66" s="200">
        <v>0</v>
      </c>
      <c r="Z66">
        <v>0</v>
      </c>
      <c r="AA66" s="200">
        <v>12.23</v>
      </c>
      <c r="AB66" s="200">
        <v>0</v>
      </c>
      <c r="AC66" s="200">
        <v>0</v>
      </c>
      <c r="AD66" s="200">
        <v>0</v>
      </c>
      <c r="AE66" s="200">
        <v>46.6</v>
      </c>
      <c r="AF66" s="200">
        <v>0</v>
      </c>
      <c r="AG66" s="200">
        <v>0</v>
      </c>
      <c r="AH66" s="200">
        <v>0</v>
      </c>
      <c r="AI66" s="200">
        <v>55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68.56</v>
      </c>
      <c r="AQ66" s="200">
        <v>22.15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141.44</v>
      </c>
      <c r="L67" s="200">
        <v>34.75</v>
      </c>
      <c r="M67" s="200">
        <v>0</v>
      </c>
      <c r="N67" s="200">
        <v>29.16</v>
      </c>
      <c r="O67" s="200">
        <v>48.96</v>
      </c>
      <c r="P67" s="200">
        <v>66.930000000000007</v>
      </c>
      <c r="Q67" s="200">
        <v>5.36</v>
      </c>
      <c r="R67" s="200">
        <v>10.41</v>
      </c>
      <c r="S67" s="200">
        <v>6.49</v>
      </c>
      <c r="T67" s="200">
        <v>0</v>
      </c>
      <c r="U67" s="200">
        <v>279.45999999999998</v>
      </c>
      <c r="V67" s="200">
        <v>3.07</v>
      </c>
      <c r="W67" s="200">
        <v>10.43</v>
      </c>
      <c r="X67" s="200">
        <v>36.42</v>
      </c>
      <c r="Y67" s="200">
        <v>0</v>
      </c>
      <c r="Z67">
        <v>0</v>
      </c>
      <c r="AA67" s="200">
        <v>12.23</v>
      </c>
      <c r="AB67" s="200">
        <v>0</v>
      </c>
      <c r="AC67" s="200">
        <v>0</v>
      </c>
      <c r="AD67" s="200">
        <v>0</v>
      </c>
      <c r="AE67" s="200">
        <v>46.6</v>
      </c>
      <c r="AF67" s="200">
        <v>0</v>
      </c>
      <c r="AG67" s="200">
        <v>0</v>
      </c>
      <c r="AH67" s="200">
        <v>0</v>
      </c>
      <c r="AI67" s="200">
        <v>55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68.56</v>
      </c>
      <c r="AQ67" s="200">
        <v>22.15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141.44</v>
      </c>
      <c r="L68" s="200">
        <v>34.75</v>
      </c>
      <c r="M68" s="200">
        <v>0</v>
      </c>
      <c r="N68" s="200">
        <v>29.16</v>
      </c>
      <c r="O68" s="200">
        <v>48.96</v>
      </c>
      <c r="P68" s="200">
        <v>66.930000000000007</v>
      </c>
      <c r="Q68" s="200">
        <v>5.36</v>
      </c>
      <c r="R68" s="200">
        <v>10.41</v>
      </c>
      <c r="S68" s="200">
        <v>6.49</v>
      </c>
      <c r="T68" s="200">
        <v>0</v>
      </c>
      <c r="U68" s="200">
        <v>279.45999999999998</v>
      </c>
      <c r="V68" s="200">
        <v>3.07</v>
      </c>
      <c r="W68" s="200">
        <v>10.43</v>
      </c>
      <c r="X68" s="200">
        <v>36.42</v>
      </c>
      <c r="Y68" s="200">
        <v>0</v>
      </c>
      <c r="Z68">
        <v>0</v>
      </c>
      <c r="AA68" s="200">
        <v>12.23</v>
      </c>
      <c r="AB68" s="200">
        <v>0</v>
      </c>
      <c r="AC68" s="200">
        <v>0</v>
      </c>
      <c r="AD68" s="200">
        <v>0</v>
      </c>
      <c r="AE68" s="200">
        <v>46.6</v>
      </c>
      <c r="AF68" s="200">
        <v>0</v>
      </c>
      <c r="AG68" s="200">
        <v>0</v>
      </c>
      <c r="AH68" s="200">
        <v>0</v>
      </c>
      <c r="AI68" s="200">
        <v>55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68.56</v>
      </c>
      <c r="AQ68" s="200">
        <v>22.15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95</v>
      </c>
      <c r="L69" s="200">
        <v>34.75</v>
      </c>
      <c r="M69" s="200">
        <v>0</v>
      </c>
      <c r="N69" s="200">
        <v>29.16</v>
      </c>
      <c r="O69" s="200">
        <v>48.96</v>
      </c>
      <c r="P69" s="200">
        <v>66.930000000000007</v>
      </c>
      <c r="Q69" s="200">
        <v>5.36</v>
      </c>
      <c r="R69" s="200">
        <v>10.41</v>
      </c>
      <c r="S69" s="200">
        <v>6.49</v>
      </c>
      <c r="T69" s="200">
        <v>0</v>
      </c>
      <c r="U69" s="200">
        <v>279.45999999999998</v>
      </c>
      <c r="V69" s="200">
        <v>3.07</v>
      </c>
      <c r="W69" s="200">
        <v>10.43</v>
      </c>
      <c r="X69" s="200">
        <v>36.42</v>
      </c>
      <c r="Y69" s="200">
        <v>0</v>
      </c>
      <c r="Z69">
        <v>0</v>
      </c>
      <c r="AA69" s="200">
        <v>12.23</v>
      </c>
      <c r="AB69" s="200">
        <v>0</v>
      </c>
      <c r="AC69" s="200">
        <v>0</v>
      </c>
      <c r="AD69" s="200">
        <v>0</v>
      </c>
      <c r="AE69" s="200">
        <v>46.6</v>
      </c>
      <c r="AF69" s="200">
        <v>0</v>
      </c>
      <c r="AG69" s="200">
        <v>0</v>
      </c>
      <c r="AH69" s="200">
        <v>0</v>
      </c>
      <c r="AI69" s="200">
        <v>55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68.56</v>
      </c>
      <c r="AQ69" s="200">
        <v>22.15</v>
      </c>
      <c r="AR69" s="200">
        <v>26.3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95</v>
      </c>
      <c r="L70" s="200">
        <v>32.29</v>
      </c>
      <c r="M70" s="200">
        <v>0</v>
      </c>
      <c r="N70" s="200">
        <v>29.16</v>
      </c>
      <c r="O70" s="200">
        <v>48.96</v>
      </c>
      <c r="P70" s="200">
        <v>66.930000000000007</v>
      </c>
      <c r="Q70" s="200">
        <v>5.36</v>
      </c>
      <c r="R70" s="200">
        <v>10.41</v>
      </c>
      <c r="S70" s="200">
        <v>6.49</v>
      </c>
      <c r="T70" s="200">
        <v>0</v>
      </c>
      <c r="U70" s="200">
        <v>279.45999999999998</v>
      </c>
      <c r="V70" s="200">
        <v>3.07</v>
      </c>
      <c r="W70" s="200">
        <v>10.43</v>
      </c>
      <c r="X70" s="200">
        <v>36.42</v>
      </c>
      <c r="Y70" s="200">
        <v>0</v>
      </c>
      <c r="Z70">
        <v>0</v>
      </c>
      <c r="AA70" s="200">
        <v>12.23</v>
      </c>
      <c r="AB70" s="200">
        <v>0</v>
      </c>
      <c r="AC70" s="200">
        <v>0</v>
      </c>
      <c r="AD70" s="200">
        <v>0</v>
      </c>
      <c r="AE70" s="200">
        <v>46.6</v>
      </c>
      <c r="AF70" s="200">
        <v>0</v>
      </c>
      <c r="AG70" s="200">
        <v>0</v>
      </c>
      <c r="AH70" s="200">
        <v>0</v>
      </c>
      <c r="AI70" s="200">
        <v>55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68.56</v>
      </c>
      <c r="AQ70" s="200">
        <v>22.15</v>
      </c>
      <c r="AR70" s="200">
        <v>26.3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95</v>
      </c>
      <c r="L71" s="200">
        <v>32.29</v>
      </c>
      <c r="M71" s="200">
        <v>0</v>
      </c>
      <c r="N71" s="200">
        <v>29.16</v>
      </c>
      <c r="O71" s="200">
        <v>48.96</v>
      </c>
      <c r="P71" s="200">
        <v>66.930000000000007</v>
      </c>
      <c r="Q71" s="200">
        <v>5.36</v>
      </c>
      <c r="R71" s="200">
        <v>10.41</v>
      </c>
      <c r="S71" s="200">
        <v>6.49</v>
      </c>
      <c r="T71" s="200">
        <v>0</v>
      </c>
      <c r="U71" s="200">
        <v>279.45999999999998</v>
      </c>
      <c r="V71" s="200">
        <v>3.07</v>
      </c>
      <c r="W71" s="200">
        <v>10.43</v>
      </c>
      <c r="X71" s="200">
        <v>36.42</v>
      </c>
      <c r="Y71" s="200">
        <v>0</v>
      </c>
      <c r="Z71">
        <v>0</v>
      </c>
      <c r="AA71" s="200">
        <v>12.23</v>
      </c>
      <c r="AB71" s="200">
        <v>0</v>
      </c>
      <c r="AC71" s="200">
        <v>0</v>
      </c>
      <c r="AD71" s="200">
        <v>0</v>
      </c>
      <c r="AE71" s="200">
        <v>46.6</v>
      </c>
      <c r="AF71" s="200">
        <v>0</v>
      </c>
      <c r="AG71" s="200">
        <v>0</v>
      </c>
      <c r="AH71" s="200">
        <v>0</v>
      </c>
      <c r="AI71" s="200">
        <v>55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68.56</v>
      </c>
      <c r="AQ71" s="200">
        <v>22.15</v>
      </c>
      <c r="AR71" s="200">
        <v>22.43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95</v>
      </c>
      <c r="L72" s="200">
        <v>32.29</v>
      </c>
      <c r="M72" s="200">
        <v>0</v>
      </c>
      <c r="N72" s="200">
        <v>29.16</v>
      </c>
      <c r="O72" s="200">
        <v>48.96</v>
      </c>
      <c r="P72" s="200">
        <v>66.930000000000007</v>
      </c>
      <c r="Q72" s="200">
        <v>5.36</v>
      </c>
      <c r="R72" s="200">
        <v>10.41</v>
      </c>
      <c r="S72" s="200">
        <v>6.49</v>
      </c>
      <c r="T72" s="200">
        <v>0</v>
      </c>
      <c r="U72" s="200">
        <v>279.45999999999998</v>
      </c>
      <c r="V72" s="200">
        <v>3.07</v>
      </c>
      <c r="W72" s="200">
        <v>10.43</v>
      </c>
      <c r="X72" s="200">
        <v>36.42</v>
      </c>
      <c r="Y72" s="200">
        <v>0</v>
      </c>
      <c r="Z72">
        <v>0</v>
      </c>
      <c r="AA72" s="200">
        <v>12.23</v>
      </c>
      <c r="AB72" s="200">
        <v>0</v>
      </c>
      <c r="AC72" s="200">
        <v>0</v>
      </c>
      <c r="AD72" s="200">
        <v>0</v>
      </c>
      <c r="AE72" s="200">
        <v>46.6</v>
      </c>
      <c r="AF72" s="200">
        <v>0</v>
      </c>
      <c r="AG72" s="200">
        <v>0</v>
      </c>
      <c r="AH72" s="200">
        <v>0</v>
      </c>
      <c r="AI72" s="200">
        <v>55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68.56</v>
      </c>
      <c r="AQ72" s="200">
        <v>22.15</v>
      </c>
      <c r="AR72" s="200">
        <v>16.989999999999998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95</v>
      </c>
      <c r="L73" s="200">
        <v>32.29</v>
      </c>
      <c r="M73" s="200">
        <v>0</v>
      </c>
      <c r="N73" s="200">
        <v>29.16</v>
      </c>
      <c r="O73" s="200">
        <v>48.96</v>
      </c>
      <c r="P73" s="200">
        <v>66.930000000000007</v>
      </c>
      <c r="Q73" s="200">
        <v>5.36</v>
      </c>
      <c r="R73" s="200">
        <v>10.41</v>
      </c>
      <c r="S73" s="200">
        <v>6.49</v>
      </c>
      <c r="T73" s="200">
        <v>0</v>
      </c>
      <c r="U73" s="200">
        <v>279.45999999999998</v>
      </c>
      <c r="V73" s="200">
        <v>3.07</v>
      </c>
      <c r="W73" s="200">
        <v>10.43</v>
      </c>
      <c r="X73" s="200">
        <v>36.42</v>
      </c>
      <c r="Y73" s="200">
        <v>0</v>
      </c>
      <c r="Z73">
        <v>0</v>
      </c>
      <c r="AA73" s="200">
        <v>12.23</v>
      </c>
      <c r="AB73" s="200">
        <v>0</v>
      </c>
      <c r="AC73" s="200">
        <v>0</v>
      </c>
      <c r="AD73" s="200">
        <v>0</v>
      </c>
      <c r="AE73" s="200">
        <v>46.6</v>
      </c>
      <c r="AF73" s="200">
        <v>0</v>
      </c>
      <c r="AG73" s="200">
        <v>0</v>
      </c>
      <c r="AH73" s="200">
        <v>0</v>
      </c>
      <c r="AI73" s="200">
        <v>55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68.56</v>
      </c>
      <c r="AQ73" s="200">
        <v>22.15</v>
      </c>
      <c r="AR73" s="200">
        <v>11.38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95</v>
      </c>
      <c r="L74" s="200">
        <v>34.75</v>
      </c>
      <c r="M74" s="200">
        <v>0</v>
      </c>
      <c r="N74" s="200">
        <v>29.16</v>
      </c>
      <c r="O74" s="200">
        <v>48.96</v>
      </c>
      <c r="P74" s="200">
        <v>66.930000000000007</v>
      </c>
      <c r="Q74" s="200">
        <v>5.36</v>
      </c>
      <c r="R74" s="200">
        <v>10.41</v>
      </c>
      <c r="S74" s="200">
        <v>6.49</v>
      </c>
      <c r="T74" s="200">
        <v>0</v>
      </c>
      <c r="U74" s="200">
        <v>279.45999999999998</v>
      </c>
      <c r="V74" s="200">
        <v>3.07</v>
      </c>
      <c r="W74" s="200">
        <v>10.43</v>
      </c>
      <c r="X74" s="200">
        <v>36.42</v>
      </c>
      <c r="Y74" s="200">
        <v>0</v>
      </c>
      <c r="Z74">
        <v>0</v>
      </c>
      <c r="AA74" s="200">
        <v>12.23</v>
      </c>
      <c r="AB74" s="200">
        <v>0</v>
      </c>
      <c r="AC74" s="200">
        <v>0</v>
      </c>
      <c r="AD74" s="200">
        <v>0</v>
      </c>
      <c r="AE74" s="200">
        <v>46.6</v>
      </c>
      <c r="AF74" s="200">
        <v>0</v>
      </c>
      <c r="AG74" s="200">
        <v>0</v>
      </c>
      <c r="AH74" s="200">
        <v>0</v>
      </c>
      <c r="AI74" s="200">
        <v>55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68.56</v>
      </c>
      <c r="AQ74" s="200">
        <v>22.15</v>
      </c>
      <c r="AR74" s="200">
        <v>6.52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91.84</v>
      </c>
      <c r="L75" s="200">
        <v>34.75</v>
      </c>
      <c r="M75" s="200">
        <v>0</v>
      </c>
      <c r="N75" s="200">
        <v>29.16</v>
      </c>
      <c r="O75" s="200">
        <v>48.96</v>
      </c>
      <c r="P75" s="200">
        <v>66.930000000000007</v>
      </c>
      <c r="Q75" s="200">
        <v>5.36</v>
      </c>
      <c r="R75" s="200">
        <v>10.41</v>
      </c>
      <c r="S75" s="200">
        <v>6.49</v>
      </c>
      <c r="T75" s="200">
        <v>0</v>
      </c>
      <c r="U75" s="200">
        <v>279.45999999999998</v>
      </c>
      <c r="V75" s="200">
        <v>3.07</v>
      </c>
      <c r="W75" s="200">
        <v>10.43</v>
      </c>
      <c r="X75" s="200">
        <v>36.42</v>
      </c>
      <c r="Y75" s="200">
        <v>0</v>
      </c>
      <c r="Z75">
        <v>0</v>
      </c>
      <c r="AA75" s="200">
        <v>12.23</v>
      </c>
      <c r="AB75" s="200">
        <v>0</v>
      </c>
      <c r="AC75" s="200">
        <v>0</v>
      </c>
      <c r="AD75" s="200">
        <v>0</v>
      </c>
      <c r="AE75" s="200">
        <v>46.6</v>
      </c>
      <c r="AF75" s="200">
        <v>0</v>
      </c>
      <c r="AG75" s="200">
        <v>0</v>
      </c>
      <c r="AH75" s="200">
        <v>0</v>
      </c>
      <c r="AI75" s="200">
        <v>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68.56</v>
      </c>
      <c r="AQ75" s="200">
        <v>22.15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91.84</v>
      </c>
      <c r="L76" s="200">
        <v>34.75</v>
      </c>
      <c r="M76" s="200">
        <v>0</v>
      </c>
      <c r="N76" s="200">
        <v>29.16</v>
      </c>
      <c r="O76" s="200">
        <v>48.96</v>
      </c>
      <c r="P76" s="200">
        <v>66.930000000000007</v>
      </c>
      <c r="Q76" s="200">
        <v>5.36</v>
      </c>
      <c r="R76" s="200">
        <v>10.41</v>
      </c>
      <c r="S76" s="200">
        <v>6.49</v>
      </c>
      <c r="T76" s="200">
        <v>0</v>
      </c>
      <c r="U76" s="200">
        <v>279.45999999999998</v>
      </c>
      <c r="V76" s="200">
        <v>3.07</v>
      </c>
      <c r="W76" s="200">
        <v>10.43</v>
      </c>
      <c r="X76" s="200">
        <v>36.42</v>
      </c>
      <c r="Y76" s="200">
        <v>0</v>
      </c>
      <c r="Z76">
        <v>0</v>
      </c>
      <c r="AA76" s="200">
        <v>12.23</v>
      </c>
      <c r="AB76" s="200">
        <v>0</v>
      </c>
      <c r="AC76" s="200">
        <v>0</v>
      </c>
      <c r="AD76" s="200">
        <v>0</v>
      </c>
      <c r="AE76" s="200">
        <v>46.6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68.56</v>
      </c>
      <c r="AQ76" s="200">
        <v>22.15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94.9</v>
      </c>
      <c r="L77" s="200">
        <v>41.75</v>
      </c>
      <c r="M77" s="200">
        <v>0</v>
      </c>
      <c r="N77" s="200">
        <v>29.16</v>
      </c>
      <c r="O77" s="200">
        <v>48.96</v>
      </c>
      <c r="P77" s="200">
        <v>66.930000000000007</v>
      </c>
      <c r="Q77" s="200">
        <v>5.36</v>
      </c>
      <c r="R77" s="200">
        <v>10.41</v>
      </c>
      <c r="S77" s="200">
        <v>6.49</v>
      </c>
      <c r="T77" s="200">
        <v>0</v>
      </c>
      <c r="U77" s="200">
        <v>279.45999999999998</v>
      </c>
      <c r="V77" s="200">
        <v>3.07</v>
      </c>
      <c r="W77" s="200">
        <v>10.43</v>
      </c>
      <c r="X77" s="200">
        <v>36.42</v>
      </c>
      <c r="Y77" s="200">
        <v>0</v>
      </c>
      <c r="Z77">
        <v>0</v>
      </c>
      <c r="AA77" s="200">
        <v>7.8</v>
      </c>
      <c r="AB77" s="200">
        <v>0</v>
      </c>
      <c r="AC77" s="200">
        <v>0</v>
      </c>
      <c r="AD77" s="200">
        <v>0</v>
      </c>
      <c r="AE77" s="200">
        <v>46.6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68.56</v>
      </c>
      <c r="AQ77" s="200">
        <v>22.15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95</v>
      </c>
      <c r="L78" s="200">
        <v>39.950000000000003</v>
      </c>
      <c r="M78" s="200">
        <v>0</v>
      </c>
      <c r="N78" s="200">
        <v>29.16</v>
      </c>
      <c r="O78" s="200">
        <v>48.96</v>
      </c>
      <c r="P78" s="200">
        <v>66.930000000000007</v>
      </c>
      <c r="Q78" s="200">
        <v>5.36</v>
      </c>
      <c r="R78" s="200">
        <v>10.41</v>
      </c>
      <c r="S78" s="200">
        <v>6.49</v>
      </c>
      <c r="T78" s="200">
        <v>0</v>
      </c>
      <c r="U78" s="200">
        <v>279.45999999999998</v>
      </c>
      <c r="V78" s="200">
        <v>3.07</v>
      </c>
      <c r="W78" s="200">
        <v>10.43</v>
      </c>
      <c r="X78" s="200">
        <v>36.42</v>
      </c>
      <c r="Y78" s="200">
        <v>0</v>
      </c>
      <c r="Z78">
        <v>0</v>
      </c>
      <c r="AA78" s="200">
        <v>7.8</v>
      </c>
      <c r="AB78" s="200">
        <v>0</v>
      </c>
      <c r="AC78" s="200">
        <v>0</v>
      </c>
      <c r="AD78" s="200">
        <v>0</v>
      </c>
      <c r="AE78" s="200">
        <v>46.6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68.56</v>
      </c>
      <c r="AQ78" s="200">
        <v>22.15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158.65</v>
      </c>
      <c r="L79" s="200">
        <v>59.97</v>
      </c>
      <c r="M79" s="200">
        <v>0</v>
      </c>
      <c r="N79" s="200">
        <v>29.16</v>
      </c>
      <c r="O79" s="200">
        <v>48.96</v>
      </c>
      <c r="P79" s="200">
        <v>66.930000000000007</v>
      </c>
      <c r="Q79" s="200">
        <v>5.36</v>
      </c>
      <c r="R79" s="200">
        <v>10.41</v>
      </c>
      <c r="S79" s="200">
        <v>6.49</v>
      </c>
      <c r="T79" s="200">
        <v>0</v>
      </c>
      <c r="U79" s="200">
        <v>279.45999999999998</v>
      </c>
      <c r="V79" s="200">
        <v>3.07</v>
      </c>
      <c r="W79" s="200">
        <v>10.43</v>
      </c>
      <c r="X79" s="200">
        <v>36.42</v>
      </c>
      <c r="Y79" s="200">
        <v>0</v>
      </c>
      <c r="Z79">
        <v>0</v>
      </c>
      <c r="AA79" s="200">
        <v>7.8</v>
      </c>
      <c r="AB79" s="200">
        <v>0</v>
      </c>
      <c r="AC79" s="200">
        <v>0</v>
      </c>
      <c r="AD79" s="200">
        <v>0</v>
      </c>
      <c r="AE79" s="200">
        <v>46.6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68.56</v>
      </c>
      <c r="AQ79" s="200">
        <v>22.15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158.65</v>
      </c>
      <c r="L80" s="200">
        <v>60.71</v>
      </c>
      <c r="M80" s="200">
        <v>0</v>
      </c>
      <c r="N80" s="200">
        <v>29.16</v>
      </c>
      <c r="O80" s="200">
        <v>48.96</v>
      </c>
      <c r="P80" s="200">
        <v>66.930000000000007</v>
      </c>
      <c r="Q80" s="200">
        <v>5.36</v>
      </c>
      <c r="R80" s="200">
        <v>10.41</v>
      </c>
      <c r="S80" s="200">
        <v>6.49</v>
      </c>
      <c r="T80" s="200">
        <v>0</v>
      </c>
      <c r="U80" s="200">
        <v>279.45999999999998</v>
      </c>
      <c r="V80" s="200">
        <v>3.07</v>
      </c>
      <c r="W80" s="200">
        <v>10.43</v>
      </c>
      <c r="X80" s="200">
        <v>36.42</v>
      </c>
      <c r="Y80" s="200">
        <v>0</v>
      </c>
      <c r="Z80">
        <v>0</v>
      </c>
      <c r="AA80" s="200">
        <v>12.23</v>
      </c>
      <c r="AB80" s="200">
        <v>0</v>
      </c>
      <c r="AC80" s="200">
        <v>0</v>
      </c>
      <c r="AD80" s="200">
        <v>0</v>
      </c>
      <c r="AE80" s="200">
        <v>46.6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20</v>
      </c>
      <c r="AN80" s="200">
        <v>0</v>
      </c>
      <c r="AO80">
        <v>0</v>
      </c>
      <c r="AP80" s="200">
        <v>68.56</v>
      </c>
      <c r="AQ80" s="200">
        <v>22.15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158.65</v>
      </c>
      <c r="L81" s="200">
        <v>60.71</v>
      </c>
      <c r="M81" s="200">
        <v>0</v>
      </c>
      <c r="N81" s="200">
        <v>29.16</v>
      </c>
      <c r="O81" s="200">
        <v>48.96</v>
      </c>
      <c r="P81" s="200">
        <v>66.930000000000007</v>
      </c>
      <c r="Q81" s="200">
        <v>5.36</v>
      </c>
      <c r="R81" s="200">
        <v>10.41</v>
      </c>
      <c r="S81" s="200">
        <v>6.49</v>
      </c>
      <c r="T81" s="200">
        <v>0</v>
      </c>
      <c r="U81" s="200">
        <v>279.45999999999998</v>
      </c>
      <c r="V81" s="200">
        <v>3.07</v>
      </c>
      <c r="W81" s="200">
        <v>10.43</v>
      </c>
      <c r="X81" s="200">
        <v>36.42</v>
      </c>
      <c r="Y81" s="200">
        <v>0</v>
      </c>
      <c r="Z81">
        <v>0</v>
      </c>
      <c r="AA81" s="200">
        <v>12.23</v>
      </c>
      <c r="AB81" s="200">
        <v>0</v>
      </c>
      <c r="AC81" s="200">
        <v>0</v>
      </c>
      <c r="AD81" s="200">
        <v>0</v>
      </c>
      <c r="AE81" s="200">
        <v>46.6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20</v>
      </c>
      <c r="AN81" s="200">
        <v>0</v>
      </c>
      <c r="AO81">
        <v>0</v>
      </c>
      <c r="AP81" s="200">
        <v>68.56</v>
      </c>
      <c r="AQ81" s="200">
        <v>22.15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158.65</v>
      </c>
      <c r="L82" s="200">
        <v>60.71</v>
      </c>
      <c r="M82" s="200">
        <v>0</v>
      </c>
      <c r="N82" s="200">
        <v>29.16</v>
      </c>
      <c r="O82" s="200">
        <v>48.96</v>
      </c>
      <c r="P82" s="200">
        <v>66.930000000000007</v>
      </c>
      <c r="Q82" s="200">
        <v>5.36</v>
      </c>
      <c r="R82" s="200">
        <v>10.41</v>
      </c>
      <c r="S82" s="200">
        <v>6.49</v>
      </c>
      <c r="T82" s="200">
        <v>0</v>
      </c>
      <c r="U82" s="200">
        <v>279.45999999999998</v>
      </c>
      <c r="V82" s="200">
        <v>3.07</v>
      </c>
      <c r="W82" s="200">
        <v>10.43</v>
      </c>
      <c r="X82" s="200">
        <v>36.42</v>
      </c>
      <c r="Y82" s="200">
        <v>0</v>
      </c>
      <c r="Z82">
        <v>0</v>
      </c>
      <c r="AA82" s="200">
        <v>12.23</v>
      </c>
      <c r="AB82" s="200">
        <v>0</v>
      </c>
      <c r="AC82" s="200">
        <v>0</v>
      </c>
      <c r="AD82" s="200">
        <v>0</v>
      </c>
      <c r="AE82" s="200">
        <v>46.6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20</v>
      </c>
      <c r="AN82" s="200">
        <v>0</v>
      </c>
      <c r="AO82">
        <v>0</v>
      </c>
      <c r="AP82" s="200">
        <v>68.56</v>
      </c>
      <c r="AQ82" s="200">
        <v>22.15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158.65</v>
      </c>
      <c r="L83" s="200">
        <v>60.71</v>
      </c>
      <c r="M83" s="200">
        <v>0</v>
      </c>
      <c r="N83" s="200">
        <v>29.16</v>
      </c>
      <c r="O83" s="200">
        <v>48.96</v>
      </c>
      <c r="P83" s="200">
        <v>66.930000000000007</v>
      </c>
      <c r="Q83" s="200">
        <v>5.36</v>
      </c>
      <c r="R83" s="200">
        <v>10.41</v>
      </c>
      <c r="S83" s="200">
        <v>6.49</v>
      </c>
      <c r="T83" s="200">
        <v>0</v>
      </c>
      <c r="U83" s="200">
        <v>279.45999999999998</v>
      </c>
      <c r="V83" s="200">
        <v>3.07</v>
      </c>
      <c r="W83" s="200">
        <v>10.43</v>
      </c>
      <c r="X83" s="200">
        <v>36.42</v>
      </c>
      <c r="Y83" s="200">
        <v>0</v>
      </c>
      <c r="Z83">
        <v>0</v>
      </c>
      <c r="AA83" s="200">
        <v>12.23</v>
      </c>
      <c r="AB83" s="200">
        <v>0</v>
      </c>
      <c r="AC83" s="200">
        <v>0</v>
      </c>
      <c r="AD83" s="200">
        <v>0</v>
      </c>
      <c r="AE83" s="200">
        <v>46.6</v>
      </c>
      <c r="AF83" s="200">
        <v>0</v>
      </c>
      <c r="AG83" s="200">
        <v>0</v>
      </c>
      <c r="AH83" s="200">
        <v>0</v>
      </c>
      <c r="AI83" s="200">
        <v>55</v>
      </c>
      <c r="AJ83" s="200">
        <v>0</v>
      </c>
      <c r="AK83" s="200">
        <v>0</v>
      </c>
      <c r="AL83" s="200">
        <v>0</v>
      </c>
      <c r="AM83" s="200">
        <v>20</v>
      </c>
      <c r="AN83" s="200">
        <v>0</v>
      </c>
      <c r="AO83">
        <v>0</v>
      </c>
      <c r="AP83" s="200">
        <v>68.56</v>
      </c>
      <c r="AQ83" s="200">
        <v>22.15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158.65</v>
      </c>
      <c r="L84" s="200">
        <v>60.71</v>
      </c>
      <c r="M84" s="200">
        <v>0</v>
      </c>
      <c r="N84" s="200">
        <v>29.16</v>
      </c>
      <c r="O84" s="200">
        <v>48.96</v>
      </c>
      <c r="P84" s="200">
        <v>66.930000000000007</v>
      </c>
      <c r="Q84" s="200">
        <v>5.36</v>
      </c>
      <c r="R84" s="200">
        <v>10.41</v>
      </c>
      <c r="S84" s="200">
        <v>6.49</v>
      </c>
      <c r="T84" s="200">
        <v>0</v>
      </c>
      <c r="U84" s="200">
        <v>279.45999999999998</v>
      </c>
      <c r="V84" s="200">
        <v>3.07</v>
      </c>
      <c r="W84" s="200">
        <v>10.43</v>
      </c>
      <c r="X84" s="200">
        <v>36.42</v>
      </c>
      <c r="Y84" s="200">
        <v>0</v>
      </c>
      <c r="Z84">
        <v>0</v>
      </c>
      <c r="AA84" s="200">
        <v>12.23</v>
      </c>
      <c r="AB84" s="200">
        <v>0</v>
      </c>
      <c r="AC84" s="200">
        <v>0</v>
      </c>
      <c r="AD84" s="200">
        <v>0</v>
      </c>
      <c r="AE84" s="200">
        <v>46.6</v>
      </c>
      <c r="AF84" s="200">
        <v>0</v>
      </c>
      <c r="AG84" s="200">
        <v>0</v>
      </c>
      <c r="AH84" s="200">
        <v>0</v>
      </c>
      <c r="AI84" s="200">
        <v>55</v>
      </c>
      <c r="AJ84" s="200">
        <v>0</v>
      </c>
      <c r="AK84" s="200">
        <v>0</v>
      </c>
      <c r="AL84" s="200">
        <v>0</v>
      </c>
      <c r="AM84" s="200">
        <v>20</v>
      </c>
      <c r="AN84" s="200">
        <v>0</v>
      </c>
      <c r="AO84">
        <v>0</v>
      </c>
      <c r="AP84" s="200">
        <v>68.56</v>
      </c>
      <c r="AQ84" s="200">
        <v>22.15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158.65</v>
      </c>
      <c r="L85" s="200">
        <v>60.71</v>
      </c>
      <c r="M85" s="200">
        <v>0</v>
      </c>
      <c r="N85" s="200">
        <v>29.16</v>
      </c>
      <c r="O85" s="200">
        <v>48.96</v>
      </c>
      <c r="P85" s="200">
        <v>66.930000000000007</v>
      </c>
      <c r="Q85" s="200">
        <v>5.36</v>
      </c>
      <c r="R85" s="200">
        <v>10.41</v>
      </c>
      <c r="S85" s="200">
        <v>6.49</v>
      </c>
      <c r="T85" s="200">
        <v>0</v>
      </c>
      <c r="U85" s="200">
        <v>279.45999999999998</v>
      </c>
      <c r="V85" s="200">
        <v>3.07</v>
      </c>
      <c r="W85" s="200">
        <v>10.43</v>
      </c>
      <c r="X85" s="200">
        <v>36.42</v>
      </c>
      <c r="Y85" s="200">
        <v>0</v>
      </c>
      <c r="Z85">
        <v>0</v>
      </c>
      <c r="AA85" s="200">
        <v>12.23</v>
      </c>
      <c r="AB85" s="200">
        <v>0</v>
      </c>
      <c r="AC85" s="200">
        <v>0</v>
      </c>
      <c r="AD85" s="200">
        <v>0</v>
      </c>
      <c r="AE85" s="200">
        <v>46.6</v>
      </c>
      <c r="AF85" s="200">
        <v>0</v>
      </c>
      <c r="AG85" s="200">
        <v>0</v>
      </c>
      <c r="AH85" s="200">
        <v>0</v>
      </c>
      <c r="AI85" s="200">
        <v>55</v>
      </c>
      <c r="AJ85" s="200">
        <v>0</v>
      </c>
      <c r="AK85" s="200">
        <v>0</v>
      </c>
      <c r="AL85" s="200">
        <v>0</v>
      </c>
      <c r="AM85" s="200">
        <v>20</v>
      </c>
      <c r="AN85" s="200">
        <v>0</v>
      </c>
      <c r="AO85">
        <v>0</v>
      </c>
      <c r="AP85" s="200">
        <v>68.56</v>
      </c>
      <c r="AQ85" s="200">
        <v>22.15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158.65</v>
      </c>
      <c r="L86" s="200">
        <v>60.71</v>
      </c>
      <c r="M86" s="200">
        <v>0</v>
      </c>
      <c r="N86" s="200">
        <v>29.16</v>
      </c>
      <c r="O86" s="200">
        <v>48.96</v>
      </c>
      <c r="P86" s="200">
        <v>66.930000000000007</v>
      </c>
      <c r="Q86" s="200">
        <v>5.36</v>
      </c>
      <c r="R86" s="200">
        <v>10.41</v>
      </c>
      <c r="S86" s="200">
        <v>6.49</v>
      </c>
      <c r="T86" s="200">
        <v>0</v>
      </c>
      <c r="U86" s="200">
        <v>279.45999999999998</v>
      </c>
      <c r="V86" s="200">
        <v>3.07</v>
      </c>
      <c r="W86" s="200">
        <v>10.43</v>
      </c>
      <c r="X86" s="200">
        <v>36.42</v>
      </c>
      <c r="Y86" s="200">
        <v>0</v>
      </c>
      <c r="Z86">
        <v>0</v>
      </c>
      <c r="AA86" s="200">
        <v>12.23</v>
      </c>
      <c r="AB86" s="200">
        <v>0</v>
      </c>
      <c r="AC86" s="200">
        <v>0</v>
      </c>
      <c r="AD86" s="200">
        <v>0</v>
      </c>
      <c r="AE86" s="200">
        <v>46.6</v>
      </c>
      <c r="AF86" s="200">
        <v>0</v>
      </c>
      <c r="AG86" s="200">
        <v>0</v>
      </c>
      <c r="AH86" s="200">
        <v>0</v>
      </c>
      <c r="AI86" s="200">
        <v>55</v>
      </c>
      <c r="AJ86" s="200">
        <v>0</v>
      </c>
      <c r="AK86" s="200">
        <v>0</v>
      </c>
      <c r="AL86" s="200">
        <v>0</v>
      </c>
      <c r="AM86" s="200">
        <v>10</v>
      </c>
      <c r="AN86" s="200">
        <v>0</v>
      </c>
      <c r="AO86">
        <v>0</v>
      </c>
      <c r="AP86" s="200">
        <v>68.56</v>
      </c>
      <c r="AQ86" s="200">
        <v>22.15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158.65</v>
      </c>
      <c r="L87" s="200">
        <v>60.71</v>
      </c>
      <c r="M87" s="200">
        <v>0</v>
      </c>
      <c r="N87" s="200">
        <v>29.16</v>
      </c>
      <c r="O87" s="200">
        <v>48.96</v>
      </c>
      <c r="P87" s="200">
        <v>66.930000000000007</v>
      </c>
      <c r="Q87" s="200">
        <v>5.36</v>
      </c>
      <c r="R87" s="200">
        <v>10.41</v>
      </c>
      <c r="S87" s="200">
        <v>6.49</v>
      </c>
      <c r="T87" s="200">
        <v>0</v>
      </c>
      <c r="U87" s="200">
        <v>279.45999999999998</v>
      </c>
      <c r="V87" s="200">
        <v>3.07</v>
      </c>
      <c r="W87" s="200">
        <v>10.43</v>
      </c>
      <c r="X87" s="200">
        <v>36.42</v>
      </c>
      <c r="Y87" s="200">
        <v>0</v>
      </c>
      <c r="Z87">
        <v>0</v>
      </c>
      <c r="AA87" s="200">
        <v>12.23</v>
      </c>
      <c r="AB87" s="200">
        <v>0</v>
      </c>
      <c r="AC87" s="200">
        <v>0</v>
      </c>
      <c r="AD87" s="200">
        <v>0</v>
      </c>
      <c r="AE87" s="200">
        <v>46.6</v>
      </c>
      <c r="AF87" s="200">
        <v>0</v>
      </c>
      <c r="AG87" s="200">
        <v>0</v>
      </c>
      <c r="AH87" s="200">
        <v>0</v>
      </c>
      <c r="AI87" s="200">
        <v>55</v>
      </c>
      <c r="AJ87" s="200">
        <v>0</v>
      </c>
      <c r="AK87" s="200">
        <v>0</v>
      </c>
      <c r="AL87" s="200">
        <v>0</v>
      </c>
      <c r="AM87" s="200">
        <v>10</v>
      </c>
      <c r="AN87" s="200">
        <v>0</v>
      </c>
      <c r="AO87">
        <v>0</v>
      </c>
      <c r="AP87" s="200">
        <v>68.56</v>
      </c>
      <c r="AQ87" s="200">
        <v>22.15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158.65</v>
      </c>
      <c r="L88" s="200">
        <v>60.71</v>
      </c>
      <c r="M88" s="200">
        <v>0</v>
      </c>
      <c r="N88" s="200">
        <v>29.16</v>
      </c>
      <c r="O88" s="200">
        <v>48.96</v>
      </c>
      <c r="P88" s="200">
        <v>66.930000000000007</v>
      </c>
      <c r="Q88" s="200">
        <v>5.36</v>
      </c>
      <c r="R88" s="200">
        <v>10.41</v>
      </c>
      <c r="S88" s="200">
        <v>6.49</v>
      </c>
      <c r="T88" s="200">
        <v>0</v>
      </c>
      <c r="U88" s="200">
        <v>279.45999999999998</v>
      </c>
      <c r="V88" s="200">
        <v>3.07</v>
      </c>
      <c r="W88" s="200">
        <v>10.43</v>
      </c>
      <c r="X88" s="200">
        <v>36.42</v>
      </c>
      <c r="Y88" s="200">
        <v>0</v>
      </c>
      <c r="Z88">
        <v>0</v>
      </c>
      <c r="AA88" s="200">
        <v>12.23</v>
      </c>
      <c r="AB88" s="200">
        <v>0</v>
      </c>
      <c r="AC88" s="200">
        <v>0</v>
      </c>
      <c r="AD88" s="200">
        <v>0</v>
      </c>
      <c r="AE88" s="200">
        <v>46.6</v>
      </c>
      <c r="AF88" s="200">
        <v>0</v>
      </c>
      <c r="AG88" s="200">
        <v>0</v>
      </c>
      <c r="AH88" s="200">
        <v>0</v>
      </c>
      <c r="AI88" s="200">
        <v>55</v>
      </c>
      <c r="AJ88" s="200">
        <v>0</v>
      </c>
      <c r="AK88" s="200">
        <v>0</v>
      </c>
      <c r="AL88" s="200">
        <v>0</v>
      </c>
      <c r="AM88" s="200">
        <v>10</v>
      </c>
      <c r="AN88" s="200">
        <v>0</v>
      </c>
      <c r="AO88">
        <v>0</v>
      </c>
      <c r="AP88" s="200">
        <v>68.56</v>
      </c>
      <c r="AQ88" s="200">
        <v>22.15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158.65</v>
      </c>
      <c r="L89" s="200">
        <v>60.71</v>
      </c>
      <c r="M89" s="200">
        <v>0</v>
      </c>
      <c r="N89" s="200">
        <v>29.16</v>
      </c>
      <c r="O89" s="200">
        <v>48.96</v>
      </c>
      <c r="P89" s="200">
        <v>66.930000000000007</v>
      </c>
      <c r="Q89" s="200">
        <v>5.36</v>
      </c>
      <c r="R89" s="200">
        <v>10.41</v>
      </c>
      <c r="S89" s="200">
        <v>6.49</v>
      </c>
      <c r="T89" s="200">
        <v>0</v>
      </c>
      <c r="U89" s="200">
        <v>279.45999999999998</v>
      </c>
      <c r="V89" s="200">
        <v>3.07</v>
      </c>
      <c r="W89" s="200">
        <v>10.74</v>
      </c>
      <c r="X89" s="200">
        <v>36.42</v>
      </c>
      <c r="Y89" s="200">
        <v>0</v>
      </c>
      <c r="Z89">
        <v>0</v>
      </c>
      <c r="AA89" s="200">
        <v>12.23</v>
      </c>
      <c r="AB89" s="200">
        <v>0</v>
      </c>
      <c r="AC89" s="200">
        <v>0</v>
      </c>
      <c r="AD89" s="200">
        <v>0</v>
      </c>
      <c r="AE89" s="200">
        <v>46.6</v>
      </c>
      <c r="AF89" s="200">
        <v>0</v>
      </c>
      <c r="AG89" s="200">
        <v>0</v>
      </c>
      <c r="AH89" s="200">
        <v>0</v>
      </c>
      <c r="AI89" s="200">
        <v>55</v>
      </c>
      <c r="AJ89" s="200">
        <v>0</v>
      </c>
      <c r="AK89" s="200">
        <v>0</v>
      </c>
      <c r="AL89" s="200">
        <v>0</v>
      </c>
      <c r="AM89" s="200">
        <v>20</v>
      </c>
      <c r="AN89" s="200">
        <v>0</v>
      </c>
      <c r="AO89">
        <v>0</v>
      </c>
      <c r="AP89" s="200">
        <v>68.56</v>
      </c>
      <c r="AQ89" s="200">
        <v>22.15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158.65</v>
      </c>
      <c r="L90" s="200">
        <v>60.71</v>
      </c>
      <c r="M90" s="200">
        <v>0</v>
      </c>
      <c r="N90" s="200">
        <v>29.16</v>
      </c>
      <c r="O90" s="200">
        <v>48.96</v>
      </c>
      <c r="P90" s="200">
        <v>66.930000000000007</v>
      </c>
      <c r="Q90" s="200">
        <v>5.36</v>
      </c>
      <c r="R90" s="200">
        <v>10.41</v>
      </c>
      <c r="S90" s="200">
        <v>6.49</v>
      </c>
      <c r="T90" s="200">
        <v>0</v>
      </c>
      <c r="U90" s="200">
        <v>279.45999999999998</v>
      </c>
      <c r="V90" s="200">
        <v>3.07</v>
      </c>
      <c r="W90" s="200">
        <v>10.75</v>
      </c>
      <c r="X90" s="200">
        <v>36.42</v>
      </c>
      <c r="Y90" s="200">
        <v>0</v>
      </c>
      <c r="Z90">
        <v>0</v>
      </c>
      <c r="AA90" s="200">
        <v>12.23</v>
      </c>
      <c r="AB90" s="200">
        <v>0</v>
      </c>
      <c r="AC90" s="200">
        <v>0</v>
      </c>
      <c r="AD90" s="200">
        <v>0</v>
      </c>
      <c r="AE90" s="200">
        <v>46.6</v>
      </c>
      <c r="AF90" s="200">
        <v>0</v>
      </c>
      <c r="AG90" s="200">
        <v>0</v>
      </c>
      <c r="AH90" s="200">
        <v>0</v>
      </c>
      <c r="AI90" s="200">
        <v>55</v>
      </c>
      <c r="AJ90" s="200">
        <v>0</v>
      </c>
      <c r="AK90" s="200">
        <v>0</v>
      </c>
      <c r="AL90" s="200">
        <v>0</v>
      </c>
      <c r="AM90" s="200">
        <v>10</v>
      </c>
      <c r="AN90" s="200">
        <v>0</v>
      </c>
      <c r="AO90">
        <v>0</v>
      </c>
      <c r="AP90" s="200">
        <v>68.56</v>
      </c>
      <c r="AQ90" s="200">
        <v>22.15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158.65</v>
      </c>
      <c r="L91" s="200">
        <v>60.71</v>
      </c>
      <c r="M91" s="200">
        <v>0</v>
      </c>
      <c r="N91" s="200">
        <v>29.16</v>
      </c>
      <c r="O91" s="200">
        <v>48.96</v>
      </c>
      <c r="P91" s="200">
        <v>66.930000000000007</v>
      </c>
      <c r="Q91" s="200">
        <v>5.36</v>
      </c>
      <c r="R91" s="200">
        <v>10.41</v>
      </c>
      <c r="S91" s="200">
        <v>6.49</v>
      </c>
      <c r="T91" s="200">
        <v>0</v>
      </c>
      <c r="U91" s="200">
        <v>279.45999999999998</v>
      </c>
      <c r="V91" s="200">
        <v>3.07</v>
      </c>
      <c r="W91" s="200">
        <v>10.75</v>
      </c>
      <c r="X91" s="200">
        <v>36.42</v>
      </c>
      <c r="Y91" s="200">
        <v>0</v>
      </c>
      <c r="Z91">
        <v>0</v>
      </c>
      <c r="AA91" s="200">
        <v>12.23</v>
      </c>
      <c r="AB91" s="200">
        <v>0</v>
      </c>
      <c r="AC91" s="200">
        <v>0</v>
      </c>
      <c r="AD91" s="200">
        <v>0</v>
      </c>
      <c r="AE91" s="200">
        <v>46.6</v>
      </c>
      <c r="AF91" s="200">
        <v>0</v>
      </c>
      <c r="AG91" s="200">
        <v>0</v>
      </c>
      <c r="AH91" s="200">
        <v>0</v>
      </c>
      <c r="AI91" s="200">
        <v>55</v>
      </c>
      <c r="AJ91" s="200">
        <v>0</v>
      </c>
      <c r="AK91" s="200">
        <v>0</v>
      </c>
      <c r="AL91" s="200">
        <v>0</v>
      </c>
      <c r="AM91" s="200">
        <v>50</v>
      </c>
      <c r="AN91" s="200">
        <v>0</v>
      </c>
      <c r="AO91">
        <v>0</v>
      </c>
      <c r="AP91" s="200">
        <v>68.56</v>
      </c>
      <c r="AQ91" s="200">
        <v>22.15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158.65</v>
      </c>
      <c r="L92" s="200">
        <v>60.71</v>
      </c>
      <c r="M92" s="200">
        <v>0</v>
      </c>
      <c r="N92" s="200">
        <v>29.16</v>
      </c>
      <c r="O92" s="200">
        <v>48.96</v>
      </c>
      <c r="P92" s="200">
        <v>66.930000000000007</v>
      </c>
      <c r="Q92" s="200">
        <v>5.36</v>
      </c>
      <c r="R92" s="200">
        <v>10.41</v>
      </c>
      <c r="S92" s="200">
        <v>6.49</v>
      </c>
      <c r="T92" s="200">
        <v>0</v>
      </c>
      <c r="U92" s="200">
        <v>279.45999999999998</v>
      </c>
      <c r="V92" s="200">
        <v>3.07</v>
      </c>
      <c r="W92" s="200">
        <v>10.75</v>
      </c>
      <c r="X92" s="200">
        <v>36.42</v>
      </c>
      <c r="Y92" s="200">
        <v>0</v>
      </c>
      <c r="Z92">
        <v>0</v>
      </c>
      <c r="AA92" s="200">
        <v>12.23</v>
      </c>
      <c r="AB92" s="200">
        <v>0</v>
      </c>
      <c r="AC92" s="200">
        <v>0</v>
      </c>
      <c r="AD92" s="200">
        <v>0</v>
      </c>
      <c r="AE92" s="200">
        <v>46.6</v>
      </c>
      <c r="AF92" s="200">
        <v>0</v>
      </c>
      <c r="AG92" s="200">
        <v>0</v>
      </c>
      <c r="AH92" s="200">
        <v>0</v>
      </c>
      <c r="AI92" s="200">
        <v>55</v>
      </c>
      <c r="AJ92" s="200">
        <v>0</v>
      </c>
      <c r="AK92" s="200">
        <v>0</v>
      </c>
      <c r="AL92" s="200">
        <v>0</v>
      </c>
      <c r="AM92" s="200">
        <v>55</v>
      </c>
      <c r="AN92" s="200">
        <v>0</v>
      </c>
      <c r="AO92">
        <v>0</v>
      </c>
      <c r="AP92" s="200">
        <v>68.56</v>
      </c>
      <c r="AQ92" s="200">
        <v>22.15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158.65</v>
      </c>
      <c r="L93" s="200">
        <v>60.71</v>
      </c>
      <c r="M93" s="200">
        <v>0</v>
      </c>
      <c r="N93" s="200">
        <v>29.16</v>
      </c>
      <c r="O93" s="200">
        <v>48.96</v>
      </c>
      <c r="P93" s="200">
        <v>66.930000000000007</v>
      </c>
      <c r="Q93" s="200">
        <v>5.36</v>
      </c>
      <c r="R93" s="200">
        <v>10.41</v>
      </c>
      <c r="S93" s="200">
        <v>6.49</v>
      </c>
      <c r="T93" s="200">
        <v>0</v>
      </c>
      <c r="U93" s="200">
        <v>279.45999999999998</v>
      </c>
      <c r="V93" s="200">
        <v>3.07</v>
      </c>
      <c r="W93" s="200">
        <v>10.75</v>
      </c>
      <c r="X93" s="200">
        <v>36.42</v>
      </c>
      <c r="Y93" s="200">
        <v>0</v>
      </c>
      <c r="Z93">
        <v>0</v>
      </c>
      <c r="AA93" s="200">
        <v>12.23</v>
      </c>
      <c r="AB93" s="200">
        <v>0</v>
      </c>
      <c r="AC93" s="200">
        <v>0</v>
      </c>
      <c r="AD93" s="200">
        <v>0</v>
      </c>
      <c r="AE93" s="200">
        <v>46.6</v>
      </c>
      <c r="AF93" s="200">
        <v>0</v>
      </c>
      <c r="AG93" s="200">
        <v>0</v>
      </c>
      <c r="AH93" s="200">
        <v>0</v>
      </c>
      <c r="AI93" s="200">
        <v>55</v>
      </c>
      <c r="AJ93" s="200">
        <v>0</v>
      </c>
      <c r="AK93" s="200">
        <v>0</v>
      </c>
      <c r="AL93" s="200">
        <v>0</v>
      </c>
      <c r="AM93" s="200">
        <v>70</v>
      </c>
      <c r="AN93" s="200">
        <v>0</v>
      </c>
      <c r="AO93">
        <v>0</v>
      </c>
      <c r="AP93" s="200">
        <v>68.56</v>
      </c>
      <c r="AQ93" s="200">
        <v>22.15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158.65</v>
      </c>
      <c r="L94" s="200">
        <v>60.71</v>
      </c>
      <c r="M94" s="200">
        <v>0</v>
      </c>
      <c r="N94" s="200">
        <v>29.16</v>
      </c>
      <c r="O94" s="200">
        <v>48.96</v>
      </c>
      <c r="P94" s="200">
        <v>66.930000000000007</v>
      </c>
      <c r="Q94" s="200">
        <v>5.36</v>
      </c>
      <c r="R94" s="200">
        <v>10.41</v>
      </c>
      <c r="S94" s="200">
        <v>6.49</v>
      </c>
      <c r="T94" s="200">
        <v>0</v>
      </c>
      <c r="U94" s="200">
        <v>279.45999999999998</v>
      </c>
      <c r="V94" s="200">
        <v>3.07</v>
      </c>
      <c r="W94" s="200">
        <v>10.75</v>
      </c>
      <c r="X94" s="200">
        <v>36.42</v>
      </c>
      <c r="Y94" s="200">
        <v>0</v>
      </c>
      <c r="Z94">
        <v>0</v>
      </c>
      <c r="AA94" s="200">
        <v>12.23</v>
      </c>
      <c r="AB94" s="200">
        <v>0</v>
      </c>
      <c r="AC94" s="200">
        <v>0</v>
      </c>
      <c r="AD94" s="200">
        <v>0</v>
      </c>
      <c r="AE94" s="200">
        <v>46.6</v>
      </c>
      <c r="AF94" s="200">
        <v>0</v>
      </c>
      <c r="AG94" s="200">
        <v>0</v>
      </c>
      <c r="AH94" s="200">
        <v>0</v>
      </c>
      <c r="AI94" s="200">
        <v>55</v>
      </c>
      <c r="AJ94" s="200">
        <v>0</v>
      </c>
      <c r="AK94" s="200">
        <v>0</v>
      </c>
      <c r="AL94" s="200">
        <v>0</v>
      </c>
      <c r="AM94" s="200">
        <v>90</v>
      </c>
      <c r="AN94" s="200">
        <v>0</v>
      </c>
      <c r="AO94">
        <v>0</v>
      </c>
      <c r="AP94" s="200">
        <v>68.56</v>
      </c>
      <c r="AQ94" s="200">
        <v>22.15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158.65</v>
      </c>
      <c r="L95" s="200">
        <v>60.71</v>
      </c>
      <c r="M95" s="200">
        <v>0</v>
      </c>
      <c r="N95" s="200">
        <v>29.16</v>
      </c>
      <c r="O95" s="200">
        <v>48.96</v>
      </c>
      <c r="P95" s="200">
        <v>66.930000000000007</v>
      </c>
      <c r="Q95" s="200">
        <v>5.36</v>
      </c>
      <c r="R95" s="200">
        <v>10.41</v>
      </c>
      <c r="S95" s="200">
        <v>6.49</v>
      </c>
      <c r="T95" s="200">
        <v>0</v>
      </c>
      <c r="U95" s="200">
        <v>279.45999999999998</v>
      </c>
      <c r="V95" s="200">
        <v>3.07</v>
      </c>
      <c r="W95" s="200">
        <v>10.75</v>
      </c>
      <c r="X95" s="200">
        <v>36.42</v>
      </c>
      <c r="Y95" s="200">
        <v>0</v>
      </c>
      <c r="Z95">
        <v>0</v>
      </c>
      <c r="AA95" s="200">
        <v>12.23</v>
      </c>
      <c r="AB95" s="200">
        <v>0</v>
      </c>
      <c r="AC95" s="200">
        <v>0</v>
      </c>
      <c r="AD95" s="200">
        <v>0</v>
      </c>
      <c r="AE95" s="200">
        <v>46.6</v>
      </c>
      <c r="AF95" s="200">
        <v>0</v>
      </c>
      <c r="AG95" s="200">
        <v>0</v>
      </c>
      <c r="AH95" s="200">
        <v>0</v>
      </c>
      <c r="AI95" s="200">
        <v>55</v>
      </c>
      <c r="AJ95" s="200">
        <v>0</v>
      </c>
      <c r="AK95" s="200">
        <v>0</v>
      </c>
      <c r="AL95" s="200">
        <v>0</v>
      </c>
      <c r="AM95" s="200">
        <v>90</v>
      </c>
      <c r="AN95" s="200">
        <v>0</v>
      </c>
      <c r="AO95">
        <v>0</v>
      </c>
      <c r="AP95" s="200">
        <v>68.56</v>
      </c>
      <c r="AQ95" s="200">
        <v>22.15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158.65</v>
      </c>
      <c r="L96" s="200">
        <v>60.71</v>
      </c>
      <c r="M96" s="200">
        <v>0</v>
      </c>
      <c r="N96" s="200">
        <v>29.16</v>
      </c>
      <c r="O96" s="200">
        <v>48.96</v>
      </c>
      <c r="P96" s="200">
        <v>66.930000000000007</v>
      </c>
      <c r="Q96" s="200">
        <v>5.36</v>
      </c>
      <c r="R96" s="200">
        <v>10.41</v>
      </c>
      <c r="S96" s="200">
        <v>6.49</v>
      </c>
      <c r="T96" s="200">
        <v>0</v>
      </c>
      <c r="U96" s="200">
        <v>279.45999999999998</v>
      </c>
      <c r="V96" s="200">
        <v>3.07</v>
      </c>
      <c r="W96" s="200">
        <v>10.75</v>
      </c>
      <c r="X96" s="200">
        <v>36.42</v>
      </c>
      <c r="Y96" s="200">
        <v>0</v>
      </c>
      <c r="Z96">
        <v>0</v>
      </c>
      <c r="AA96" s="200">
        <v>12.23</v>
      </c>
      <c r="AB96" s="200">
        <v>0</v>
      </c>
      <c r="AC96" s="200">
        <v>0</v>
      </c>
      <c r="AD96" s="200">
        <v>0</v>
      </c>
      <c r="AE96" s="200">
        <v>46.6</v>
      </c>
      <c r="AF96" s="200">
        <v>0</v>
      </c>
      <c r="AG96" s="200">
        <v>0</v>
      </c>
      <c r="AH96" s="200">
        <v>0</v>
      </c>
      <c r="AI96" s="200">
        <v>55</v>
      </c>
      <c r="AJ96" s="200">
        <v>0</v>
      </c>
      <c r="AK96" s="200">
        <v>0</v>
      </c>
      <c r="AL96" s="200">
        <v>0</v>
      </c>
      <c r="AM96" s="200">
        <v>100</v>
      </c>
      <c r="AN96" s="200">
        <v>0</v>
      </c>
      <c r="AO96">
        <v>0</v>
      </c>
      <c r="AP96" s="200">
        <v>68.56</v>
      </c>
      <c r="AQ96" s="200">
        <v>22.15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158.65</v>
      </c>
      <c r="L97" s="200">
        <v>60.71</v>
      </c>
      <c r="M97" s="200">
        <v>0</v>
      </c>
      <c r="N97" s="200">
        <v>29.16</v>
      </c>
      <c r="O97" s="200">
        <v>48.96</v>
      </c>
      <c r="P97" s="200">
        <v>66.930000000000007</v>
      </c>
      <c r="Q97" s="200">
        <v>5.36</v>
      </c>
      <c r="R97" s="200">
        <v>10.41</v>
      </c>
      <c r="S97" s="200">
        <v>6.49</v>
      </c>
      <c r="T97" s="200">
        <v>0</v>
      </c>
      <c r="U97" s="200">
        <v>279.45999999999998</v>
      </c>
      <c r="V97" s="200">
        <v>3.07</v>
      </c>
      <c r="W97" s="200">
        <v>10.75</v>
      </c>
      <c r="X97" s="200">
        <v>36.42</v>
      </c>
      <c r="Y97" s="200">
        <v>0</v>
      </c>
      <c r="Z97">
        <v>0</v>
      </c>
      <c r="AA97" s="200">
        <v>12.23</v>
      </c>
      <c r="AB97" s="200">
        <v>0</v>
      </c>
      <c r="AC97" s="200">
        <v>0</v>
      </c>
      <c r="AD97" s="200">
        <v>0</v>
      </c>
      <c r="AE97" s="200">
        <v>46.6</v>
      </c>
      <c r="AF97" s="200">
        <v>0</v>
      </c>
      <c r="AG97" s="200">
        <v>0</v>
      </c>
      <c r="AH97" s="200">
        <v>0</v>
      </c>
      <c r="AI97" s="200">
        <v>55</v>
      </c>
      <c r="AJ97" s="200">
        <v>0</v>
      </c>
      <c r="AK97" s="200">
        <v>0</v>
      </c>
      <c r="AL97" s="200">
        <v>0</v>
      </c>
      <c r="AM97" s="200">
        <v>110</v>
      </c>
      <c r="AN97" s="200">
        <v>0</v>
      </c>
      <c r="AO97">
        <v>0</v>
      </c>
      <c r="AP97" s="200">
        <v>68.56</v>
      </c>
      <c r="AQ97" s="200">
        <v>22.15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158.65</v>
      </c>
      <c r="L98" s="200">
        <v>60.71</v>
      </c>
      <c r="M98" s="200">
        <v>0</v>
      </c>
      <c r="N98" s="200">
        <v>29.16</v>
      </c>
      <c r="O98" s="200">
        <v>48.96</v>
      </c>
      <c r="P98" s="200">
        <v>66.930000000000007</v>
      </c>
      <c r="Q98" s="200">
        <v>5.36</v>
      </c>
      <c r="R98" s="200">
        <v>10.41</v>
      </c>
      <c r="S98" s="200">
        <v>6.49</v>
      </c>
      <c r="T98" s="200">
        <v>0</v>
      </c>
      <c r="U98" s="200">
        <v>279.45999999999998</v>
      </c>
      <c r="V98" s="200">
        <v>3.07</v>
      </c>
      <c r="W98" s="200">
        <v>10.75</v>
      </c>
      <c r="X98" s="200">
        <v>36.42</v>
      </c>
      <c r="Y98" s="200">
        <v>0</v>
      </c>
      <c r="Z98">
        <v>0</v>
      </c>
      <c r="AA98" s="200">
        <v>12.23</v>
      </c>
      <c r="AB98" s="200">
        <v>0</v>
      </c>
      <c r="AC98" s="200">
        <v>0</v>
      </c>
      <c r="AD98" s="200">
        <v>0</v>
      </c>
      <c r="AE98" s="200">
        <v>46.6</v>
      </c>
      <c r="AF98" s="200">
        <v>0</v>
      </c>
      <c r="AG98" s="200">
        <v>0</v>
      </c>
      <c r="AH98" s="200">
        <v>0</v>
      </c>
      <c r="AI98" s="200">
        <v>55</v>
      </c>
      <c r="AJ98" s="200">
        <v>0</v>
      </c>
      <c r="AK98" s="200">
        <v>0</v>
      </c>
      <c r="AL98" s="200">
        <v>0</v>
      </c>
      <c r="AM98" s="200">
        <v>110</v>
      </c>
      <c r="AN98" s="200">
        <v>0</v>
      </c>
      <c r="AO98">
        <v>0</v>
      </c>
      <c r="AP98" s="200">
        <v>68.56</v>
      </c>
      <c r="AQ98" s="200">
        <v>22.15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7.4999999999999993E-6</v>
      </c>
      <c r="E99">
        <f t="shared" si="0"/>
        <v>0</v>
      </c>
      <c r="F99">
        <f t="shared" si="0"/>
        <v>0</v>
      </c>
      <c r="G99">
        <f t="shared" si="0"/>
        <v>2.175E-4</v>
      </c>
      <c r="H99">
        <f t="shared" si="0"/>
        <v>0</v>
      </c>
      <c r="I99">
        <f t="shared" si="0"/>
        <v>0</v>
      </c>
      <c r="J99">
        <f t="shared" si="0"/>
        <v>5.6500000000000007E-4</v>
      </c>
      <c r="K99">
        <f t="shared" si="0"/>
        <v>2.8040074999999982</v>
      </c>
      <c r="L99">
        <f t="shared" si="0"/>
        <v>1.0311275</v>
      </c>
      <c r="M99">
        <f t="shared" si="0"/>
        <v>0</v>
      </c>
      <c r="N99">
        <f t="shared" si="0"/>
        <v>0.69983999999999968</v>
      </c>
      <c r="O99">
        <f t="shared" si="0"/>
        <v>1.1750625000000008</v>
      </c>
      <c r="P99">
        <f t="shared" si="0"/>
        <v>1.6062850000000017</v>
      </c>
      <c r="Q99">
        <f t="shared" si="0"/>
        <v>0.10427250000000021</v>
      </c>
      <c r="R99">
        <f t="shared" si="0"/>
        <v>0.21681249999999974</v>
      </c>
      <c r="S99">
        <f t="shared" si="0"/>
        <v>0.1296425000000001</v>
      </c>
      <c r="T99">
        <f t="shared" si="0"/>
        <v>0</v>
      </c>
      <c r="U99">
        <f t="shared" si="0"/>
        <v>6.7450149999999907</v>
      </c>
      <c r="V99">
        <f t="shared" si="0"/>
        <v>7.4064999999999923E-2</v>
      </c>
      <c r="W99">
        <f t="shared" si="0"/>
        <v>0.25866749999999955</v>
      </c>
      <c r="X99">
        <f t="shared" si="0"/>
        <v>0.86185750000000094</v>
      </c>
      <c r="Y99">
        <f t="shared" si="0"/>
        <v>0</v>
      </c>
      <c r="Z99">
        <f t="shared" si="0"/>
        <v>0</v>
      </c>
      <c r="AA99">
        <f t="shared" si="0"/>
        <v>0.22018500000000019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1.1202525000000003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1.2104799999999996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0.21375</v>
      </c>
      <c r="AN99">
        <f t="shared" si="0"/>
        <v>0</v>
      </c>
      <c r="AO99">
        <f t="shared" si="0"/>
        <v>0</v>
      </c>
      <c r="AP99">
        <f t="shared" si="0"/>
        <v>1.5544075000000026</v>
      </c>
      <c r="AQ99">
        <f t="shared" si="0"/>
        <v>0.45412750000000068</v>
      </c>
      <c r="AR99">
        <f t="shared" si="0"/>
        <v>0.28425499999999981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7"/>
    </row>
    <row r="3" spans="1:96">
      <c r="A3" t="s">
        <v>45</v>
      </c>
      <c r="B3" s="200">
        <v>0</v>
      </c>
      <c r="C3" s="200">
        <v>0</v>
      </c>
      <c r="D3" s="200">
        <v>0.04</v>
      </c>
      <c r="E3" s="200">
        <v>0</v>
      </c>
      <c r="F3" s="200">
        <v>0</v>
      </c>
      <c r="G3" s="200">
        <v>1.05</v>
      </c>
      <c r="H3" s="200">
        <v>0</v>
      </c>
      <c r="I3" s="200">
        <v>0</v>
      </c>
      <c r="J3" s="200">
        <v>2.64</v>
      </c>
      <c r="K3" s="200">
        <v>9.0500000000000007</v>
      </c>
      <c r="L3" s="200">
        <v>241.67</v>
      </c>
      <c r="M3" s="200">
        <v>18.2</v>
      </c>
      <c r="N3" s="200">
        <v>35.22</v>
      </c>
      <c r="O3" s="200">
        <v>0</v>
      </c>
      <c r="P3" s="200">
        <v>41.42</v>
      </c>
      <c r="Q3" s="200">
        <v>6.48</v>
      </c>
      <c r="R3" s="200">
        <v>12.58</v>
      </c>
      <c r="S3" s="200">
        <v>7.83</v>
      </c>
      <c r="T3" s="200">
        <v>0</v>
      </c>
      <c r="U3" s="200">
        <v>62.07</v>
      </c>
      <c r="V3" s="200">
        <v>3.71</v>
      </c>
      <c r="W3" s="200">
        <v>13.57</v>
      </c>
      <c r="X3" s="200">
        <v>43.34</v>
      </c>
      <c r="Y3" s="200">
        <v>0</v>
      </c>
      <c r="Z3">
        <v>0</v>
      </c>
      <c r="AA3" s="200">
        <v>10.72</v>
      </c>
      <c r="AB3" s="200">
        <v>0</v>
      </c>
      <c r="AC3" s="200">
        <v>0</v>
      </c>
      <c r="AD3" s="200">
        <v>0</v>
      </c>
      <c r="AE3" s="200">
        <v>56.06</v>
      </c>
      <c r="AF3" s="200">
        <v>0</v>
      </c>
      <c r="AG3" s="200">
        <v>0</v>
      </c>
      <c r="AH3" s="200">
        <v>0</v>
      </c>
      <c r="AI3" s="200">
        <v>69.61</v>
      </c>
      <c r="AJ3" s="200">
        <v>0</v>
      </c>
      <c r="AK3" s="200">
        <v>0</v>
      </c>
      <c r="AL3" s="200">
        <v>0</v>
      </c>
      <c r="AM3" s="200">
        <v>150</v>
      </c>
      <c r="AN3" s="200">
        <v>0</v>
      </c>
      <c r="AO3">
        <v>0</v>
      </c>
      <c r="AP3" s="200">
        <v>75.349999999999994</v>
      </c>
      <c r="AQ3" s="200">
        <v>26.75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0.1</v>
      </c>
      <c r="K4" s="200">
        <v>9.0500000000000007</v>
      </c>
      <c r="L4" s="200">
        <v>309.33999999999997</v>
      </c>
      <c r="M4" s="200">
        <v>17.8</v>
      </c>
      <c r="N4" s="200">
        <v>35.22</v>
      </c>
      <c r="O4" s="200">
        <v>0</v>
      </c>
      <c r="P4" s="200">
        <v>41.42</v>
      </c>
      <c r="Q4" s="200">
        <v>6.48</v>
      </c>
      <c r="R4" s="200">
        <v>12.58</v>
      </c>
      <c r="S4" s="200">
        <v>7.83</v>
      </c>
      <c r="T4" s="200">
        <v>0</v>
      </c>
      <c r="U4" s="200">
        <v>62.09</v>
      </c>
      <c r="V4" s="200">
        <v>3.71</v>
      </c>
      <c r="W4" s="200">
        <v>13.76</v>
      </c>
      <c r="X4" s="200">
        <v>43.98</v>
      </c>
      <c r="Y4" s="200">
        <v>0</v>
      </c>
      <c r="Z4">
        <v>0</v>
      </c>
      <c r="AA4" s="200">
        <v>10.72</v>
      </c>
      <c r="AB4" s="200">
        <v>0</v>
      </c>
      <c r="AC4" s="200">
        <v>0</v>
      </c>
      <c r="AD4" s="200">
        <v>0</v>
      </c>
      <c r="AE4" s="200">
        <v>56.06</v>
      </c>
      <c r="AF4" s="200">
        <v>0</v>
      </c>
      <c r="AG4" s="200">
        <v>0</v>
      </c>
      <c r="AH4" s="200">
        <v>0</v>
      </c>
      <c r="AI4" s="200">
        <v>69.61</v>
      </c>
      <c r="AJ4" s="200">
        <v>0</v>
      </c>
      <c r="AK4" s="200">
        <v>0</v>
      </c>
      <c r="AL4" s="200">
        <v>0</v>
      </c>
      <c r="AM4" s="200">
        <v>100</v>
      </c>
      <c r="AN4" s="200">
        <v>0</v>
      </c>
      <c r="AO4">
        <v>0</v>
      </c>
      <c r="AP4" s="200">
        <v>75.349999999999994</v>
      </c>
      <c r="AQ4" s="200">
        <v>26.75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9.0500000000000007</v>
      </c>
      <c r="L5" s="200">
        <v>354.62</v>
      </c>
      <c r="M5" s="200">
        <v>17.8</v>
      </c>
      <c r="N5" s="200">
        <v>35.22</v>
      </c>
      <c r="O5" s="200">
        <v>0</v>
      </c>
      <c r="P5" s="200">
        <v>41.42</v>
      </c>
      <c r="Q5" s="200">
        <v>6.48</v>
      </c>
      <c r="R5" s="200">
        <v>12.58</v>
      </c>
      <c r="S5" s="200">
        <v>7.83</v>
      </c>
      <c r="T5" s="200">
        <v>0</v>
      </c>
      <c r="U5" s="200">
        <v>62.09</v>
      </c>
      <c r="V5" s="200">
        <v>3.71</v>
      </c>
      <c r="W5" s="200">
        <v>13.76</v>
      </c>
      <c r="X5" s="200">
        <v>43.98</v>
      </c>
      <c r="Y5" s="200">
        <v>0</v>
      </c>
      <c r="Z5">
        <v>0</v>
      </c>
      <c r="AA5" s="200">
        <v>10.72</v>
      </c>
      <c r="AB5" s="200">
        <v>0</v>
      </c>
      <c r="AC5" s="200">
        <v>0</v>
      </c>
      <c r="AD5" s="200">
        <v>0</v>
      </c>
      <c r="AE5" s="200">
        <v>56.06</v>
      </c>
      <c r="AF5" s="200">
        <v>0</v>
      </c>
      <c r="AG5" s="200">
        <v>0</v>
      </c>
      <c r="AH5" s="200">
        <v>0</v>
      </c>
      <c r="AI5" s="200">
        <v>69.61</v>
      </c>
      <c r="AJ5" s="200">
        <v>0</v>
      </c>
      <c r="AK5" s="200">
        <v>0</v>
      </c>
      <c r="AL5" s="200">
        <v>0</v>
      </c>
      <c r="AM5" s="200">
        <v>100</v>
      </c>
      <c r="AN5" s="200">
        <v>0</v>
      </c>
      <c r="AO5">
        <v>0</v>
      </c>
      <c r="AP5" s="200">
        <v>75.349999999999994</v>
      </c>
      <c r="AQ5" s="200">
        <v>26.75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9.0500000000000007</v>
      </c>
      <c r="L6" s="200">
        <v>354.62</v>
      </c>
      <c r="M6" s="200">
        <v>17.8</v>
      </c>
      <c r="N6" s="200">
        <v>35.22</v>
      </c>
      <c r="O6" s="200">
        <v>0</v>
      </c>
      <c r="P6" s="200">
        <v>41.42</v>
      </c>
      <c r="Q6" s="200">
        <v>6.48</v>
      </c>
      <c r="R6" s="200">
        <v>12.58</v>
      </c>
      <c r="S6" s="200">
        <v>7.83</v>
      </c>
      <c r="T6" s="200">
        <v>0</v>
      </c>
      <c r="U6" s="200">
        <v>62.09</v>
      </c>
      <c r="V6" s="200">
        <v>3.71</v>
      </c>
      <c r="W6" s="200">
        <v>13.76</v>
      </c>
      <c r="X6" s="200">
        <v>43.98</v>
      </c>
      <c r="Y6" s="200">
        <v>0</v>
      </c>
      <c r="Z6">
        <v>0</v>
      </c>
      <c r="AA6" s="200">
        <v>10.72</v>
      </c>
      <c r="AB6" s="200">
        <v>0</v>
      </c>
      <c r="AC6" s="200">
        <v>0</v>
      </c>
      <c r="AD6" s="200">
        <v>0</v>
      </c>
      <c r="AE6" s="200">
        <v>56.06</v>
      </c>
      <c r="AF6" s="200">
        <v>0</v>
      </c>
      <c r="AG6" s="200">
        <v>0</v>
      </c>
      <c r="AH6" s="200">
        <v>0</v>
      </c>
      <c r="AI6" s="200">
        <v>69.61</v>
      </c>
      <c r="AJ6" s="200">
        <v>0</v>
      </c>
      <c r="AK6" s="200">
        <v>0</v>
      </c>
      <c r="AL6" s="200">
        <v>0</v>
      </c>
      <c r="AM6" s="200">
        <v>50</v>
      </c>
      <c r="AN6" s="200">
        <v>0</v>
      </c>
      <c r="AO6">
        <v>0</v>
      </c>
      <c r="AP6" s="200">
        <v>75.349999999999994</v>
      </c>
      <c r="AQ6" s="200">
        <v>26.75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9.0500000000000007</v>
      </c>
      <c r="L7" s="200">
        <v>290.01</v>
      </c>
      <c r="M7" s="200">
        <v>17.8</v>
      </c>
      <c r="N7" s="200">
        <v>35.22</v>
      </c>
      <c r="O7" s="200">
        <v>0</v>
      </c>
      <c r="P7" s="200">
        <v>41.42</v>
      </c>
      <c r="Q7" s="200">
        <v>6.48</v>
      </c>
      <c r="R7" s="200">
        <v>12.58</v>
      </c>
      <c r="S7" s="200">
        <v>7.83</v>
      </c>
      <c r="T7" s="200">
        <v>0</v>
      </c>
      <c r="U7" s="200">
        <v>62.09</v>
      </c>
      <c r="V7" s="200">
        <v>3.71</v>
      </c>
      <c r="W7" s="200">
        <v>13.76</v>
      </c>
      <c r="X7" s="200">
        <v>43.98</v>
      </c>
      <c r="Y7" s="200">
        <v>0</v>
      </c>
      <c r="Z7">
        <v>0</v>
      </c>
      <c r="AA7" s="200">
        <v>10.72</v>
      </c>
      <c r="AB7" s="200">
        <v>0</v>
      </c>
      <c r="AC7" s="200">
        <v>0</v>
      </c>
      <c r="AD7" s="200">
        <v>0</v>
      </c>
      <c r="AE7" s="200">
        <v>56.06</v>
      </c>
      <c r="AF7" s="200">
        <v>0</v>
      </c>
      <c r="AG7" s="200">
        <v>0</v>
      </c>
      <c r="AH7" s="200">
        <v>0</v>
      </c>
      <c r="AI7" s="200">
        <v>69.61</v>
      </c>
      <c r="AJ7" s="200">
        <v>0</v>
      </c>
      <c r="AK7" s="200">
        <v>0</v>
      </c>
      <c r="AL7" s="200">
        <v>0</v>
      </c>
      <c r="AM7" s="200">
        <v>50</v>
      </c>
      <c r="AN7" s="200">
        <v>0</v>
      </c>
      <c r="AO7">
        <v>0</v>
      </c>
      <c r="AP7" s="200">
        <v>75.349999999999994</v>
      </c>
      <c r="AQ7" s="200">
        <v>26.75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9.0500000000000007</v>
      </c>
      <c r="L8" s="200">
        <v>290.01</v>
      </c>
      <c r="M8" s="200">
        <v>17.8</v>
      </c>
      <c r="N8" s="200">
        <v>35.22</v>
      </c>
      <c r="O8" s="200">
        <v>0</v>
      </c>
      <c r="P8" s="200">
        <v>41.42</v>
      </c>
      <c r="Q8" s="200">
        <v>6.48</v>
      </c>
      <c r="R8" s="200">
        <v>12.58</v>
      </c>
      <c r="S8" s="200">
        <v>7.83</v>
      </c>
      <c r="T8" s="200">
        <v>0</v>
      </c>
      <c r="U8" s="200">
        <v>62.09</v>
      </c>
      <c r="V8" s="200">
        <v>3.71</v>
      </c>
      <c r="W8" s="200">
        <v>13.76</v>
      </c>
      <c r="X8" s="200">
        <v>43.98</v>
      </c>
      <c r="Y8" s="200">
        <v>0</v>
      </c>
      <c r="Z8">
        <v>0</v>
      </c>
      <c r="AA8" s="200">
        <v>10.72</v>
      </c>
      <c r="AB8" s="200">
        <v>0</v>
      </c>
      <c r="AC8" s="200">
        <v>0</v>
      </c>
      <c r="AD8" s="200">
        <v>0</v>
      </c>
      <c r="AE8" s="200">
        <v>56.06</v>
      </c>
      <c r="AF8" s="200">
        <v>0</v>
      </c>
      <c r="AG8" s="200">
        <v>0</v>
      </c>
      <c r="AH8" s="200">
        <v>0</v>
      </c>
      <c r="AI8" s="200">
        <v>69.61</v>
      </c>
      <c r="AJ8" s="200">
        <v>0</v>
      </c>
      <c r="AK8" s="200">
        <v>0</v>
      </c>
      <c r="AL8" s="200">
        <v>0</v>
      </c>
      <c r="AM8" s="200">
        <v>50</v>
      </c>
      <c r="AN8" s="200">
        <v>0</v>
      </c>
      <c r="AO8">
        <v>0</v>
      </c>
      <c r="AP8" s="200">
        <v>75.349999999999994</v>
      </c>
      <c r="AQ8" s="200">
        <v>26.75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9.0500000000000007</v>
      </c>
      <c r="L9" s="200">
        <v>241.67</v>
      </c>
      <c r="M9" s="200">
        <v>17.8</v>
      </c>
      <c r="N9" s="200">
        <v>35.22</v>
      </c>
      <c r="O9" s="200">
        <v>0</v>
      </c>
      <c r="P9" s="200">
        <v>41.42</v>
      </c>
      <c r="Q9" s="200">
        <v>6.48</v>
      </c>
      <c r="R9" s="200">
        <v>12.58</v>
      </c>
      <c r="S9" s="200">
        <v>7.83</v>
      </c>
      <c r="T9" s="200">
        <v>0</v>
      </c>
      <c r="U9" s="200">
        <v>62.09</v>
      </c>
      <c r="V9" s="200">
        <v>3.71</v>
      </c>
      <c r="W9" s="200">
        <v>13.76</v>
      </c>
      <c r="X9" s="200">
        <v>43.98</v>
      </c>
      <c r="Y9" s="200">
        <v>0</v>
      </c>
      <c r="Z9">
        <v>0</v>
      </c>
      <c r="AA9" s="200">
        <v>10.72</v>
      </c>
      <c r="AB9" s="200">
        <v>0</v>
      </c>
      <c r="AC9" s="200">
        <v>0</v>
      </c>
      <c r="AD9" s="200">
        <v>0</v>
      </c>
      <c r="AE9" s="200">
        <v>56.06</v>
      </c>
      <c r="AF9" s="200">
        <v>0</v>
      </c>
      <c r="AG9" s="200">
        <v>0</v>
      </c>
      <c r="AH9" s="200">
        <v>0</v>
      </c>
      <c r="AI9" s="200">
        <v>69.61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75.349999999999994</v>
      </c>
      <c r="AQ9" s="200">
        <v>26.75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9.0500000000000007</v>
      </c>
      <c r="L10" s="200">
        <v>241.67</v>
      </c>
      <c r="M10" s="200">
        <v>17.8</v>
      </c>
      <c r="N10" s="200">
        <v>35.22</v>
      </c>
      <c r="O10" s="200">
        <v>0</v>
      </c>
      <c r="P10" s="200">
        <v>41.42</v>
      </c>
      <c r="Q10" s="200">
        <v>6.48</v>
      </c>
      <c r="R10" s="200">
        <v>12.58</v>
      </c>
      <c r="S10" s="200">
        <v>7.83</v>
      </c>
      <c r="T10" s="200">
        <v>0</v>
      </c>
      <c r="U10" s="200">
        <v>62.09</v>
      </c>
      <c r="V10" s="200">
        <v>3.71</v>
      </c>
      <c r="W10" s="200">
        <v>13.76</v>
      </c>
      <c r="X10" s="200">
        <v>43.98</v>
      </c>
      <c r="Y10" s="200">
        <v>0</v>
      </c>
      <c r="Z10">
        <v>0</v>
      </c>
      <c r="AA10" s="200">
        <v>10.72</v>
      </c>
      <c r="AB10" s="200">
        <v>0</v>
      </c>
      <c r="AC10" s="200">
        <v>0</v>
      </c>
      <c r="AD10" s="200">
        <v>0</v>
      </c>
      <c r="AE10" s="200">
        <v>56.06</v>
      </c>
      <c r="AF10" s="200">
        <v>0</v>
      </c>
      <c r="AG10" s="200">
        <v>0</v>
      </c>
      <c r="AH10" s="200">
        <v>0</v>
      </c>
      <c r="AI10" s="200">
        <v>69.61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75.349999999999994</v>
      </c>
      <c r="AQ10" s="200">
        <v>26.75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8.1</v>
      </c>
      <c r="L11" s="200">
        <v>174</v>
      </c>
      <c r="M11" s="200">
        <v>17.8</v>
      </c>
      <c r="N11" s="200">
        <v>35.22</v>
      </c>
      <c r="O11" s="200">
        <v>0</v>
      </c>
      <c r="P11" s="200">
        <v>41.42</v>
      </c>
      <c r="Q11" s="200">
        <v>6.48</v>
      </c>
      <c r="R11" s="200">
        <v>12.58</v>
      </c>
      <c r="S11" s="200">
        <v>7.83</v>
      </c>
      <c r="T11" s="200">
        <v>0</v>
      </c>
      <c r="U11" s="200">
        <v>62.09</v>
      </c>
      <c r="V11" s="200">
        <v>3.71</v>
      </c>
      <c r="W11" s="200">
        <v>13.76</v>
      </c>
      <c r="X11" s="200">
        <v>43.98</v>
      </c>
      <c r="Y11" s="200">
        <v>0</v>
      </c>
      <c r="Z11">
        <v>0</v>
      </c>
      <c r="AA11" s="200">
        <v>10.72</v>
      </c>
      <c r="AB11" s="200">
        <v>0</v>
      </c>
      <c r="AC11" s="200">
        <v>0</v>
      </c>
      <c r="AD11" s="200">
        <v>0</v>
      </c>
      <c r="AE11" s="200">
        <v>56.06</v>
      </c>
      <c r="AF11" s="200">
        <v>0</v>
      </c>
      <c r="AG11" s="200">
        <v>0</v>
      </c>
      <c r="AH11" s="200">
        <v>0</v>
      </c>
      <c r="AI11" s="200">
        <v>50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75.349999999999994</v>
      </c>
      <c r="AQ11" s="200">
        <v>26.75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9.06</v>
      </c>
      <c r="L12" s="200">
        <v>174.01</v>
      </c>
      <c r="M12" s="200">
        <v>17.8</v>
      </c>
      <c r="N12" s="200">
        <v>35.22</v>
      </c>
      <c r="O12" s="200">
        <v>0</v>
      </c>
      <c r="P12" s="200">
        <v>41.42</v>
      </c>
      <c r="Q12" s="200">
        <v>5.7</v>
      </c>
      <c r="R12" s="200">
        <v>12.58</v>
      </c>
      <c r="S12" s="200">
        <v>7.83</v>
      </c>
      <c r="T12" s="200">
        <v>0</v>
      </c>
      <c r="U12" s="200">
        <v>62.09</v>
      </c>
      <c r="V12" s="200">
        <v>3.71</v>
      </c>
      <c r="W12" s="200">
        <v>13.76</v>
      </c>
      <c r="X12" s="200">
        <v>43.98</v>
      </c>
      <c r="Y12" s="200">
        <v>0</v>
      </c>
      <c r="Z12">
        <v>0</v>
      </c>
      <c r="AA12" s="200">
        <v>10.72</v>
      </c>
      <c r="AB12" s="200">
        <v>0</v>
      </c>
      <c r="AC12" s="200">
        <v>0</v>
      </c>
      <c r="AD12" s="200">
        <v>0</v>
      </c>
      <c r="AE12" s="200">
        <v>56.06</v>
      </c>
      <c r="AF12" s="200">
        <v>0</v>
      </c>
      <c r="AG12" s="200">
        <v>0</v>
      </c>
      <c r="AH12" s="200">
        <v>0</v>
      </c>
      <c r="AI12" s="200">
        <v>50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75.349999999999994</v>
      </c>
      <c r="AQ12" s="200">
        <v>26.75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9.3699999999999992</v>
      </c>
      <c r="L13" s="200">
        <v>174.01</v>
      </c>
      <c r="M13" s="200">
        <v>17.8</v>
      </c>
      <c r="N13" s="200">
        <v>35.22</v>
      </c>
      <c r="O13" s="200">
        <v>0</v>
      </c>
      <c r="P13" s="200">
        <v>41.42</v>
      </c>
      <c r="Q13" s="200">
        <v>5.75</v>
      </c>
      <c r="R13" s="200">
        <v>12.58</v>
      </c>
      <c r="S13" s="200">
        <v>6.95</v>
      </c>
      <c r="T13" s="200">
        <v>0</v>
      </c>
      <c r="U13" s="200">
        <v>62.09</v>
      </c>
      <c r="V13" s="200">
        <v>3.71</v>
      </c>
      <c r="W13" s="200">
        <v>13.76</v>
      </c>
      <c r="X13" s="200">
        <v>43.98</v>
      </c>
      <c r="Y13" s="200">
        <v>0</v>
      </c>
      <c r="Z13">
        <v>0</v>
      </c>
      <c r="AA13" s="200">
        <v>10.72</v>
      </c>
      <c r="AB13" s="200">
        <v>0</v>
      </c>
      <c r="AC13" s="200">
        <v>0</v>
      </c>
      <c r="AD13" s="200">
        <v>0</v>
      </c>
      <c r="AE13" s="200">
        <v>56.06</v>
      </c>
      <c r="AF13" s="200">
        <v>0</v>
      </c>
      <c r="AG13" s="200">
        <v>0</v>
      </c>
      <c r="AH13" s="200">
        <v>0</v>
      </c>
      <c r="AI13" s="200">
        <v>54.26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75.349999999999994</v>
      </c>
      <c r="AQ13" s="200">
        <v>26.98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9.3699999999999992</v>
      </c>
      <c r="L14" s="200">
        <v>174</v>
      </c>
      <c r="M14" s="200">
        <v>17.8</v>
      </c>
      <c r="N14" s="200">
        <v>35.22</v>
      </c>
      <c r="O14" s="200">
        <v>0</v>
      </c>
      <c r="P14" s="200">
        <v>41.42</v>
      </c>
      <c r="Q14" s="200">
        <v>6.53</v>
      </c>
      <c r="R14" s="200">
        <v>11.14</v>
      </c>
      <c r="S14" s="200">
        <v>7.89</v>
      </c>
      <c r="T14" s="200">
        <v>0</v>
      </c>
      <c r="U14" s="200">
        <v>62.09</v>
      </c>
      <c r="V14" s="200">
        <v>3.71</v>
      </c>
      <c r="W14" s="200">
        <v>13.76</v>
      </c>
      <c r="X14" s="200">
        <v>43.98</v>
      </c>
      <c r="Y14" s="200">
        <v>0</v>
      </c>
      <c r="Z14">
        <v>0</v>
      </c>
      <c r="AA14" s="200">
        <v>10.72</v>
      </c>
      <c r="AB14" s="200">
        <v>0</v>
      </c>
      <c r="AC14" s="200">
        <v>0</v>
      </c>
      <c r="AD14" s="200">
        <v>0</v>
      </c>
      <c r="AE14" s="200">
        <v>56.06</v>
      </c>
      <c r="AF14" s="200">
        <v>0</v>
      </c>
      <c r="AG14" s="200">
        <v>0</v>
      </c>
      <c r="AH14" s="200">
        <v>0</v>
      </c>
      <c r="AI14" s="200">
        <v>54.26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75.349999999999994</v>
      </c>
      <c r="AQ14" s="200">
        <v>26.98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9.06</v>
      </c>
      <c r="L15" s="200">
        <v>125.67</v>
      </c>
      <c r="M15" s="200">
        <v>17.8</v>
      </c>
      <c r="N15" s="200">
        <v>35.22</v>
      </c>
      <c r="O15" s="200">
        <v>0</v>
      </c>
      <c r="P15" s="200">
        <v>41.42</v>
      </c>
      <c r="Q15" s="200">
        <v>6.48</v>
      </c>
      <c r="R15" s="200">
        <v>12.58</v>
      </c>
      <c r="S15" s="200">
        <v>7.83</v>
      </c>
      <c r="T15" s="200">
        <v>0</v>
      </c>
      <c r="U15" s="200">
        <v>62.09</v>
      </c>
      <c r="V15" s="200">
        <v>3.71</v>
      </c>
      <c r="W15" s="200">
        <v>13.76</v>
      </c>
      <c r="X15" s="200">
        <v>43.98</v>
      </c>
      <c r="Y15" s="200">
        <v>0</v>
      </c>
      <c r="Z15">
        <v>0</v>
      </c>
      <c r="AA15" s="200">
        <v>10.72</v>
      </c>
      <c r="AB15" s="200">
        <v>0</v>
      </c>
      <c r="AC15" s="200">
        <v>0</v>
      </c>
      <c r="AD15" s="200">
        <v>0</v>
      </c>
      <c r="AE15" s="200">
        <v>56.06</v>
      </c>
      <c r="AF15" s="200">
        <v>0</v>
      </c>
      <c r="AG15" s="200">
        <v>0</v>
      </c>
      <c r="AH15" s="200">
        <v>0</v>
      </c>
      <c r="AI15" s="200">
        <v>56.26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75.349999999999994</v>
      </c>
      <c r="AQ15" s="200">
        <v>26.98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9.06</v>
      </c>
      <c r="L16" s="200">
        <v>125.67</v>
      </c>
      <c r="M16" s="200">
        <v>17.8</v>
      </c>
      <c r="N16" s="200">
        <v>35.22</v>
      </c>
      <c r="O16" s="200">
        <v>0</v>
      </c>
      <c r="P16" s="200">
        <v>41.42</v>
      </c>
      <c r="Q16" s="200">
        <v>6.48</v>
      </c>
      <c r="R16" s="200">
        <v>12.58</v>
      </c>
      <c r="S16" s="200">
        <v>7.83</v>
      </c>
      <c r="T16" s="200">
        <v>0</v>
      </c>
      <c r="U16" s="200">
        <v>62.09</v>
      </c>
      <c r="V16" s="200">
        <v>3.71</v>
      </c>
      <c r="W16" s="200">
        <v>13.76</v>
      </c>
      <c r="X16" s="200">
        <v>43.98</v>
      </c>
      <c r="Y16" s="200">
        <v>0</v>
      </c>
      <c r="Z16">
        <v>0</v>
      </c>
      <c r="AA16" s="200">
        <v>10.72</v>
      </c>
      <c r="AB16" s="200">
        <v>0</v>
      </c>
      <c r="AC16" s="200">
        <v>0</v>
      </c>
      <c r="AD16" s="200">
        <v>0</v>
      </c>
      <c r="AE16" s="200">
        <v>56.06</v>
      </c>
      <c r="AF16" s="200">
        <v>0</v>
      </c>
      <c r="AG16" s="200">
        <v>0</v>
      </c>
      <c r="AH16" s="200">
        <v>0</v>
      </c>
      <c r="AI16" s="200">
        <v>56.26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75.349999999999994</v>
      </c>
      <c r="AQ16" s="200">
        <v>26.98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9.06</v>
      </c>
      <c r="L17" s="200">
        <v>125.67</v>
      </c>
      <c r="M17" s="200">
        <v>17.8</v>
      </c>
      <c r="N17" s="200">
        <v>35.22</v>
      </c>
      <c r="O17" s="200">
        <v>0</v>
      </c>
      <c r="P17" s="200">
        <v>41.42</v>
      </c>
      <c r="Q17" s="200">
        <v>6.48</v>
      </c>
      <c r="R17" s="200">
        <v>12.58</v>
      </c>
      <c r="S17" s="200">
        <v>7.83</v>
      </c>
      <c r="T17" s="200">
        <v>0</v>
      </c>
      <c r="U17" s="200">
        <v>62.09</v>
      </c>
      <c r="V17" s="200">
        <v>3.71</v>
      </c>
      <c r="W17" s="200">
        <v>13.76</v>
      </c>
      <c r="X17" s="200">
        <v>43.98</v>
      </c>
      <c r="Y17" s="200">
        <v>0</v>
      </c>
      <c r="Z17">
        <v>0</v>
      </c>
      <c r="AA17" s="200">
        <v>10.72</v>
      </c>
      <c r="AB17" s="200">
        <v>0</v>
      </c>
      <c r="AC17" s="200">
        <v>0</v>
      </c>
      <c r="AD17" s="200">
        <v>0</v>
      </c>
      <c r="AE17" s="200">
        <v>56.06</v>
      </c>
      <c r="AF17" s="200">
        <v>0</v>
      </c>
      <c r="AG17" s="200">
        <v>0</v>
      </c>
      <c r="AH17" s="200">
        <v>0</v>
      </c>
      <c r="AI17" s="200">
        <v>56.26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75.349999999999994</v>
      </c>
      <c r="AQ17" s="200">
        <v>26.75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9.06</v>
      </c>
      <c r="L18" s="200">
        <v>125.67</v>
      </c>
      <c r="M18" s="200">
        <v>17.8</v>
      </c>
      <c r="N18" s="200">
        <v>35.22</v>
      </c>
      <c r="O18" s="200">
        <v>0</v>
      </c>
      <c r="P18" s="200">
        <v>41.42</v>
      </c>
      <c r="Q18" s="200">
        <v>6.48</v>
      </c>
      <c r="R18" s="200">
        <v>12.58</v>
      </c>
      <c r="S18" s="200">
        <v>7.83</v>
      </c>
      <c r="T18" s="200">
        <v>0</v>
      </c>
      <c r="U18" s="200">
        <v>62.09</v>
      </c>
      <c r="V18" s="200">
        <v>3.71</v>
      </c>
      <c r="W18" s="200">
        <v>13.76</v>
      </c>
      <c r="X18" s="200">
        <v>43.98</v>
      </c>
      <c r="Y18" s="200">
        <v>0</v>
      </c>
      <c r="Z18">
        <v>0</v>
      </c>
      <c r="AA18" s="200">
        <v>10.72</v>
      </c>
      <c r="AB18" s="200">
        <v>0</v>
      </c>
      <c r="AC18" s="200">
        <v>0</v>
      </c>
      <c r="AD18" s="200">
        <v>0</v>
      </c>
      <c r="AE18" s="200">
        <v>56.06</v>
      </c>
      <c r="AF18" s="200">
        <v>0</v>
      </c>
      <c r="AG18" s="200">
        <v>0</v>
      </c>
      <c r="AH18" s="200">
        <v>0</v>
      </c>
      <c r="AI18" s="200">
        <v>56.26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75.349999999999994</v>
      </c>
      <c r="AQ18" s="200">
        <v>26.75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9.06</v>
      </c>
      <c r="L19" s="200">
        <v>125.67</v>
      </c>
      <c r="M19" s="200">
        <v>17.8</v>
      </c>
      <c r="N19" s="200">
        <v>35.22</v>
      </c>
      <c r="O19" s="200">
        <v>0</v>
      </c>
      <c r="P19" s="200">
        <v>41.42</v>
      </c>
      <c r="Q19" s="200">
        <v>6.48</v>
      </c>
      <c r="R19" s="200">
        <v>12.58</v>
      </c>
      <c r="S19" s="200">
        <v>7.83</v>
      </c>
      <c r="T19" s="200">
        <v>0</v>
      </c>
      <c r="U19" s="200">
        <v>62.09</v>
      </c>
      <c r="V19" s="200">
        <v>3.71</v>
      </c>
      <c r="W19" s="200">
        <v>13.76</v>
      </c>
      <c r="X19" s="200">
        <v>43.98</v>
      </c>
      <c r="Y19" s="200">
        <v>0</v>
      </c>
      <c r="Z19">
        <v>0</v>
      </c>
      <c r="AA19" s="200">
        <v>10.72</v>
      </c>
      <c r="AB19" s="200">
        <v>0</v>
      </c>
      <c r="AC19" s="200">
        <v>0</v>
      </c>
      <c r="AD19" s="200">
        <v>0</v>
      </c>
      <c r="AE19" s="200">
        <v>56.06</v>
      </c>
      <c r="AF19" s="200">
        <v>0</v>
      </c>
      <c r="AG19" s="200">
        <v>0</v>
      </c>
      <c r="AH19" s="200">
        <v>0</v>
      </c>
      <c r="AI19" s="200">
        <v>56.26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75.349999999999994</v>
      </c>
      <c r="AQ19" s="200">
        <v>26.75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9.06</v>
      </c>
      <c r="L20" s="200">
        <v>125.67</v>
      </c>
      <c r="M20" s="200">
        <v>17.8</v>
      </c>
      <c r="N20" s="200">
        <v>35.22</v>
      </c>
      <c r="O20" s="200">
        <v>0</v>
      </c>
      <c r="P20" s="200">
        <v>41.42</v>
      </c>
      <c r="Q20" s="200">
        <v>6.48</v>
      </c>
      <c r="R20" s="200">
        <v>12.58</v>
      </c>
      <c r="S20" s="200">
        <v>7.83</v>
      </c>
      <c r="T20" s="200">
        <v>0</v>
      </c>
      <c r="U20" s="200">
        <v>62.09</v>
      </c>
      <c r="V20" s="200">
        <v>3.71</v>
      </c>
      <c r="W20" s="200">
        <v>13.76</v>
      </c>
      <c r="X20" s="200">
        <v>43.98</v>
      </c>
      <c r="Y20" s="200">
        <v>0</v>
      </c>
      <c r="Z20">
        <v>0</v>
      </c>
      <c r="AA20" s="200">
        <v>10.72</v>
      </c>
      <c r="AB20" s="200">
        <v>0</v>
      </c>
      <c r="AC20" s="200">
        <v>0</v>
      </c>
      <c r="AD20" s="200">
        <v>0</v>
      </c>
      <c r="AE20" s="200">
        <v>56.06</v>
      </c>
      <c r="AF20" s="200">
        <v>0</v>
      </c>
      <c r="AG20" s="200">
        <v>0</v>
      </c>
      <c r="AH20" s="200">
        <v>0</v>
      </c>
      <c r="AI20" s="200">
        <v>56.26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75.349999999999994</v>
      </c>
      <c r="AQ20" s="200">
        <v>26.75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9.06</v>
      </c>
      <c r="L21" s="200">
        <v>125.67</v>
      </c>
      <c r="M21" s="200">
        <v>17.8</v>
      </c>
      <c r="N21" s="200">
        <v>35.22</v>
      </c>
      <c r="O21" s="200">
        <v>0</v>
      </c>
      <c r="P21" s="200">
        <v>41.42</v>
      </c>
      <c r="Q21" s="200">
        <v>6.48</v>
      </c>
      <c r="R21" s="200">
        <v>12.58</v>
      </c>
      <c r="S21" s="200">
        <v>7.83</v>
      </c>
      <c r="T21" s="200">
        <v>0</v>
      </c>
      <c r="U21" s="200">
        <v>62.09</v>
      </c>
      <c r="V21" s="200">
        <v>3.71</v>
      </c>
      <c r="W21" s="200">
        <v>13.76</v>
      </c>
      <c r="X21" s="200">
        <v>43.98</v>
      </c>
      <c r="Y21" s="200">
        <v>0</v>
      </c>
      <c r="Z21">
        <v>0</v>
      </c>
      <c r="AA21" s="200">
        <v>10.72</v>
      </c>
      <c r="AB21" s="200">
        <v>0</v>
      </c>
      <c r="AC21" s="200">
        <v>0</v>
      </c>
      <c r="AD21" s="200">
        <v>0</v>
      </c>
      <c r="AE21" s="200">
        <v>56.06</v>
      </c>
      <c r="AF21" s="200">
        <v>0</v>
      </c>
      <c r="AG21" s="200">
        <v>0</v>
      </c>
      <c r="AH21" s="200">
        <v>0</v>
      </c>
      <c r="AI21" s="200">
        <v>56.26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75.349999999999994</v>
      </c>
      <c r="AQ21" s="200">
        <v>26.75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9.06</v>
      </c>
      <c r="L22" s="200">
        <v>125.67</v>
      </c>
      <c r="M22" s="200">
        <v>17.8</v>
      </c>
      <c r="N22" s="200">
        <v>35.22</v>
      </c>
      <c r="O22" s="200">
        <v>0</v>
      </c>
      <c r="P22" s="200">
        <v>41.42</v>
      </c>
      <c r="Q22" s="200">
        <v>6.48</v>
      </c>
      <c r="R22" s="200">
        <v>12.58</v>
      </c>
      <c r="S22" s="200">
        <v>7.83</v>
      </c>
      <c r="T22" s="200">
        <v>0</v>
      </c>
      <c r="U22" s="200">
        <v>62.09</v>
      </c>
      <c r="V22" s="200">
        <v>3.71</v>
      </c>
      <c r="W22" s="200">
        <v>13.76</v>
      </c>
      <c r="X22" s="200">
        <v>43.98</v>
      </c>
      <c r="Y22" s="200">
        <v>0</v>
      </c>
      <c r="Z22">
        <v>0</v>
      </c>
      <c r="AA22" s="200">
        <v>10.72</v>
      </c>
      <c r="AB22" s="200">
        <v>0</v>
      </c>
      <c r="AC22" s="200">
        <v>0</v>
      </c>
      <c r="AD22" s="200">
        <v>0</v>
      </c>
      <c r="AE22" s="200">
        <v>56.06</v>
      </c>
      <c r="AF22" s="200">
        <v>0</v>
      </c>
      <c r="AG22" s="200">
        <v>0</v>
      </c>
      <c r="AH22" s="200">
        <v>0</v>
      </c>
      <c r="AI22" s="200">
        <v>56.26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75.349999999999994</v>
      </c>
      <c r="AQ22" s="200">
        <v>26.75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4.9800000000000004</v>
      </c>
      <c r="L23" s="200">
        <v>125.67</v>
      </c>
      <c r="M23" s="200">
        <v>17.8</v>
      </c>
      <c r="N23" s="200">
        <v>35.22</v>
      </c>
      <c r="O23" s="200">
        <v>0</v>
      </c>
      <c r="P23" s="200">
        <v>41.42</v>
      </c>
      <c r="Q23" s="200">
        <v>6.48</v>
      </c>
      <c r="R23" s="200">
        <v>12.58</v>
      </c>
      <c r="S23" s="200">
        <v>7.83</v>
      </c>
      <c r="T23" s="200">
        <v>0</v>
      </c>
      <c r="U23" s="200">
        <v>62.09</v>
      </c>
      <c r="V23" s="200">
        <v>3.71</v>
      </c>
      <c r="W23" s="200">
        <v>13.76</v>
      </c>
      <c r="X23" s="200">
        <v>43.98</v>
      </c>
      <c r="Y23" s="200">
        <v>0</v>
      </c>
      <c r="Z23">
        <v>0</v>
      </c>
      <c r="AA23" s="200">
        <v>10.72</v>
      </c>
      <c r="AB23" s="200">
        <v>0</v>
      </c>
      <c r="AC23" s="200">
        <v>0</v>
      </c>
      <c r="AD23" s="200">
        <v>0</v>
      </c>
      <c r="AE23" s="200">
        <v>56.06</v>
      </c>
      <c r="AF23" s="200">
        <v>0</v>
      </c>
      <c r="AG23" s="200">
        <v>0</v>
      </c>
      <c r="AH23" s="200">
        <v>0</v>
      </c>
      <c r="AI23" s="200">
        <v>56.26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75.349999999999994</v>
      </c>
      <c r="AQ23" s="200">
        <v>7.74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4.9800000000000004</v>
      </c>
      <c r="L24" s="200">
        <v>125.67</v>
      </c>
      <c r="M24" s="200">
        <v>17.8</v>
      </c>
      <c r="N24" s="200">
        <v>35.22</v>
      </c>
      <c r="O24" s="200">
        <v>0</v>
      </c>
      <c r="P24" s="200">
        <v>41.42</v>
      </c>
      <c r="Q24" s="200">
        <v>6.48</v>
      </c>
      <c r="R24" s="200">
        <v>12.58</v>
      </c>
      <c r="S24" s="200">
        <v>7.83</v>
      </c>
      <c r="T24" s="200">
        <v>0</v>
      </c>
      <c r="U24" s="200">
        <v>62.09</v>
      </c>
      <c r="V24" s="200">
        <v>3.71</v>
      </c>
      <c r="W24" s="200">
        <v>13.76</v>
      </c>
      <c r="X24" s="200">
        <v>43.98</v>
      </c>
      <c r="Y24" s="200">
        <v>0</v>
      </c>
      <c r="Z24">
        <v>0</v>
      </c>
      <c r="AA24" s="200">
        <v>10.72</v>
      </c>
      <c r="AB24" s="200">
        <v>0</v>
      </c>
      <c r="AC24" s="200">
        <v>0</v>
      </c>
      <c r="AD24" s="200">
        <v>0</v>
      </c>
      <c r="AE24" s="200">
        <v>56.06</v>
      </c>
      <c r="AF24" s="200">
        <v>0</v>
      </c>
      <c r="AG24" s="200">
        <v>0</v>
      </c>
      <c r="AH24" s="200">
        <v>0</v>
      </c>
      <c r="AI24" s="200">
        <v>56.26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75.349999999999994</v>
      </c>
      <c r="AQ24" s="200">
        <v>7.74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4.9800000000000004</v>
      </c>
      <c r="L25" s="200">
        <v>125.12</v>
      </c>
      <c r="M25" s="200">
        <v>17.8</v>
      </c>
      <c r="N25" s="200">
        <v>35.22</v>
      </c>
      <c r="O25" s="200">
        <v>0</v>
      </c>
      <c r="P25" s="200">
        <v>41.42</v>
      </c>
      <c r="Q25" s="200">
        <v>3.56</v>
      </c>
      <c r="R25" s="200">
        <v>8.83</v>
      </c>
      <c r="S25" s="200">
        <v>4.3499999999999996</v>
      </c>
      <c r="T25" s="200">
        <v>0</v>
      </c>
      <c r="U25" s="200">
        <v>62.09</v>
      </c>
      <c r="V25" s="200">
        <v>3.71</v>
      </c>
      <c r="W25" s="200">
        <v>13.76</v>
      </c>
      <c r="X25" s="200">
        <v>43.98</v>
      </c>
      <c r="Y25" s="200">
        <v>0</v>
      </c>
      <c r="Z25">
        <v>0</v>
      </c>
      <c r="AA25" s="200">
        <v>10.72</v>
      </c>
      <c r="AB25" s="200">
        <v>0</v>
      </c>
      <c r="AC25" s="200">
        <v>0</v>
      </c>
      <c r="AD25" s="200">
        <v>0</v>
      </c>
      <c r="AE25" s="200">
        <v>56.06</v>
      </c>
      <c r="AF25" s="200">
        <v>0</v>
      </c>
      <c r="AG25" s="200">
        <v>0</v>
      </c>
      <c r="AH25" s="200">
        <v>0</v>
      </c>
      <c r="AI25" s="200">
        <v>58.25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75.349999999999994</v>
      </c>
      <c r="AQ25" s="200">
        <v>14.31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4.9800000000000004</v>
      </c>
      <c r="L26" s="200">
        <v>125.12</v>
      </c>
      <c r="M26" s="200">
        <v>17.8</v>
      </c>
      <c r="N26" s="200">
        <v>35.22</v>
      </c>
      <c r="O26" s="200">
        <v>0</v>
      </c>
      <c r="P26" s="200">
        <v>41.42</v>
      </c>
      <c r="Q26" s="200">
        <v>3.56</v>
      </c>
      <c r="R26" s="200">
        <v>3.56</v>
      </c>
      <c r="S26" s="200">
        <v>4.3499999999999996</v>
      </c>
      <c r="T26" s="200">
        <v>0</v>
      </c>
      <c r="U26" s="200">
        <v>62.09</v>
      </c>
      <c r="V26" s="200">
        <v>3.71</v>
      </c>
      <c r="W26" s="200">
        <v>13.76</v>
      </c>
      <c r="X26" s="200">
        <v>43.98</v>
      </c>
      <c r="Y26" s="200">
        <v>0</v>
      </c>
      <c r="Z26">
        <v>0</v>
      </c>
      <c r="AA26" s="200">
        <v>10.72</v>
      </c>
      <c r="AB26" s="200">
        <v>0</v>
      </c>
      <c r="AC26" s="200">
        <v>0</v>
      </c>
      <c r="AD26" s="200">
        <v>0</v>
      </c>
      <c r="AE26" s="200">
        <v>56.06</v>
      </c>
      <c r="AF26" s="200">
        <v>0</v>
      </c>
      <c r="AG26" s="200">
        <v>0</v>
      </c>
      <c r="AH26" s="200">
        <v>0</v>
      </c>
      <c r="AI26" s="200">
        <v>58.25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75.349999999999994</v>
      </c>
      <c r="AQ26" s="200">
        <v>14.31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4.9800000000000004</v>
      </c>
      <c r="L27" s="200">
        <v>125.12</v>
      </c>
      <c r="M27" s="200">
        <v>17.8</v>
      </c>
      <c r="N27" s="200">
        <v>35.22</v>
      </c>
      <c r="O27" s="200">
        <v>0</v>
      </c>
      <c r="P27" s="200">
        <v>41.42</v>
      </c>
      <c r="Q27" s="200">
        <v>3.56</v>
      </c>
      <c r="R27" s="200">
        <v>3.56</v>
      </c>
      <c r="S27" s="200">
        <v>4.3499999999999996</v>
      </c>
      <c r="T27" s="200">
        <v>0</v>
      </c>
      <c r="U27" s="200">
        <v>62.09</v>
      </c>
      <c r="V27" s="200">
        <v>3.84</v>
      </c>
      <c r="W27" s="200">
        <v>13.77</v>
      </c>
      <c r="X27" s="200">
        <v>43.98</v>
      </c>
      <c r="Y27" s="200">
        <v>0</v>
      </c>
      <c r="Z27">
        <v>0</v>
      </c>
      <c r="AA27" s="200">
        <v>10.72</v>
      </c>
      <c r="AB27" s="200">
        <v>0</v>
      </c>
      <c r="AC27" s="200">
        <v>0</v>
      </c>
      <c r="AD27" s="200">
        <v>0</v>
      </c>
      <c r="AE27" s="200">
        <v>56.06</v>
      </c>
      <c r="AF27" s="200">
        <v>0</v>
      </c>
      <c r="AG27" s="200">
        <v>0</v>
      </c>
      <c r="AH27" s="200">
        <v>0</v>
      </c>
      <c r="AI27" s="200">
        <v>58.25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77.95</v>
      </c>
      <c r="AQ27" s="200">
        <v>14.31</v>
      </c>
      <c r="AR27" s="200">
        <v>3.66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4.9800000000000004</v>
      </c>
      <c r="L28" s="200">
        <v>125.12</v>
      </c>
      <c r="M28" s="200">
        <v>17.8</v>
      </c>
      <c r="N28" s="200">
        <v>35.22</v>
      </c>
      <c r="O28" s="200">
        <v>0</v>
      </c>
      <c r="P28" s="200">
        <v>41.42</v>
      </c>
      <c r="Q28" s="200">
        <v>3.56</v>
      </c>
      <c r="R28" s="200">
        <v>3.56</v>
      </c>
      <c r="S28" s="200">
        <v>4.3499999999999996</v>
      </c>
      <c r="T28" s="200">
        <v>0</v>
      </c>
      <c r="U28" s="200">
        <v>62.09</v>
      </c>
      <c r="V28" s="200">
        <v>3.84</v>
      </c>
      <c r="W28" s="200">
        <v>13.77</v>
      </c>
      <c r="X28" s="200">
        <v>43.98</v>
      </c>
      <c r="Y28" s="200">
        <v>0</v>
      </c>
      <c r="Z28">
        <v>0</v>
      </c>
      <c r="AA28" s="200">
        <v>10.72</v>
      </c>
      <c r="AB28" s="200">
        <v>0</v>
      </c>
      <c r="AC28" s="200">
        <v>0</v>
      </c>
      <c r="AD28" s="200">
        <v>0</v>
      </c>
      <c r="AE28" s="200">
        <v>56.06</v>
      </c>
      <c r="AF28" s="200">
        <v>0</v>
      </c>
      <c r="AG28" s="200">
        <v>0</v>
      </c>
      <c r="AH28" s="200">
        <v>0</v>
      </c>
      <c r="AI28" s="200">
        <v>58.25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38.799999999999997</v>
      </c>
      <c r="AQ28" s="200">
        <v>14.31</v>
      </c>
      <c r="AR28" s="200">
        <v>7.86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4.9800000000000004</v>
      </c>
      <c r="L29" s="200">
        <v>125.12</v>
      </c>
      <c r="M29" s="200">
        <v>17.8</v>
      </c>
      <c r="N29" s="200">
        <v>35.22</v>
      </c>
      <c r="O29" s="200">
        <v>0</v>
      </c>
      <c r="P29" s="200">
        <v>41.42</v>
      </c>
      <c r="Q29" s="200">
        <v>3.56</v>
      </c>
      <c r="R29" s="200">
        <v>3.56</v>
      </c>
      <c r="S29" s="200">
        <v>4.3499999999999996</v>
      </c>
      <c r="T29" s="200">
        <v>0</v>
      </c>
      <c r="U29" s="200">
        <v>62.09</v>
      </c>
      <c r="V29" s="200">
        <v>3.84</v>
      </c>
      <c r="W29" s="200">
        <v>13.77</v>
      </c>
      <c r="X29" s="200">
        <v>43.98</v>
      </c>
      <c r="Y29" s="200">
        <v>0</v>
      </c>
      <c r="Z29">
        <v>0</v>
      </c>
      <c r="AA29" s="200">
        <v>10.72</v>
      </c>
      <c r="AB29" s="200">
        <v>0</v>
      </c>
      <c r="AC29" s="200">
        <v>0</v>
      </c>
      <c r="AD29" s="200">
        <v>0</v>
      </c>
      <c r="AE29" s="200">
        <v>56.06</v>
      </c>
      <c r="AF29" s="200">
        <v>0</v>
      </c>
      <c r="AG29" s="200">
        <v>0</v>
      </c>
      <c r="AH29" s="200">
        <v>0</v>
      </c>
      <c r="AI29" s="200">
        <v>56.26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19.329999999999998</v>
      </c>
      <c r="AQ29" s="200">
        <v>14.31</v>
      </c>
      <c r="AR29" s="200">
        <v>13.07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4.9800000000000004</v>
      </c>
      <c r="L30" s="200">
        <v>125.12</v>
      </c>
      <c r="M30" s="200">
        <v>17.8</v>
      </c>
      <c r="N30" s="200">
        <v>35.22</v>
      </c>
      <c r="O30" s="200">
        <v>0</v>
      </c>
      <c r="P30" s="200">
        <v>41.42</v>
      </c>
      <c r="Q30" s="200">
        <v>3.56</v>
      </c>
      <c r="R30" s="200">
        <v>3.56</v>
      </c>
      <c r="S30" s="200">
        <v>4.3499999999999996</v>
      </c>
      <c r="T30" s="200">
        <v>0</v>
      </c>
      <c r="U30" s="200">
        <v>62.09</v>
      </c>
      <c r="V30" s="200">
        <v>3.84</v>
      </c>
      <c r="W30" s="200">
        <v>13.77</v>
      </c>
      <c r="X30" s="200">
        <v>43.98</v>
      </c>
      <c r="Y30" s="200">
        <v>0</v>
      </c>
      <c r="Z30">
        <v>0</v>
      </c>
      <c r="AA30" s="200">
        <v>10.72</v>
      </c>
      <c r="AB30" s="200">
        <v>0</v>
      </c>
      <c r="AC30" s="200">
        <v>0</v>
      </c>
      <c r="AD30" s="200">
        <v>0</v>
      </c>
      <c r="AE30" s="200">
        <v>56.06</v>
      </c>
      <c r="AF30" s="200">
        <v>0</v>
      </c>
      <c r="AG30" s="200">
        <v>0</v>
      </c>
      <c r="AH30" s="200">
        <v>0</v>
      </c>
      <c r="AI30" s="200">
        <v>56.26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19.329999999999998</v>
      </c>
      <c r="AQ30" s="200">
        <v>14.31</v>
      </c>
      <c r="AR30" s="200">
        <v>16.29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4.9800000000000004</v>
      </c>
      <c r="L31" s="200">
        <v>125.12</v>
      </c>
      <c r="M31" s="200">
        <v>17.8</v>
      </c>
      <c r="N31" s="200">
        <v>35.22</v>
      </c>
      <c r="O31" s="200">
        <v>0</v>
      </c>
      <c r="P31" s="200">
        <v>41.42</v>
      </c>
      <c r="Q31" s="200">
        <v>3.56</v>
      </c>
      <c r="R31" s="200">
        <v>3.56</v>
      </c>
      <c r="S31" s="200">
        <v>4.3499999999999996</v>
      </c>
      <c r="T31" s="200">
        <v>0</v>
      </c>
      <c r="U31" s="200">
        <v>62.09</v>
      </c>
      <c r="V31" s="200">
        <v>3.25</v>
      </c>
      <c r="W31" s="200">
        <v>13.77</v>
      </c>
      <c r="X31" s="200">
        <v>43.98</v>
      </c>
      <c r="Y31" s="200">
        <v>0</v>
      </c>
      <c r="Z31">
        <v>0</v>
      </c>
      <c r="AA31" s="200">
        <v>10.72</v>
      </c>
      <c r="AB31" s="200">
        <v>0</v>
      </c>
      <c r="AC31" s="200">
        <v>0</v>
      </c>
      <c r="AD31" s="200">
        <v>0</v>
      </c>
      <c r="AE31" s="200">
        <v>56.06</v>
      </c>
      <c r="AF31" s="200">
        <v>0</v>
      </c>
      <c r="AG31" s="200">
        <v>0</v>
      </c>
      <c r="AH31" s="200">
        <v>0</v>
      </c>
      <c r="AI31" s="200">
        <v>56.26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19.329999999999998</v>
      </c>
      <c r="AQ31" s="200">
        <v>14.31</v>
      </c>
      <c r="AR31" s="200">
        <v>19.2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4.9800000000000004</v>
      </c>
      <c r="L32" s="200">
        <v>125.12</v>
      </c>
      <c r="M32" s="200">
        <v>17.8</v>
      </c>
      <c r="N32" s="200">
        <v>35.22</v>
      </c>
      <c r="O32" s="200">
        <v>0</v>
      </c>
      <c r="P32" s="200">
        <v>41.42</v>
      </c>
      <c r="Q32" s="200">
        <v>3.56</v>
      </c>
      <c r="R32" s="200">
        <v>5.56</v>
      </c>
      <c r="S32" s="200">
        <v>4.3499999999999996</v>
      </c>
      <c r="T32" s="200">
        <v>0</v>
      </c>
      <c r="U32" s="200">
        <v>62.09</v>
      </c>
      <c r="V32" s="200">
        <v>3.25</v>
      </c>
      <c r="W32" s="200">
        <v>12.13</v>
      </c>
      <c r="X32" s="200">
        <v>43.98</v>
      </c>
      <c r="Y32" s="200">
        <v>0</v>
      </c>
      <c r="Z32">
        <v>0</v>
      </c>
      <c r="AA32" s="200">
        <v>10.72</v>
      </c>
      <c r="AB32" s="200">
        <v>0</v>
      </c>
      <c r="AC32" s="200">
        <v>0</v>
      </c>
      <c r="AD32" s="200">
        <v>0</v>
      </c>
      <c r="AE32" s="200">
        <v>56.06</v>
      </c>
      <c r="AF32" s="200">
        <v>0</v>
      </c>
      <c r="AG32" s="200">
        <v>0</v>
      </c>
      <c r="AH32" s="200">
        <v>0</v>
      </c>
      <c r="AI32" s="200">
        <v>56.26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19.329999999999998</v>
      </c>
      <c r="AQ32" s="200">
        <v>17.71</v>
      </c>
      <c r="AR32" s="200">
        <v>19.2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4.9800000000000004</v>
      </c>
      <c r="L33" s="200">
        <v>125.12</v>
      </c>
      <c r="M33" s="200">
        <v>17.8</v>
      </c>
      <c r="N33" s="200">
        <v>35.22</v>
      </c>
      <c r="O33" s="200">
        <v>0</v>
      </c>
      <c r="P33" s="200">
        <v>41.42</v>
      </c>
      <c r="Q33" s="200">
        <v>3.56</v>
      </c>
      <c r="R33" s="200">
        <v>5.56</v>
      </c>
      <c r="S33" s="200">
        <v>4.3499999999999996</v>
      </c>
      <c r="T33" s="200">
        <v>0</v>
      </c>
      <c r="U33" s="200">
        <v>62.09</v>
      </c>
      <c r="V33" s="200">
        <v>3.25</v>
      </c>
      <c r="W33" s="200">
        <v>12.13</v>
      </c>
      <c r="X33" s="200">
        <v>43.98</v>
      </c>
      <c r="Y33" s="200">
        <v>0</v>
      </c>
      <c r="Z33">
        <v>0</v>
      </c>
      <c r="AA33" s="200">
        <v>10.72</v>
      </c>
      <c r="AB33" s="200">
        <v>0</v>
      </c>
      <c r="AC33" s="200">
        <v>0</v>
      </c>
      <c r="AD33" s="200">
        <v>0</v>
      </c>
      <c r="AE33" s="200">
        <v>56.06</v>
      </c>
      <c r="AF33" s="200">
        <v>0</v>
      </c>
      <c r="AG33" s="200">
        <v>0</v>
      </c>
      <c r="AH33" s="200">
        <v>0</v>
      </c>
      <c r="AI33" s="200">
        <v>58.25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19.329999999999998</v>
      </c>
      <c r="AQ33" s="200">
        <v>17.71</v>
      </c>
      <c r="AR33" s="200">
        <v>20.2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4.9800000000000004</v>
      </c>
      <c r="L34" s="200">
        <v>125.12</v>
      </c>
      <c r="M34" s="200">
        <v>17.8</v>
      </c>
      <c r="N34" s="200">
        <v>35.22</v>
      </c>
      <c r="O34" s="200">
        <v>0</v>
      </c>
      <c r="P34" s="200">
        <v>41.42</v>
      </c>
      <c r="Q34" s="200">
        <v>3.56</v>
      </c>
      <c r="R34" s="200">
        <v>5.56</v>
      </c>
      <c r="S34" s="200">
        <v>4.3499999999999996</v>
      </c>
      <c r="T34" s="200">
        <v>0</v>
      </c>
      <c r="U34" s="200">
        <v>62.09</v>
      </c>
      <c r="V34" s="200">
        <v>3.25</v>
      </c>
      <c r="W34" s="200">
        <v>13.77</v>
      </c>
      <c r="X34" s="200">
        <v>38.880000000000003</v>
      </c>
      <c r="Y34" s="200">
        <v>0</v>
      </c>
      <c r="Z34">
        <v>0</v>
      </c>
      <c r="AA34" s="200">
        <v>10.72</v>
      </c>
      <c r="AB34" s="200">
        <v>0</v>
      </c>
      <c r="AC34" s="200">
        <v>0</v>
      </c>
      <c r="AD34" s="200">
        <v>0</v>
      </c>
      <c r="AE34" s="200">
        <v>56.06</v>
      </c>
      <c r="AF34" s="200">
        <v>0</v>
      </c>
      <c r="AG34" s="200">
        <v>0</v>
      </c>
      <c r="AH34" s="200">
        <v>0</v>
      </c>
      <c r="AI34" s="200">
        <v>58.25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19.329999999999998</v>
      </c>
      <c r="AQ34" s="200">
        <v>17.71</v>
      </c>
      <c r="AR34" s="200">
        <v>20.2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4.9800000000000004</v>
      </c>
      <c r="L35" s="200">
        <v>125.12</v>
      </c>
      <c r="M35" s="200">
        <v>17.8</v>
      </c>
      <c r="N35" s="200">
        <v>35.22</v>
      </c>
      <c r="O35" s="200">
        <v>0</v>
      </c>
      <c r="P35" s="200">
        <v>41.42</v>
      </c>
      <c r="Q35" s="200">
        <v>3.56</v>
      </c>
      <c r="R35" s="200">
        <v>5.56</v>
      </c>
      <c r="S35" s="200">
        <v>4.3499999999999996</v>
      </c>
      <c r="T35" s="200">
        <v>0</v>
      </c>
      <c r="U35" s="200">
        <v>62.09</v>
      </c>
      <c r="V35" s="200">
        <v>3.25</v>
      </c>
      <c r="W35" s="200">
        <v>13.77</v>
      </c>
      <c r="X35" s="200">
        <v>43.54</v>
      </c>
      <c r="Y35" s="200">
        <v>0</v>
      </c>
      <c r="Z35">
        <v>0</v>
      </c>
      <c r="AA35" s="200">
        <v>10.72</v>
      </c>
      <c r="AB35" s="200">
        <v>0</v>
      </c>
      <c r="AC35" s="200">
        <v>0</v>
      </c>
      <c r="AD35" s="200">
        <v>0</v>
      </c>
      <c r="AE35" s="200">
        <v>56.06</v>
      </c>
      <c r="AF35" s="200">
        <v>0</v>
      </c>
      <c r="AG35" s="200">
        <v>0</v>
      </c>
      <c r="AH35" s="200">
        <v>0</v>
      </c>
      <c r="AI35" s="200">
        <v>58.25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19.329999999999998</v>
      </c>
      <c r="AQ35" s="200">
        <v>17.71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4.9800000000000004</v>
      </c>
      <c r="L36" s="200">
        <v>125.12</v>
      </c>
      <c r="M36" s="200">
        <v>17.8</v>
      </c>
      <c r="N36" s="200">
        <v>35.22</v>
      </c>
      <c r="O36" s="200">
        <v>0</v>
      </c>
      <c r="P36" s="200">
        <v>41.42</v>
      </c>
      <c r="Q36" s="200">
        <v>3.56</v>
      </c>
      <c r="R36" s="200">
        <v>5.56</v>
      </c>
      <c r="S36" s="200">
        <v>4.3499999999999996</v>
      </c>
      <c r="T36" s="200">
        <v>0</v>
      </c>
      <c r="U36" s="200">
        <v>62.09</v>
      </c>
      <c r="V36" s="200">
        <v>3.25</v>
      </c>
      <c r="W36" s="200">
        <v>13.77</v>
      </c>
      <c r="X36" s="200">
        <v>43.98</v>
      </c>
      <c r="Y36" s="200">
        <v>0</v>
      </c>
      <c r="Z36">
        <v>0</v>
      </c>
      <c r="AA36" s="200">
        <v>10.72</v>
      </c>
      <c r="AB36" s="200">
        <v>0</v>
      </c>
      <c r="AC36" s="200">
        <v>0</v>
      </c>
      <c r="AD36" s="200">
        <v>0</v>
      </c>
      <c r="AE36" s="200">
        <v>56.06</v>
      </c>
      <c r="AF36" s="200">
        <v>0</v>
      </c>
      <c r="AG36" s="200">
        <v>0</v>
      </c>
      <c r="AH36" s="200">
        <v>0</v>
      </c>
      <c r="AI36" s="200">
        <v>58.25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19.329999999999998</v>
      </c>
      <c r="AQ36" s="200">
        <v>17.71</v>
      </c>
      <c r="AR36" s="200">
        <v>22.2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4.9800000000000004</v>
      </c>
      <c r="L37" s="200">
        <v>125.12</v>
      </c>
      <c r="M37" s="200">
        <v>17.88</v>
      </c>
      <c r="N37" s="200">
        <v>35.22</v>
      </c>
      <c r="O37" s="200">
        <v>0</v>
      </c>
      <c r="P37" s="200">
        <v>41.42</v>
      </c>
      <c r="Q37" s="200">
        <v>3.56</v>
      </c>
      <c r="R37" s="200">
        <v>5.56</v>
      </c>
      <c r="S37" s="200">
        <v>4.3499999999999996</v>
      </c>
      <c r="T37" s="200">
        <v>0</v>
      </c>
      <c r="U37" s="200">
        <v>62.09</v>
      </c>
      <c r="V37" s="200">
        <v>2.89</v>
      </c>
      <c r="W37" s="200">
        <v>13.76</v>
      </c>
      <c r="X37" s="200">
        <v>43.98</v>
      </c>
      <c r="Y37" s="200">
        <v>0</v>
      </c>
      <c r="Z37">
        <v>0</v>
      </c>
      <c r="AA37" s="200">
        <v>10.72</v>
      </c>
      <c r="AB37" s="200">
        <v>0</v>
      </c>
      <c r="AC37" s="200">
        <v>0</v>
      </c>
      <c r="AD37" s="200">
        <v>0</v>
      </c>
      <c r="AE37" s="200">
        <v>56.06</v>
      </c>
      <c r="AF37" s="200">
        <v>0</v>
      </c>
      <c r="AG37" s="200">
        <v>0</v>
      </c>
      <c r="AH37" s="200">
        <v>0</v>
      </c>
      <c r="AI37" s="200">
        <v>58.25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19.329999999999998</v>
      </c>
      <c r="AQ37" s="200">
        <v>17.71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4.9800000000000004</v>
      </c>
      <c r="L38" s="200">
        <v>125.12</v>
      </c>
      <c r="M38" s="200">
        <v>17.88</v>
      </c>
      <c r="N38" s="200">
        <v>35.22</v>
      </c>
      <c r="O38" s="200">
        <v>0</v>
      </c>
      <c r="P38" s="200">
        <v>41.42</v>
      </c>
      <c r="Q38" s="200">
        <v>3.56</v>
      </c>
      <c r="R38" s="200">
        <v>5.56</v>
      </c>
      <c r="S38" s="200">
        <v>4.3499999999999996</v>
      </c>
      <c r="T38" s="200">
        <v>0</v>
      </c>
      <c r="U38" s="200">
        <v>62.09</v>
      </c>
      <c r="V38" s="200">
        <v>2.89</v>
      </c>
      <c r="W38" s="200">
        <v>13.76</v>
      </c>
      <c r="X38" s="200">
        <v>43.98</v>
      </c>
      <c r="Y38" s="200">
        <v>0</v>
      </c>
      <c r="Z38">
        <v>0</v>
      </c>
      <c r="AA38" s="200">
        <v>10.72</v>
      </c>
      <c r="AB38" s="200">
        <v>0</v>
      </c>
      <c r="AC38" s="200">
        <v>0</v>
      </c>
      <c r="AD38" s="200">
        <v>0</v>
      </c>
      <c r="AE38" s="200">
        <v>56.06</v>
      </c>
      <c r="AF38" s="200">
        <v>0</v>
      </c>
      <c r="AG38" s="200">
        <v>0</v>
      </c>
      <c r="AH38" s="200">
        <v>0</v>
      </c>
      <c r="AI38" s="200">
        <v>58.25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19.329999999999998</v>
      </c>
      <c r="AQ38" s="200">
        <v>17.71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4.9800000000000004</v>
      </c>
      <c r="L39" s="200">
        <v>125.12</v>
      </c>
      <c r="M39" s="200">
        <v>17.88</v>
      </c>
      <c r="N39" s="200">
        <v>35.22</v>
      </c>
      <c r="O39" s="200">
        <v>0</v>
      </c>
      <c r="P39" s="200">
        <v>41.42</v>
      </c>
      <c r="Q39" s="200">
        <v>3.56</v>
      </c>
      <c r="R39" s="200">
        <v>5.56</v>
      </c>
      <c r="S39" s="200">
        <v>4.3499999999999996</v>
      </c>
      <c r="T39" s="200">
        <v>0</v>
      </c>
      <c r="U39" s="200">
        <v>62.09</v>
      </c>
      <c r="V39" s="200">
        <v>2.89</v>
      </c>
      <c r="W39" s="200">
        <v>13.76</v>
      </c>
      <c r="X39" s="200">
        <v>43.98</v>
      </c>
      <c r="Y39" s="200">
        <v>0</v>
      </c>
      <c r="Z39">
        <v>0</v>
      </c>
      <c r="AA39" s="200">
        <v>10.72</v>
      </c>
      <c r="AB39" s="200">
        <v>0</v>
      </c>
      <c r="AC39" s="200">
        <v>0</v>
      </c>
      <c r="AD39" s="200">
        <v>0</v>
      </c>
      <c r="AE39" s="200">
        <v>56.06</v>
      </c>
      <c r="AF39" s="200">
        <v>0</v>
      </c>
      <c r="AG39" s="200">
        <v>0</v>
      </c>
      <c r="AH39" s="200">
        <v>0</v>
      </c>
      <c r="AI39" s="200">
        <v>56.26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19.329999999999998</v>
      </c>
      <c r="AQ39" s="200">
        <v>17.71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4.9800000000000004</v>
      </c>
      <c r="L40" s="200">
        <v>125.12</v>
      </c>
      <c r="M40" s="200">
        <v>17.88</v>
      </c>
      <c r="N40" s="200">
        <v>35.22</v>
      </c>
      <c r="O40" s="200">
        <v>0</v>
      </c>
      <c r="P40" s="200">
        <v>41.42</v>
      </c>
      <c r="Q40" s="200">
        <v>3.56</v>
      </c>
      <c r="R40" s="200">
        <v>5.56</v>
      </c>
      <c r="S40" s="200">
        <v>4.3499999999999996</v>
      </c>
      <c r="T40" s="200">
        <v>0</v>
      </c>
      <c r="U40" s="200">
        <v>62.09</v>
      </c>
      <c r="V40" s="200">
        <v>2.89</v>
      </c>
      <c r="W40" s="200">
        <v>13.76</v>
      </c>
      <c r="X40" s="200">
        <v>43.98</v>
      </c>
      <c r="Y40" s="200">
        <v>0</v>
      </c>
      <c r="Z40">
        <v>0</v>
      </c>
      <c r="AA40" s="200">
        <v>10.72</v>
      </c>
      <c r="AB40" s="200">
        <v>0</v>
      </c>
      <c r="AC40" s="200">
        <v>0</v>
      </c>
      <c r="AD40" s="200">
        <v>0</v>
      </c>
      <c r="AE40" s="200">
        <v>56.06</v>
      </c>
      <c r="AF40" s="200">
        <v>0</v>
      </c>
      <c r="AG40" s="200">
        <v>0</v>
      </c>
      <c r="AH40" s="200">
        <v>0</v>
      </c>
      <c r="AI40" s="200">
        <v>56.26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19.329999999999998</v>
      </c>
      <c r="AQ40" s="200">
        <v>17.71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4.9800000000000004</v>
      </c>
      <c r="L41" s="200">
        <v>125.12</v>
      </c>
      <c r="M41" s="200">
        <v>17.88</v>
      </c>
      <c r="N41" s="200">
        <v>35.22</v>
      </c>
      <c r="O41" s="200">
        <v>0</v>
      </c>
      <c r="P41" s="200">
        <v>41.42</v>
      </c>
      <c r="Q41" s="200">
        <v>3.56</v>
      </c>
      <c r="R41" s="200">
        <v>5.56</v>
      </c>
      <c r="S41" s="200">
        <v>4.3499999999999996</v>
      </c>
      <c r="T41" s="200">
        <v>0</v>
      </c>
      <c r="U41" s="200">
        <v>62.09</v>
      </c>
      <c r="V41" s="200">
        <v>3.71</v>
      </c>
      <c r="W41" s="200">
        <v>13.76</v>
      </c>
      <c r="X41" s="200">
        <v>38.880000000000003</v>
      </c>
      <c r="Y41" s="200">
        <v>0</v>
      </c>
      <c r="Z41">
        <v>0</v>
      </c>
      <c r="AA41" s="200">
        <v>10.72</v>
      </c>
      <c r="AB41" s="200">
        <v>0</v>
      </c>
      <c r="AC41" s="200">
        <v>0</v>
      </c>
      <c r="AD41" s="200">
        <v>0</v>
      </c>
      <c r="AE41" s="200">
        <v>56.06</v>
      </c>
      <c r="AF41" s="200">
        <v>0</v>
      </c>
      <c r="AG41" s="200">
        <v>0</v>
      </c>
      <c r="AH41" s="200">
        <v>0</v>
      </c>
      <c r="AI41" s="200">
        <v>56.26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48.33</v>
      </c>
      <c r="AQ41" s="200">
        <v>17.71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4.9800000000000004</v>
      </c>
      <c r="L42" s="200">
        <v>125.12</v>
      </c>
      <c r="M42" s="200">
        <v>17.88</v>
      </c>
      <c r="N42" s="200">
        <v>35.22</v>
      </c>
      <c r="O42" s="200">
        <v>0</v>
      </c>
      <c r="P42" s="200">
        <v>41.42</v>
      </c>
      <c r="Q42" s="200">
        <v>3.56</v>
      </c>
      <c r="R42" s="200">
        <v>5.56</v>
      </c>
      <c r="S42" s="200">
        <v>4.3499999999999996</v>
      </c>
      <c r="T42" s="200">
        <v>0</v>
      </c>
      <c r="U42" s="200">
        <v>62.09</v>
      </c>
      <c r="V42" s="200">
        <v>3.71</v>
      </c>
      <c r="W42" s="200">
        <v>13.76</v>
      </c>
      <c r="X42" s="200">
        <v>43.98</v>
      </c>
      <c r="Y42" s="200">
        <v>0</v>
      </c>
      <c r="Z42">
        <v>0</v>
      </c>
      <c r="AA42" s="200">
        <v>10.72</v>
      </c>
      <c r="AB42" s="200">
        <v>0</v>
      </c>
      <c r="AC42" s="200">
        <v>0</v>
      </c>
      <c r="AD42" s="200">
        <v>0</v>
      </c>
      <c r="AE42" s="200">
        <v>56.06</v>
      </c>
      <c r="AF42" s="200">
        <v>0</v>
      </c>
      <c r="AG42" s="200">
        <v>0</v>
      </c>
      <c r="AH42" s="200">
        <v>0</v>
      </c>
      <c r="AI42" s="200">
        <v>56.26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48.33</v>
      </c>
      <c r="AQ42" s="200">
        <v>17.71</v>
      </c>
      <c r="AR42" s="200">
        <v>21.9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4.9800000000000004</v>
      </c>
      <c r="L43" s="200">
        <v>125.12</v>
      </c>
      <c r="M43" s="200">
        <v>17.88</v>
      </c>
      <c r="N43" s="200">
        <v>35.22</v>
      </c>
      <c r="O43" s="200">
        <v>0</v>
      </c>
      <c r="P43" s="200">
        <v>41.42</v>
      </c>
      <c r="Q43" s="200">
        <v>3.56</v>
      </c>
      <c r="R43" s="200">
        <v>5.56</v>
      </c>
      <c r="S43" s="200">
        <v>4.3499999999999996</v>
      </c>
      <c r="T43" s="200">
        <v>0</v>
      </c>
      <c r="U43" s="200">
        <v>62.09</v>
      </c>
      <c r="V43" s="200">
        <v>3.71</v>
      </c>
      <c r="W43" s="200">
        <v>13.76</v>
      </c>
      <c r="X43" s="200">
        <v>38.880000000000003</v>
      </c>
      <c r="Y43" s="200">
        <v>0</v>
      </c>
      <c r="Z43">
        <v>0</v>
      </c>
      <c r="AA43" s="200">
        <v>10.72</v>
      </c>
      <c r="AB43" s="200">
        <v>0</v>
      </c>
      <c r="AC43" s="200">
        <v>0</v>
      </c>
      <c r="AD43" s="200">
        <v>0</v>
      </c>
      <c r="AE43" s="200">
        <v>56.06</v>
      </c>
      <c r="AF43" s="200">
        <v>0</v>
      </c>
      <c r="AG43" s="200">
        <v>0</v>
      </c>
      <c r="AH43" s="200">
        <v>0</v>
      </c>
      <c r="AI43" s="200">
        <v>52.55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48.33</v>
      </c>
      <c r="AQ43" s="200">
        <v>17.71</v>
      </c>
      <c r="AR43" s="200">
        <v>21.9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4.9800000000000004</v>
      </c>
      <c r="L44" s="200">
        <v>125.12</v>
      </c>
      <c r="M44" s="200">
        <v>17.88</v>
      </c>
      <c r="N44" s="200">
        <v>35.22</v>
      </c>
      <c r="O44" s="200">
        <v>0</v>
      </c>
      <c r="P44" s="200">
        <v>41.42</v>
      </c>
      <c r="Q44" s="200">
        <v>3.56</v>
      </c>
      <c r="R44" s="200">
        <v>5.56</v>
      </c>
      <c r="S44" s="200">
        <v>4.3499999999999996</v>
      </c>
      <c r="T44" s="200">
        <v>0</v>
      </c>
      <c r="U44" s="200">
        <v>62.09</v>
      </c>
      <c r="V44" s="200">
        <v>3.71</v>
      </c>
      <c r="W44" s="200">
        <v>12.13</v>
      </c>
      <c r="X44" s="200">
        <v>43.77</v>
      </c>
      <c r="Y44" s="200">
        <v>0</v>
      </c>
      <c r="Z44">
        <v>0</v>
      </c>
      <c r="AA44" s="200">
        <v>10.72</v>
      </c>
      <c r="AB44" s="200">
        <v>0</v>
      </c>
      <c r="AC44" s="200">
        <v>0</v>
      </c>
      <c r="AD44" s="200">
        <v>0</v>
      </c>
      <c r="AE44" s="200">
        <v>56.06</v>
      </c>
      <c r="AF44" s="200">
        <v>0</v>
      </c>
      <c r="AG44" s="200">
        <v>0</v>
      </c>
      <c r="AH44" s="200">
        <v>0</v>
      </c>
      <c r="AI44" s="200">
        <v>52.55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48.33</v>
      </c>
      <c r="AQ44" s="200">
        <v>17.71</v>
      </c>
      <c r="AR44" s="200">
        <v>21.9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4.9800000000000004</v>
      </c>
      <c r="L45" s="200">
        <v>125.12</v>
      </c>
      <c r="M45" s="200">
        <v>17.88</v>
      </c>
      <c r="N45" s="200">
        <v>35.22</v>
      </c>
      <c r="O45" s="200">
        <v>0</v>
      </c>
      <c r="P45" s="200">
        <v>41.42</v>
      </c>
      <c r="Q45" s="200">
        <v>3.56</v>
      </c>
      <c r="R45" s="200">
        <v>5.56</v>
      </c>
      <c r="S45" s="200">
        <v>4.3499999999999996</v>
      </c>
      <c r="T45" s="200">
        <v>0</v>
      </c>
      <c r="U45" s="200">
        <v>61.6</v>
      </c>
      <c r="V45" s="200">
        <v>3.71</v>
      </c>
      <c r="W45" s="200">
        <v>12.13</v>
      </c>
      <c r="X45" s="200">
        <v>43.98</v>
      </c>
      <c r="Y45" s="200">
        <v>0</v>
      </c>
      <c r="Z45">
        <v>0</v>
      </c>
      <c r="AA45" s="200">
        <v>10.72</v>
      </c>
      <c r="AB45" s="200">
        <v>0</v>
      </c>
      <c r="AC45" s="200">
        <v>0</v>
      </c>
      <c r="AD45" s="200">
        <v>0</v>
      </c>
      <c r="AE45" s="200">
        <v>56.06</v>
      </c>
      <c r="AF45" s="200">
        <v>0</v>
      </c>
      <c r="AG45" s="200">
        <v>0</v>
      </c>
      <c r="AH45" s="200">
        <v>0</v>
      </c>
      <c r="AI45" s="200">
        <v>52.55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48.33</v>
      </c>
      <c r="AQ45" s="200">
        <v>17.71</v>
      </c>
      <c r="AR45" s="200">
        <v>21.9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4.9800000000000004</v>
      </c>
      <c r="L46" s="200">
        <v>125.12</v>
      </c>
      <c r="M46" s="200">
        <v>17.88</v>
      </c>
      <c r="N46" s="200">
        <v>35.22</v>
      </c>
      <c r="O46" s="200">
        <v>0</v>
      </c>
      <c r="P46" s="200">
        <v>41.42</v>
      </c>
      <c r="Q46" s="200">
        <v>3.56</v>
      </c>
      <c r="R46" s="200">
        <v>5.56</v>
      </c>
      <c r="S46" s="200">
        <v>4.3499999999999996</v>
      </c>
      <c r="T46" s="200">
        <v>0</v>
      </c>
      <c r="U46" s="200">
        <v>61.6</v>
      </c>
      <c r="V46" s="200">
        <v>3.71</v>
      </c>
      <c r="W46" s="200">
        <v>12.13</v>
      </c>
      <c r="X46" s="200">
        <v>43.98</v>
      </c>
      <c r="Y46" s="200">
        <v>0</v>
      </c>
      <c r="Z46">
        <v>0</v>
      </c>
      <c r="AA46" s="200">
        <v>10.72</v>
      </c>
      <c r="AB46" s="200">
        <v>0</v>
      </c>
      <c r="AC46" s="200">
        <v>0</v>
      </c>
      <c r="AD46" s="200">
        <v>0</v>
      </c>
      <c r="AE46" s="200">
        <v>56.06</v>
      </c>
      <c r="AF46" s="200">
        <v>0</v>
      </c>
      <c r="AG46" s="200">
        <v>0</v>
      </c>
      <c r="AH46" s="200">
        <v>0</v>
      </c>
      <c r="AI46" s="200">
        <v>52.55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48.33</v>
      </c>
      <c r="AQ46" s="200">
        <v>17.71</v>
      </c>
      <c r="AR46" s="200">
        <v>21.9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4.9800000000000004</v>
      </c>
      <c r="L47" s="200">
        <v>128.75</v>
      </c>
      <c r="M47" s="200">
        <v>17.88</v>
      </c>
      <c r="N47" s="200">
        <v>35.22</v>
      </c>
      <c r="O47" s="200">
        <v>0</v>
      </c>
      <c r="P47" s="200">
        <v>41.42</v>
      </c>
      <c r="Q47" s="200">
        <v>3.56</v>
      </c>
      <c r="R47" s="200">
        <v>5.56</v>
      </c>
      <c r="S47" s="200">
        <v>4.3499999999999996</v>
      </c>
      <c r="T47" s="200">
        <v>0</v>
      </c>
      <c r="U47" s="200">
        <v>61.6</v>
      </c>
      <c r="V47" s="200">
        <v>3.71</v>
      </c>
      <c r="W47" s="200">
        <v>13.76</v>
      </c>
      <c r="X47" s="200">
        <v>38.880000000000003</v>
      </c>
      <c r="Y47" s="200">
        <v>0</v>
      </c>
      <c r="Z47">
        <v>0</v>
      </c>
      <c r="AA47" s="200">
        <v>10.72</v>
      </c>
      <c r="AB47" s="200">
        <v>0</v>
      </c>
      <c r="AC47" s="200">
        <v>0</v>
      </c>
      <c r="AD47" s="200">
        <v>0</v>
      </c>
      <c r="AE47" s="200">
        <v>56.06</v>
      </c>
      <c r="AF47" s="200">
        <v>0</v>
      </c>
      <c r="AG47" s="200">
        <v>0</v>
      </c>
      <c r="AH47" s="200">
        <v>0</v>
      </c>
      <c r="AI47" s="200">
        <v>52.55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48.34</v>
      </c>
      <c r="AQ47" s="200">
        <v>17.71</v>
      </c>
      <c r="AR47" s="200">
        <v>21.9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4.9800000000000004</v>
      </c>
      <c r="L48" s="200">
        <v>128.75</v>
      </c>
      <c r="M48" s="200">
        <v>17.88</v>
      </c>
      <c r="N48" s="200">
        <v>35.22</v>
      </c>
      <c r="O48" s="200">
        <v>0</v>
      </c>
      <c r="P48" s="200">
        <v>41.42</v>
      </c>
      <c r="Q48" s="200">
        <v>3.56</v>
      </c>
      <c r="R48" s="200">
        <v>5.56</v>
      </c>
      <c r="S48" s="200">
        <v>4.3499999999999996</v>
      </c>
      <c r="T48" s="200">
        <v>0</v>
      </c>
      <c r="U48" s="200">
        <v>61.6</v>
      </c>
      <c r="V48" s="200">
        <v>3.71</v>
      </c>
      <c r="W48" s="200">
        <v>12.13</v>
      </c>
      <c r="X48" s="200">
        <v>43.54</v>
      </c>
      <c r="Y48" s="200">
        <v>0</v>
      </c>
      <c r="Z48">
        <v>0</v>
      </c>
      <c r="AA48" s="200">
        <v>10.72</v>
      </c>
      <c r="AB48" s="200">
        <v>0</v>
      </c>
      <c r="AC48" s="200">
        <v>0</v>
      </c>
      <c r="AD48" s="200">
        <v>0</v>
      </c>
      <c r="AE48" s="200">
        <v>56.06</v>
      </c>
      <c r="AF48" s="200">
        <v>0</v>
      </c>
      <c r="AG48" s="200">
        <v>0</v>
      </c>
      <c r="AH48" s="200">
        <v>0</v>
      </c>
      <c r="AI48" s="200">
        <v>52.55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48.34</v>
      </c>
      <c r="AQ48" s="200">
        <v>17.71</v>
      </c>
      <c r="AR48" s="200">
        <v>21.9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4.9800000000000004</v>
      </c>
      <c r="L49" s="200">
        <v>128.75</v>
      </c>
      <c r="M49" s="200">
        <v>17.88</v>
      </c>
      <c r="N49" s="200">
        <v>35.22</v>
      </c>
      <c r="O49" s="200">
        <v>0</v>
      </c>
      <c r="P49" s="200">
        <v>41.42</v>
      </c>
      <c r="Q49" s="200">
        <v>3.56</v>
      </c>
      <c r="R49" s="200">
        <v>5.56</v>
      </c>
      <c r="S49" s="200">
        <v>4.3499999999999996</v>
      </c>
      <c r="T49" s="200">
        <v>0</v>
      </c>
      <c r="U49" s="200">
        <v>61.38</v>
      </c>
      <c r="V49" s="200">
        <v>3.71</v>
      </c>
      <c r="W49" s="200">
        <v>11.35</v>
      </c>
      <c r="X49" s="200">
        <v>43.98</v>
      </c>
      <c r="Y49" s="200">
        <v>0</v>
      </c>
      <c r="Z49">
        <v>0</v>
      </c>
      <c r="AA49" s="200">
        <v>10.72</v>
      </c>
      <c r="AB49" s="200">
        <v>0</v>
      </c>
      <c r="AC49" s="200">
        <v>0</v>
      </c>
      <c r="AD49" s="200">
        <v>0</v>
      </c>
      <c r="AE49" s="200">
        <v>56.06</v>
      </c>
      <c r="AF49" s="200">
        <v>0</v>
      </c>
      <c r="AG49" s="200">
        <v>0</v>
      </c>
      <c r="AH49" s="200">
        <v>0</v>
      </c>
      <c r="AI49" s="200">
        <v>56.26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48.34</v>
      </c>
      <c r="AQ49" s="200">
        <v>17.71</v>
      </c>
      <c r="AR49" s="200">
        <v>21.9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4.9800000000000004</v>
      </c>
      <c r="L50" s="200">
        <v>128.75</v>
      </c>
      <c r="M50" s="200">
        <v>17.88</v>
      </c>
      <c r="N50" s="200">
        <v>35.22</v>
      </c>
      <c r="O50" s="200">
        <v>0</v>
      </c>
      <c r="P50" s="200">
        <v>41.33</v>
      </c>
      <c r="Q50" s="200">
        <v>3.56</v>
      </c>
      <c r="R50" s="200">
        <v>5.56</v>
      </c>
      <c r="S50" s="200">
        <v>4.3499999999999996</v>
      </c>
      <c r="T50" s="200">
        <v>0</v>
      </c>
      <c r="U50" s="200">
        <v>61.38</v>
      </c>
      <c r="V50" s="200">
        <v>3.71</v>
      </c>
      <c r="W50" s="200">
        <v>11.35</v>
      </c>
      <c r="X50" s="200">
        <v>43.98</v>
      </c>
      <c r="Y50" s="200">
        <v>0</v>
      </c>
      <c r="Z50">
        <v>0</v>
      </c>
      <c r="AA50" s="200">
        <v>10.72</v>
      </c>
      <c r="AB50" s="200">
        <v>0</v>
      </c>
      <c r="AC50" s="200">
        <v>0</v>
      </c>
      <c r="AD50" s="200">
        <v>0</v>
      </c>
      <c r="AE50" s="200">
        <v>56.06</v>
      </c>
      <c r="AF50" s="200">
        <v>0</v>
      </c>
      <c r="AG50" s="200">
        <v>0</v>
      </c>
      <c r="AH50" s="200">
        <v>0</v>
      </c>
      <c r="AI50" s="200">
        <v>56.26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48.34</v>
      </c>
      <c r="AQ50" s="200">
        <v>17.71</v>
      </c>
      <c r="AR50" s="200">
        <v>21.9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4.9800000000000004</v>
      </c>
      <c r="L51" s="200">
        <v>128.75</v>
      </c>
      <c r="M51" s="200">
        <v>17.8</v>
      </c>
      <c r="N51" s="200">
        <v>35.22</v>
      </c>
      <c r="O51" s="200">
        <v>0</v>
      </c>
      <c r="P51" s="200">
        <v>41.42</v>
      </c>
      <c r="Q51" s="200">
        <v>3.56</v>
      </c>
      <c r="R51" s="200">
        <v>5.56</v>
      </c>
      <c r="S51" s="200">
        <v>4.3499999999999996</v>
      </c>
      <c r="T51" s="200">
        <v>0</v>
      </c>
      <c r="U51" s="200">
        <v>61.38</v>
      </c>
      <c r="V51" s="200">
        <v>3.71</v>
      </c>
      <c r="W51" s="200">
        <v>11.35</v>
      </c>
      <c r="X51" s="200">
        <v>38.880000000000003</v>
      </c>
      <c r="Y51" s="200">
        <v>0</v>
      </c>
      <c r="Z51">
        <v>0</v>
      </c>
      <c r="AA51" s="200">
        <v>10.72</v>
      </c>
      <c r="AB51" s="200">
        <v>0</v>
      </c>
      <c r="AC51" s="200">
        <v>0</v>
      </c>
      <c r="AD51" s="200">
        <v>0</v>
      </c>
      <c r="AE51" s="200">
        <v>56.06</v>
      </c>
      <c r="AF51" s="200">
        <v>0</v>
      </c>
      <c r="AG51" s="200">
        <v>0</v>
      </c>
      <c r="AH51" s="200">
        <v>0</v>
      </c>
      <c r="AI51" s="200">
        <v>56.26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48.34</v>
      </c>
      <c r="AQ51" s="200">
        <v>17.71</v>
      </c>
      <c r="AR51" s="200">
        <v>21.9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4.9800000000000004</v>
      </c>
      <c r="L52" s="200">
        <v>128.75</v>
      </c>
      <c r="M52" s="200">
        <v>17.8</v>
      </c>
      <c r="N52" s="200">
        <v>35.22</v>
      </c>
      <c r="O52" s="200">
        <v>0</v>
      </c>
      <c r="P52" s="200">
        <v>41.42</v>
      </c>
      <c r="Q52" s="200">
        <v>3.56</v>
      </c>
      <c r="R52" s="200">
        <v>5.56</v>
      </c>
      <c r="S52" s="200">
        <v>4.3499999999999996</v>
      </c>
      <c r="T52" s="200">
        <v>0</v>
      </c>
      <c r="U52" s="200">
        <v>61.38</v>
      </c>
      <c r="V52" s="200">
        <v>3.71</v>
      </c>
      <c r="W52" s="200">
        <v>13.04</v>
      </c>
      <c r="X52" s="200">
        <v>38.880000000000003</v>
      </c>
      <c r="Y52" s="200">
        <v>0</v>
      </c>
      <c r="Z52">
        <v>0</v>
      </c>
      <c r="AA52" s="200">
        <v>10.72</v>
      </c>
      <c r="AB52" s="200">
        <v>0</v>
      </c>
      <c r="AC52" s="200">
        <v>0</v>
      </c>
      <c r="AD52" s="200">
        <v>0</v>
      </c>
      <c r="AE52" s="200">
        <v>56.06</v>
      </c>
      <c r="AF52" s="200">
        <v>0</v>
      </c>
      <c r="AG52" s="200">
        <v>0</v>
      </c>
      <c r="AH52" s="200">
        <v>0</v>
      </c>
      <c r="AI52" s="200">
        <v>56.26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48.34</v>
      </c>
      <c r="AQ52" s="200">
        <v>17.71</v>
      </c>
      <c r="AR52" s="200">
        <v>21.9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4.9800000000000004</v>
      </c>
      <c r="L53" s="200">
        <v>128.75</v>
      </c>
      <c r="M53" s="200">
        <v>17.8</v>
      </c>
      <c r="N53" s="200">
        <v>35.22</v>
      </c>
      <c r="O53" s="200">
        <v>0</v>
      </c>
      <c r="P53" s="200">
        <v>41.42</v>
      </c>
      <c r="Q53" s="200">
        <v>3.56</v>
      </c>
      <c r="R53" s="200">
        <v>5.56</v>
      </c>
      <c r="S53" s="200">
        <v>4.3499999999999996</v>
      </c>
      <c r="T53" s="200">
        <v>0</v>
      </c>
      <c r="U53" s="200">
        <v>61.38</v>
      </c>
      <c r="V53" s="200">
        <v>3.71</v>
      </c>
      <c r="W53" s="200">
        <v>13.04</v>
      </c>
      <c r="X53" s="200">
        <v>38.880000000000003</v>
      </c>
      <c r="Y53" s="200">
        <v>0</v>
      </c>
      <c r="Z53">
        <v>0</v>
      </c>
      <c r="AA53" s="200">
        <v>10.72</v>
      </c>
      <c r="AB53" s="200">
        <v>0</v>
      </c>
      <c r="AC53" s="200">
        <v>0</v>
      </c>
      <c r="AD53" s="200">
        <v>0</v>
      </c>
      <c r="AE53" s="200">
        <v>56.06</v>
      </c>
      <c r="AF53" s="200">
        <v>0</v>
      </c>
      <c r="AG53" s="200">
        <v>0</v>
      </c>
      <c r="AH53" s="200">
        <v>0</v>
      </c>
      <c r="AI53" s="200">
        <v>56.26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75.349999999999994</v>
      </c>
      <c r="AQ53" s="200">
        <v>17.71</v>
      </c>
      <c r="AR53" s="200">
        <v>21.9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4.9800000000000004</v>
      </c>
      <c r="L54" s="200">
        <v>128.75</v>
      </c>
      <c r="M54" s="200">
        <v>17.8</v>
      </c>
      <c r="N54" s="200">
        <v>35.22</v>
      </c>
      <c r="O54" s="200">
        <v>0</v>
      </c>
      <c r="P54" s="200">
        <v>41.42</v>
      </c>
      <c r="Q54" s="200">
        <v>3.56</v>
      </c>
      <c r="R54" s="200">
        <v>5.56</v>
      </c>
      <c r="S54" s="200">
        <v>4.3499999999999996</v>
      </c>
      <c r="T54" s="200">
        <v>0</v>
      </c>
      <c r="U54" s="200">
        <v>61.38</v>
      </c>
      <c r="V54" s="200">
        <v>3.71</v>
      </c>
      <c r="W54" s="200">
        <v>13.04</v>
      </c>
      <c r="X54" s="200">
        <v>38.880000000000003</v>
      </c>
      <c r="Y54" s="200">
        <v>0</v>
      </c>
      <c r="Z54">
        <v>0</v>
      </c>
      <c r="AA54" s="200">
        <v>10.72</v>
      </c>
      <c r="AB54" s="200">
        <v>0</v>
      </c>
      <c r="AC54" s="200">
        <v>0</v>
      </c>
      <c r="AD54" s="200">
        <v>0</v>
      </c>
      <c r="AE54" s="200">
        <v>56.06</v>
      </c>
      <c r="AF54" s="200">
        <v>0</v>
      </c>
      <c r="AG54" s="200">
        <v>0</v>
      </c>
      <c r="AH54" s="200">
        <v>0</v>
      </c>
      <c r="AI54" s="200">
        <v>56.26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75.349999999999994</v>
      </c>
      <c r="AQ54" s="200">
        <v>17.71</v>
      </c>
      <c r="AR54" s="200">
        <v>21.9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4.9800000000000004</v>
      </c>
      <c r="L55" s="200">
        <v>128.75</v>
      </c>
      <c r="M55" s="200">
        <v>17.8</v>
      </c>
      <c r="N55" s="200">
        <v>35.22</v>
      </c>
      <c r="O55" s="200">
        <v>0</v>
      </c>
      <c r="P55" s="200">
        <v>41.42</v>
      </c>
      <c r="Q55" s="200">
        <v>3.56</v>
      </c>
      <c r="R55" s="200">
        <v>5.56</v>
      </c>
      <c r="S55" s="200">
        <v>4.3499999999999996</v>
      </c>
      <c r="T55" s="200">
        <v>0</v>
      </c>
      <c r="U55" s="200">
        <v>61.38</v>
      </c>
      <c r="V55" s="200">
        <v>3.71</v>
      </c>
      <c r="W55" s="200">
        <v>12.61</v>
      </c>
      <c r="X55" s="200">
        <v>43.98</v>
      </c>
      <c r="Y55" s="200">
        <v>0</v>
      </c>
      <c r="Z55">
        <v>0</v>
      </c>
      <c r="AA55" s="200">
        <v>10.72</v>
      </c>
      <c r="AB55" s="200">
        <v>0</v>
      </c>
      <c r="AC55" s="200">
        <v>0</v>
      </c>
      <c r="AD55" s="200">
        <v>0</v>
      </c>
      <c r="AE55" s="200">
        <v>56.06</v>
      </c>
      <c r="AF55" s="200">
        <v>0</v>
      </c>
      <c r="AG55" s="200">
        <v>0</v>
      </c>
      <c r="AH55" s="200">
        <v>0</v>
      </c>
      <c r="AI55" s="200">
        <v>56.26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48.34</v>
      </c>
      <c r="AQ55" s="200">
        <v>17.71</v>
      </c>
      <c r="AR55" s="200">
        <v>21.9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4.9800000000000004</v>
      </c>
      <c r="L56" s="200">
        <v>128.75</v>
      </c>
      <c r="M56" s="200">
        <v>17.8</v>
      </c>
      <c r="N56" s="200">
        <v>35.22</v>
      </c>
      <c r="O56" s="200">
        <v>0</v>
      </c>
      <c r="P56" s="200">
        <v>41.42</v>
      </c>
      <c r="Q56" s="200">
        <v>3.56</v>
      </c>
      <c r="R56" s="200">
        <v>5.56</v>
      </c>
      <c r="S56" s="200">
        <v>4.3499999999999996</v>
      </c>
      <c r="T56" s="200">
        <v>0</v>
      </c>
      <c r="U56" s="200">
        <v>61.38</v>
      </c>
      <c r="V56" s="200">
        <v>3.71</v>
      </c>
      <c r="W56" s="200">
        <v>12.61</v>
      </c>
      <c r="X56" s="200">
        <v>43.98</v>
      </c>
      <c r="Y56" s="200">
        <v>0</v>
      </c>
      <c r="Z56">
        <v>0</v>
      </c>
      <c r="AA56" s="200">
        <v>10.72</v>
      </c>
      <c r="AB56" s="200">
        <v>0</v>
      </c>
      <c r="AC56" s="200">
        <v>0</v>
      </c>
      <c r="AD56" s="200">
        <v>0</v>
      </c>
      <c r="AE56" s="200">
        <v>56.06</v>
      </c>
      <c r="AF56" s="200">
        <v>0</v>
      </c>
      <c r="AG56" s="200">
        <v>0</v>
      </c>
      <c r="AH56" s="200">
        <v>0</v>
      </c>
      <c r="AI56" s="200">
        <v>56.26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48.34</v>
      </c>
      <c r="AQ56" s="200">
        <v>17.71</v>
      </c>
      <c r="AR56" s="200">
        <v>21.4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4.9800000000000004</v>
      </c>
      <c r="L57" s="200">
        <v>128.75</v>
      </c>
      <c r="M57" s="200">
        <v>17.8</v>
      </c>
      <c r="N57" s="200">
        <v>35.22</v>
      </c>
      <c r="O57" s="200">
        <v>0</v>
      </c>
      <c r="P57" s="200">
        <v>41.42</v>
      </c>
      <c r="Q57" s="200">
        <v>5.22</v>
      </c>
      <c r="R57" s="200">
        <v>9.92</v>
      </c>
      <c r="S57" s="200">
        <v>6.36</v>
      </c>
      <c r="T57" s="200">
        <v>0</v>
      </c>
      <c r="U57" s="200">
        <v>61.38</v>
      </c>
      <c r="V57" s="200">
        <v>3.71</v>
      </c>
      <c r="W57" s="200">
        <v>12.55</v>
      </c>
      <c r="X57" s="200">
        <v>38.11</v>
      </c>
      <c r="Y57" s="200">
        <v>0</v>
      </c>
      <c r="Z57">
        <v>0</v>
      </c>
      <c r="AA57" s="200">
        <v>10.72</v>
      </c>
      <c r="AB57" s="200">
        <v>0</v>
      </c>
      <c r="AC57" s="200">
        <v>0</v>
      </c>
      <c r="AD57" s="200">
        <v>0</v>
      </c>
      <c r="AE57" s="200">
        <v>56.06</v>
      </c>
      <c r="AF57" s="200">
        <v>0</v>
      </c>
      <c r="AG57" s="200">
        <v>0</v>
      </c>
      <c r="AH57" s="200">
        <v>0</v>
      </c>
      <c r="AI57" s="200">
        <v>56.26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75.349999999999994</v>
      </c>
      <c r="AQ57" s="200">
        <v>27.67</v>
      </c>
      <c r="AR57" s="200">
        <v>21.4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4.9800000000000004</v>
      </c>
      <c r="L58" s="200">
        <v>128.75</v>
      </c>
      <c r="M58" s="200">
        <v>17.8</v>
      </c>
      <c r="N58" s="200">
        <v>35.22</v>
      </c>
      <c r="O58" s="200">
        <v>0</v>
      </c>
      <c r="P58" s="200">
        <v>41.42</v>
      </c>
      <c r="Q58" s="200">
        <v>5.22</v>
      </c>
      <c r="R58" s="200">
        <v>9.92</v>
      </c>
      <c r="S58" s="200">
        <v>6.36</v>
      </c>
      <c r="T58" s="200">
        <v>0</v>
      </c>
      <c r="U58" s="200">
        <v>61.38</v>
      </c>
      <c r="V58" s="200">
        <v>3.71</v>
      </c>
      <c r="W58" s="200">
        <v>10.97</v>
      </c>
      <c r="X58" s="200">
        <v>38.880000000000003</v>
      </c>
      <c r="Y58" s="200">
        <v>0</v>
      </c>
      <c r="Z58">
        <v>0</v>
      </c>
      <c r="AA58" s="200">
        <v>10.72</v>
      </c>
      <c r="AB58" s="200">
        <v>0</v>
      </c>
      <c r="AC58" s="200">
        <v>0</v>
      </c>
      <c r="AD58" s="200">
        <v>0</v>
      </c>
      <c r="AE58" s="200">
        <v>56.06</v>
      </c>
      <c r="AF58" s="200">
        <v>0</v>
      </c>
      <c r="AG58" s="200">
        <v>0</v>
      </c>
      <c r="AH58" s="200">
        <v>0</v>
      </c>
      <c r="AI58" s="200">
        <v>56.26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75.349999999999994</v>
      </c>
      <c r="AQ58" s="200">
        <v>27.67</v>
      </c>
      <c r="AR58" s="200">
        <v>21.9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9.06</v>
      </c>
      <c r="L59" s="200">
        <v>128.75</v>
      </c>
      <c r="M59" s="200">
        <v>17.8</v>
      </c>
      <c r="N59" s="200">
        <v>35.22</v>
      </c>
      <c r="O59" s="200">
        <v>0</v>
      </c>
      <c r="P59" s="200">
        <v>41.42</v>
      </c>
      <c r="Q59" s="200">
        <v>6.48</v>
      </c>
      <c r="R59" s="200">
        <v>12.58</v>
      </c>
      <c r="S59" s="200">
        <v>7.83</v>
      </c>
      <c r="T59" s="200">
        <v>0</v>
      </c>
      <c r="U59" s="200">
        <v>61.38</v>
      </c>
      <c r="V59" s="200">
        <v>3.71</v>
      </c>
      <c r="W59" s="200">
        <v>10.97</v>
      </c>
      <c r="X59" s="200">
        <v>38.880000000000003</v>
      </c>
      <c r="Y59" s="200">
        <v>0</v>
      </c>
      <c r="Z59">
        <v>0</v>
      </c>
      <c r="AA59" s="200">
        <v>10.72</v>
      </c>
      <c r="AB59" s="200">
        <v>0</v>
      </c>
      <c r="AC59" s="200">
        <v>0</v>
      </c>
      <c r="AD59" s="200">
        <v>0</v>
      </c>
      <c r="AE59" s="200">
        <v>56.06</v>
      </c>
      <c r="AF59" s="200">
        <v>0</v>
      </c>
      <c r="AG59" s="200">
        <v>0</v>
      </c>
      <c r="AH59" s="200">
        <v>0</v>
      </c>
      <c r="AI59" s="200">
        <v>56.26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71.849999999999994</v>
      </c>
      <c r="AQ59" s="200">
        <v>26.75</v>
      </c>
      <c r="AR59" s="200">
        <v>21.9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9.06</v>
      </c>
      <c r="L60" s="200">
        <v>128.75</v>
      </c>
      <c r="M60" s="200">
        <v>17.8</v>
      </c>
      <c r="N60" s="200">
        <v>35.22</v>
      </c>
      <c r="O60" s="200">
        <v>0</v>
      </c>
      <c r="P60" s="200">
        <v>41.42</v>
      </c>
      <c r="Q60" s="200">
        <v>6.48</v>
      </c>
      <c r="R60" s="200">
        <v>12.58</v>
      </c>
      <c r="S60" s="200">
        <v>7.83</v>
      </c>
      <c r="T60" s="200">
        <v>0</v>
      </c>
      <c r="U60" s="200">
        <v>61.38</v>
      </c>
      <c r="V60" s="200">
        <v>3.71</v>
      </c>
      <c r="W60" s="200">
        <v>10.97</v>
      </c>
      <c r="X60" s="200">
        <v>43.77</v>
      </c>
      <c r="Y60" s="200">
        <v>0</v>
      </c>
      <c r="Z60">
        <v>0</v>
      </c>
      <c r="AA60" s="200">
        <v>10.78</v>
      </c>
      <c r="AB60" s="200">
        <v>0</v>
      </c>
      <c r="AC60" s="200">
        <v>0</v>
      </c>
      <c r="AD60" s="200">
        <v>0</v>
      </c>
      <c r="AE60" s="200">
        <v>56.09</v>
      </c>
      <c r="AF60" s="200">
        <v>0</v>
      </c>
      <c r="AG60" s="200">
        <v>0</v>
      </c>
      <c r="AH60" s="200">
        <v>0</v>
      </c>
      <c r="AI60" s="200">
        <v>56.26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75.349999999999994</v>
      </c>
      <c r="AQ60" s="200">
        <v>26.75</v>
      </c>
      <c r="AR60" s="200">
        <v>21.9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8.94</v>
      </c>
      <c r="L61" s="200">
        <v>128.75</v>
      </c>
      <c r="M61" s="200">
        <v>25.26</v>
      </c>
      <c r="N61" s="200">
        <v>35.22</v>
      </c>
      <c r="O61" s="200">
        <v>0</v>
      </c>
      <c r="P61" s="200">
        <v>41.42</v>
      </c>
      <c r="Q61" s="200">
        <v>6.48</v>
      </c>
      <c r="R61" s="200">
        <v>12.4</v>
      </c>
      <c r="S61" s="200">
        <v>7.83</v>
      </c>
      <c r="T61" s="200">
        <v>0</v>
      </c>
      <c r="U61" s="200">
        <v>61.38</v>
      </c>
      <c r="V61" s="200">
        <v>3.71</v>
      </c>
      <c r="W61" s="200">
        <v>12.58</v>
      </c>
      <c r="X61" s="200">
        <v>43.98</v>
      </c>
      <c r="Y61" s="200">
        <v>0</v>
      </c>
      <c r="Z61">
        <v>0</v>
      </c>
      <c r="AA61" s="200">
        <v>10.78</v>
      </c>
      <c r="AB61" s="200">
        <v>0</v>
      </c>
      <c r="AC61" s="200">
        <v>0</v>
      </c>
      <c r="AD61" s="200">
        <v>0</v>
      </c>
      <c r="AE61" s="200">
        <v>56.09</v>
      </c>
      <c r="AF61" s="200">
        <v>0</v>
      </c>
      <c r="AG61" s="200">
        <v>0</v>
      </c>
      <c r="AH61" s="200">
        <v>0</v>
      </c>
      <c r="AI61" s="200">
        <v>69.61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75.349999999999994</v>
      </c>
      <c r="AQ61" s="200">
        <v>26.75</v>
      </c>
      <c r="AR61" s="200">
        <v>21.9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9.06</v>
      </c>
      <c r="L62" s="200">
        <v>128.75</v>
      </c>
      <c r="M62" s="200">
        <v>25.42</v>
      </c>
      <c r="N62" s="200">
        <v>35.22</v>
      </c>
      <c r="O62" s="200">
        <v>0</v>
      </c>
      <c r="P62" s="200">
        <v>41.42</v>
      </c>
      <c r="Q62" s="200">
        <v>6.48</v>
      </c>
      <c r="R62" s="200">
        <v>12.58</v>
      </c>
      <c r="S62" s="200">
        <v>7.83</v>
      </c>
      <c r="T62" s="200">
        <v>0</v>
      </c>
      <c r="U62" s="200">
        <v>61.38</v>
      </c>
      <c r="V62" s="200">
        <v>3.71</v>
      </c>
      <c r="W62" s="200">
        <v>12.61</v>
      </c>
      <c r="X62" s="200">
        <v>43.98</v>
      </c>
      <c r="Y62" s="200">
        <v>0</v>
      </c>
      <c r="Z62">
        <v>0</v>
      </c>
      <c r="AA62" s="200">
        <v>10.78</v>
      </c>
      <c r="AB62" s="200">
        <v>0</v>
      </c>
      <c r="AC62" s="200">
        <v>0</v>
      </c>
      <c r="AD62" s="200">
        <v>0</v>
      </c>
      <c r="AE62" s="200">
        <v>56.09</v>
      </c>
      <c r="AF62" s="200">
        <v>0</v>
      </c>
      <c r="AG62" s="200">
        <v>0</v>
      </c>
      <c r="AH62" s="200">
        <v>0</v>
      </c>
      <c r="AI62" s="200">
        <v>69.61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75.349999999999994</v>
      </c>
      <c r="AQ62" s="200">
        <v>26.75</v>
      </c>
      <c r="AR62" s="200">
        <v>21.9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9.06</v>
      </c>
      <c r="L63" s="200">
        <v>128.75</v>
      </c>
      <c r="M63" s="200">
        <v>25.42</v>
      </c>
      <c r="N63" s="200">
        <v>35.22</v>
      </c>
      <c r="O63" s="200">
        <v>0</v>
      </c>
      <c r="P63" s="200">
        <v>41.42</v>
      </c>
      <c r="Q63" s="200">
        <v>6.48</v>
      </c>
      <c r="R63" s="200">
        <v>12.58</v>
      </c>
      <c r="S63" s="200">
        <v>7.83</v>
      </c>
      <c r="T63" s="200">
        <v>0</v>
      </c>
      <c r="U63" s="200">
        <v>61.38</v>
      </c>
      <c r="V63" s="200">
        <v>3.71</v>
      </c>
      <c r="W63" s="200">
        <v>12.61</v>
      </c>
      <c r="X63" s="200">
        <v>43.98</v>
      </c>
      <c r="Y63" s="200">
        <v>0</v>
      </c>
      <c r="Z63">
        <v>0</v>
      </c>
      <c r="AA63" s="200">
        <v>10.78</v>
      </c>
      <c r="AB63" s="200">
        <v>0</v>
      </c>
      <c r="AC63" s="200">
        <v>0</v>
      </c>
      <c r="AD63" s="200">
        <v>0</v>
      </c>
      <c r="AE63" s="200">
        <v>56.09</v>
      </c>
      <c r="AF63" s="200">
        <v>0</v>
      </c>
      <c r="AG63" s="200">
        <v>0</v>
      </c>
      <c r="AH63" s="200">
        <v>0</v>
      </c>
      <c r="AI63" s="200">
        <v>69.61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75.349999999999994</v>
      </c>
      <c r="AQ63" s="200">
        <v>26.75</v>
      </c>
      <c r="AR63" s="200">
        <v>21.9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9.06</v>
      </c>
      <c r="L64" s="200">
        <v>125.11</v>
      </c>
      <c r="M64" s="200">
        <v>25.42</v>
      </c>
      <c r="N64" s="200">
        <v>35.22</v>
      </c>
      <c r="O64" s="200">
        <v>0</v>
      </c>
      <c r="P64" s="200">
        <v>41.42</v>
      </c>
      <c r="Q64" s="200">
        <v>6.48</v>
      </c>
      <c r="R64" s="200">
        <v>12.58</v>
      </c>
      <c r="S64" s="200">
        <v>7.83</v>
      </c>
      <c r="T64" s="200">
        <v>0</v>
      </c>
      <c r="U64" s="200">
        <v>61.38</v>
      </c>
      <c r="V64" s="200">
        <v>3.71</v>
      </c>
      <c r="W64" s="200">
        <v>12.61</v>
      </c>
      <c r="X64" s="200">
        <v>43.98</v>
      </c>
      <c r="Y64" s="200">
        <v>0</v>
      </c>
      <c r="Z64">
        <v>0</v>
      </c>
      <c r="AA64" s="200">
        <v>10.78</v>
      </c>
      <c r="AB64" s="200">
        <v>0</v>
      </c>
      <c r="AC64" s="200">
        <v>0</v>
      </c>
      <c r="AD64" s="200">
        <v>0</v>
      </c>
      <c r="AE64" s="200">
        <v>56.09</v>
      </c>
      <c r="AF64" s="200">
        <v>0</v>
      </c>
      <c r="AG64" s="200">
        <v>0</v>
      </c>
      <c r="AH64" s="200">
        <v>0</v>
      </c>
      <c r="AI64" s="200">
        <v>69.61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75.349999999999994</v>
      </c>
      <c r="AQ64" s="200">
        <v>26.75</v>
      </c>
      <c r="AR64" s="200">
        <v>22.2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9.06</v>
      </c>
      <c r="L65" s="200">
        <v>124.46</v>
      </c>
      <c r="M65" s="200">
        <v>25.42</v>
      </c>
      <c r="N65" s="200">
        <v>35.22</v>
      </c>
      <c r="O65" s="200">
        <v>0</v>
      </c>
      <c r="P65" s="200">
        <v>41.42</v>
      </c>
      <c r="Q65" s="200">
        <v>6.48</v>
      </c>
      <c r="R65" s="200">
        <v>12.58</v>
      </c>
      <c r="S65" s="200">
        <v>7.83</v>
      </c>
      <c r="T65" s="200">
        <v>0</v>
      </c>
      <c r="U65" s="200">
        <v>61.38</v>
      </c>
      <c r="V65" s="200">
        <v>3.71</v>
      </c>
      <c r="W65" s="200">
        <v>12.61</v>
      </c>
      <c r="X65" s="200">
        <v>43.98</v>
      </c>
      <c r="Y65" s="200">
        <v>0</v>
      </c>
      <c r="Z65">
        <v>0</v>
      </c>
      <c r="AA65" s="200">
        <v>10.78</v>
      </c>
      <c r="AB65" s="200">
        <v>0</v>
      </c>
      <c r="AC65" s="200">
        <v>0</v>
      </c>
      <c r="AD65" s="200">
        <v>0</v>
      </c>
      <c r="AE65" s="200">
        <v>56.09</v>
      </c>
      <c r="AF65" s="200">
        <v>0</v>
      </c>
      <c r="AG65" s="200">
        <v>0</v>
      </c>
      <c r="AH65" s="200">
        <v>0</v>
      </c>
      <c r="AI65" s="200">
        <v>69.61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75.349999999999994</v>
      </c>
      <c r="AQ65" s="200">
        <v>26.75</v>
      </c>
      <c r="AR65" s="200">
        <v>22.2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9.06</v>
      </c>
      <c r="L66" s="200">
        <v>124.46</v>
      </c>
      <c r="M66" s="200">
        <v>25.42</v>
      </c>
      <c r="N66" s="200">
        <v>35.22</v>
      </c>
      <c r="O66" s="200">
        <v>0</v>
      </c>
      <c r="P66" s="200">
        <v>41.42</v>
      </c>
      <c r="Q66" s="200">
        <v>6.48</v>
      </c>
      <c r="R66" s="200">
        <v>12.58</v>
      </c>
      <c r="S66" s="200">
        <v>7.83</v>
      </c>
      <c r="T66" s="200">
        <v>0</v>
      </c>
      <c r="U66" s="200">
        <v>61.38</v>
      </c>
      <c r="V66" s="200">
        <v>3.71</v>
      </c>
      <c r="W66" s="200">
        <v>12.61</v>
      </c>
      <c r="X66" s="200">
        <v>43.98</v>
      </c>
      <c r="Y66" s="200">
        <v>0</v>
      </c>
      <c r="Z66">
        <v>0</v>
      </c>
      <c r="AA66" s="200">
        <v>8.9700000000000006</v>
      </c>
      <c r="AB66" s="200">
        <v>0</v>
      </c>
      <c r="AC66" s="200">
        <v>0</v>
      </c>
      <c r="AD66" s="200">
        <v>0</v>
      </c>
      <c r="AE66" s="200">
        <v>56.09</v>
      </c>
      <c r="AF66" s="200">
        <v>0</v>
      </c>
      <c r="AG66" s="200">
        <v>0</v>
      </c>
      <c r="AH66" s="200">
        <v>0</v>
      </c>
      <c r="AI66" s="200">
        <v>69.61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75.349999999999994</v>
      </c>
      <c r="AQ66" s="200">
        <v>26.75</v>
      </c>
      <c r="AR66" s="200">
        <v>22.2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8.07</v>
      </c>
      <c r="L67" s="200">
        <v>124.46</v>
      </c>
      <c r="M67" s="200">
        <v>25.42</v>
      </c>
      <c r="N67" s="200">
        <v>35.22</v>
      </c>
      <c r="O67" s="200">
        <v>0</v>
      </c>
      <c r="P67" s="200">
        <v>41.42</v>
      </c>
      <c r="Q67" s="200">
        <v>6.48</v>
      </c>
      <c r="R67" s="200">
        <v>12.58</v>
      </c>
      <c r="S67" s="200">
        <v>7.83</v>
      </c>
      <c r="T67" s="200">
        <v>0</v>
      </c>
      <c r="U67" s="200">
        <v>61.38</v>
      </c>
      <c r="V67" s="200">
        <v>3.71</v>
      </c>
      <c r="W67" s="200">
        <v>12.61</v>
      </c>
      <c r="X67" s="200">
        <v>43.98</v>
      </c>
      <c r="Y67" s="200">
        <v>0</v>
      </c>
      <c r="Z67">
        <v>0</v>
      </c>
      <c r="AA67" s="200">
        <v>8.9700000000000006</v>
      </c>
      <c r="AB67" s="200">
        <v>0</v>
      </c>
      <c r="AC67" s="200">
        <v>0</v>
      </c>
      <c r="AD67" s="200">
        <v>0</v>
      </c>
      <c r="AE67" s="200">
        <v>56.09</v>
      </c>
      <c r="AF67" s="200">
        <v>0</v>
      </c>
      <c r="AG67" s="200">
        <v>0</v>
      </c>
      <c r="AH67" s="200">
        <v>0</v>
      </c>
      <c r="AI67" s="200">
        <v>69.61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75.349999999999994</v>
      </c>
      <c r="AQ67" s="200">
        <v>26.75</v>
      </c>
      <c r="AR67" s="200">
        <v>22.2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8.07</v>
      </c>
      <c r="L68" s="200">
        <v>124.46</v>
      </c>
      <c r="M68" s="200">
        <v>25.42</v>
      </c>
      <c r="N68" s="200">
        <v>35.22</v>
      </c>
      <c r="O68" s="200">
        <v>0</v>
      </c>
      <c r="P68" s="200">
        <v>41.42</v>
      </c>
      <c r="Q68" s="200">
        <v>6.48</v>
      </c>
      <c r="R68" s="200">
        <v>12.58</v>
      </c>
      <c r="S68" s="200">
        <v>7.83</v>
      </c>
      <c r="T68" s="200">
        <v>0</v>
      </c>
      <c r="U68" s="200">
        <v>61.38</v>
      </c>
      <c r="V68" s="200">
        <v>3.71</v>
      </c>
      <c r="W68" s="200">
        <v>12.61</v>
      </c>
      <c r="X68" s="200">
        <v>43.98</v>
      </c>
      <c r="Y68" s="200">
        <v>0</v>
      </c>
      <c r="Z68">
        <v>0</v>
      </c>
      <c r="AA68" s="200">
        <v>8.9700000000000006</v>
      </c>
      <c r="AB68" s="200">
        <v>0</v>
      </c>
      <c r="AC68" s="200">
        <v>0</v>
      </c>
      <c r="AD68" s="200">
        <v>0</v>
      </c>
      <c r="AE68" s="200">
        <v>56.09</v>
      </c>
      <c r="AF68" s="200">
        <v>0</v>
      </c>
      <c r="AG68" s="200">
        <v>0</v>
      </c>
      <c r="AH68" s="200">
        <v>0</v>
      </c>
      <c r="AI68" s="200">
        <v>69.61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75.349999999999994</v>
      </c>
      <c r="AQ68" s="200">
        <v>26.75</v>
      </c>
      <c r="AR68" s="200">
        <v>23.2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8.35</v>
      </c>
      <c r="L69" s="200">
        <v>124.46</v>
      </c>
      <c r="M69" s="200">
        <v>25.42</v>
      </c>
      <c r="N69" s="200">
        <v>35.22</v>
      </c>
      <c r="O69" s="200">
        <v>0</v>
      </c>
      <c r="P69" s="200">
        <v>41.42</v>
      </c>
      <c r="Q69" s="200">
        <v>6.48</v>
      </c>
      <c r="R69" s="200">
        <v>12.58</v>
      </c>
      <c r="S69" s="200">
        <v>7.83</v>
      </c>
      <c r="T69" s="200">
        <v>0</v>
      </c>
      <c r="U69" s="200">
        <v>61.38</v>
      </c>
      <c r="V69" s="200">
        <v>3.71</v>
      </c>
      <c r="W69" s="200">
        <v>12.61</v>
      </c>
      <c r="X69" s="200">
        <v>43.98</v>
      </c>
      <c r="Y69" s="200">
        <v>0</v>
      </c>
      <c r="Z69">
        <v>0</v>
      </c>
      <c r="AA69" s="200">
        <v>8.9700000000000006</v>
      </c>
      <c r="AB69" s="200">
        <v>0</v>
      </c>
      <c r="AC69" s="200">
        <v>0</v>
      </c>
      <c r="AD69" s="200">
        <v>0</v>
      </c>
      <c r="AE69" s="200">
        <v>56.09</v>
      </c>
      <c r="AF69" s="200">
        <v>0</v>
      </c>
      <c r="AG69" s="200">
        <v>0</v>
      </c>
      <c r="AH69" s="200">
        <v>0</v>
      </c>
      <c r="AI69" s="200">
        <v>69.61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75.349999999999994</v>
      </c>
      <c r="AQ69" s="200">
        <v>26.75</v>
      </c>
      <c r="AR69" s="200">
        <v>23.2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8.35</v>
      </c>
      <c r="L70" s="200">
        <v>102.56</v>
      </c>
      <c r="M70" s="200">
        <v>25.42</v>
      </c>
      <c r="N70" s="200">
        <v>35.22</v>
      </c>
      <c r="O70" s="200">
        <v>0</v>
      </c>
      <c r="P70" s="200">
        <v>41.42</v>
      </c>
      <c r="Q70" s="200">
        <v>6.48</v>
      </c>
      <c r="R70" s="200">
        <v>12.58</v>
      </c>
      <c r="S70" s="200">
        <v>7.83</v>
      </c>
      <c r="T70" s="200">
        <v>0</v>
      </c>
      <c r="U70" s="200">
        <v>61.38</v>
      </c>
      <c r="V70" s="200">
        <v>3.71</v>
      </c>
      <c r="W70" s="200">
        <v>12.61</v>
      </c>
      <c r="X70" s="200">
        <v>43.98</v>
      </c>
      <c r="Y70" s="200">
        <v>0</v>
      </c>
      <c r="Z70">
        <v>0</v>
      </c>
      <c r="AA70" s="200">
        <v>8.9700000000000006</v>
      </c>
      <c r="AB70" s="200">
        <v>0</v>
      </c>
      <c r="AC70" s="200">
        <v>0</v>
      </c>
      <c r="AD70" s="200">
        <v>0</v>
      </c>
      <c r="AE70" s="200">
        <v>56.09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75.349999999999994</v>
      </c>
      <c r="AQ70" s="200">
        <v>26.75</v>
      </c>
      <c r="AR70" s="200">
        <v>23.2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8.35</v>
      </c>
      <c r="L71" s="200">
        <v>102.56</v>
      </c>
      <c r="M71" s="200">
        <v>25.42</v>
      </c>
      <c r="N71" s="200">
        <v>35.22</v>
      </c>
      <c r="O71" s="200">
        <v>0</v>
      </c>
      <c r="P71" s="200">
        <v>41.42</v>
      </c>
      <c r="Q71" s="200">
        <v>6.48</v>
      </c>
      <c r="R71" s="200">
        <v>12.58</v>
      </c>
      <c r="S71" s="200">
        <v>7.83</v>
      </c>
      <c r="T71" s="200">
        <v>0</v>
      </c>
      <c r="U71" s="200">
        <v>61.38</v>
      </c>
      <c r="V71" s="200">
        <v>3.71</v>
      </c>
      <c r="W71" s="200">
        <v>12.61</v>
      </c>
      <c r="X71" s="200">
        <v>43.98</v>
      </c>
      <c r="Y71" s="200">
        <v>0</v>
      </c>
      <c r="Z71">
        <v>0</v>
      </c>
      <c r="AA71" s="200">
        <v>8.9700000000000006</v>
      </c>
      <c r="AB71" s="200">
        <v>0</v>
      </c>
      <c r="AC71" s="200">
        <v>0</v>
      </c>
      <c r="AD71" s="200">
        <v>0</v>
      </c>
      <c r="AE71" s="200">
        <v>56.09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75.349999999999994</v>
      </c>
      <c r="AQ71" s="200">
        <v>26.75</v>
      </c>
      <c r="AR71" s="200">
        <v>21.11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8.35</v>
      </c>
      <c r="L72" s="200">
        <v>102.56</v>
      </c>
      <c r="M72" s="200">
        <v>25.42</v>
      </c>
      <c r="N72" s="200">
        <v>35.22</v>
      </c>
      <c r="O72" s="200">
        <v>0</v>
      </c>
      <c r="P72" s="200">
        <v>41.42</v>
      </c>
      <c r="Q72" s="200">
        <v>6.48</v>
      </c>
      <c r="R72" s="200">
        <v>12.58</v>
      </c>
      <c r="S72" s="200">
        <v>7.83</v>
      </c>
      <c r="T72" s="200">
        <v>0</v>
      </c>
      <c r="U72" s="200">
        <v>61.38</v>
      </c>
      <c r="V72" s="200">
        <v>3.71</v>
      </c>
      <c r="W72" s="200">
        <v>12.61</v>
      </c>
      <c r="X72" s="200">
        <v>43.98</v>
      </c>
      <c r="Y72" s="200">
        <v>0</v>
      </c>
      <c r="Z72">
        <v>0</v>
      </c>
      <c r="AA72" s="200">
        <v>8.9700000000000006</v>
      </c>
      <c r="AB72" s="200">
        <v>0</v>
      </c>
      <c r="AC72" s="200">
        <v>0</v>
      </c>
      <c r="AD72" s="200">
        <v>0</v>
      </c>
      <c r="AE72" s="200">
        <v>56.09</v>
      </c>
      <c r="AF72" s="200">
        <v>0</v>
      </c>
      <c r="AG72" s="200">
        <v>0</v>
      </c>
      <c r="AH72" s="200">
        <v>0</v>
      </c>
      <c r="AI72" s="200">
        <v>69.61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75.349999999999994</v>
      </c>
      <c r="AQ72" s="200">
        <v>26.75</v>
      </c>
      <c r="AR72" s="200">
        <v>16.28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8.35</v>
      </c>
      <c r="L73" s="200">
        <v>102.56</v>
      </c>
      <c r="M73" s="200">
        <v>25.42</v>
      </c>
      <c r="N73" s="200">
        <v>35.22</v>
      </c>
      <c r="O73" s="200">
        <v>0</v>
      </c>
      <c r="P73" s="200">
        <v>41.42</v>
      </c>
      <c r="Q73" s="200">
        <v>6.48</v>
      </c>
      <c r="R73" s="200">
        <v>12.58</v>
      </c>
      <c r="S73" s="200">
        <v>7.83</v>
      </c>
      <c r="T73" s="200">
        <v>0</v>
      </c>
      <c r="U73" s="200">
        <v>61.38</v>
      </c>
      <c r="V73" s="200">
        <v>3.71</v>
      </c>
      <c r="W73" s="200">
        <v>12.61</v>
      </c>
      <c r="X73" s="200">
        <v>43.98</v>
      </c>
      <c r="Y73" s="200">
        <v>0</v>
      </c>
      <c r="Z73">
        <v>0</v>
      </c>
      <c r="AA73" s="200">
        <v>8.9700000000000006</v>
      </c>
      <c r="AB73" s="200">
        <v>0</v>
      </c>
      <c r="AC73" s="200">
        <v>0</v>
      </c>
      <c r="AD73" s="200">
        <v>0</v>
      </c>
      <c r="AE73" s="200">
        <v>56.09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75.349999999999994</v>
      </c>
      <c r="AQ73" s="200">
        <v>26.75</v>
      </c>
      <c r="AR73" s="200">
        <v>10.9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8.35</v>
      </c>
      <c r="L74" s="200">
        <v>124.46</v>
      </c>
      <c r="M74" s="200">
        <v>25.42</v>
      </c>
      <c r="N74" s="200">
        <v>35.22</v>
      </c>
      <c r="O74" s="200">
        <v>0</v>
      </c>
      <c r="P74" s="200">
        <v>41.42</v>
      </c>
      <c r="Q74" s="200">
        <v>6.48</v>
      </c>
      <c r="R74" s="200">
        <v>12.58</v>
      </c>
      <c r="S74" s="200">
        <v>7.83</v>
      </c>
      <c r="T74" s="200">
        <v>0</v>
      </c>
      <c r="U74" s="200">
        <v>61.38</v>
      </c>
      <c r="V74" s="200">
        <v>3.71</v>
      </c>
      <c r="W74" s="200">
        <v>12.61</v>
      </c>
      <c r="X74" s="200">
        <v>43.98</v>
      </c>
      <c r="Y74" s="200">
        <v>0</v>
      </c>
      <c r="Z74">
        <v>0</v>
      </c>
      <c r="AA74" s="200">
        <v>8.9700000000000006</v>
      </c>
      <c r="AB74" s="200">
        <v>0</v>
      </c>
      <c r="AC74" s="200">
        <v>0</v>
      </c>
      <c r="AD74" s="200">
        <v>0</v>
      </c>
      <c r="AE74" s="200">
        <v>56.09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75.349999999999994</v>
      </c>
      <c r="AQ74" s="200">
        <v>26.75</v>
      </c>
      <c r="AR74" s="200">
        <v>6.25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9.06</v>
      </c>
      <c r="L75" s="200">
        <v>124.46</v>
      </c>
      <c r="M75" s="200">
        <v>25.42</v>
      </c>
      <c r="N75" s="200">
        <v>35.22</v>
      </c>
      <c r="O75" s="200">
        <v>0</v>
      </c>
      <c r="P75" s="200">
        <v>41.42</v>
      </c>
      <c r="Q75" s="200">
        <v>6.48</v>
      </c>
      <c r="R75" s="200">
        <v>12.58</v>
      </c>
      <c r="S75" s="200">
        <v>7.83</v>
      </c>
      <c r="T75" s="200">
        <v>0</v>
      </c>
      <c r="U75" s="200">
        <v>61.38</v>
      </c>
      <c r="V75" s="200">
        <v>3.71</v>
      </c>
      <c r="W75" s="200">
        <v>12.61</v>
      </c>
      <c r="X75" s="200">
        <v>43.98</v>
      </c>
      <c r="Y75" s="200">
        <v>0</v>
      </c>
      <c r="Z75">
        <v>0</v>
      </c>
      <c r="AA75" s="200">
        <v>8.9700000000000006</v>
      </c>
      <c r="AB75" s="200">
        <v>0</v>
      </c>
      <c r="AC75" s="200">
        <v>0</v>
      </c>
      <c r="AD75" s="200">
        <v>0</v>
      </c>
      <c r="AE75" s="200">
        <v>56.09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75.349999999999994</v>
      </c>
      <c r="AQ75" s="200">
        <v>26.75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9.06</v>
      </c>
      <c r="L76" s="200">
        <v>124.46</v>
      </c>
      <c r="M76" s="200">
        <v>25.42</v>
      </c>
      <c r="N76" s="200">
        <v>35.22</v>
      </c>
      <c r="O76" s="200">
        <v>0</v>
      </c>
      <c r="P76" s="200">
        <v>41.42</v>
      </c>
      <c r="Q76" s="200">
        <v>6.48</v>
      </c>
      <c r="R76" s="200">
        <v>12.58</v>
      </c>
      <c r="S76" s="200">
        <v>7.83</v>
      </c>
      <c r="T76" s="200">
        <v>0</v>
      </c>
      <c r="U76" s="200">
        <v>61.38</v>
      </c>
      <c r="V76" s="200">
        <v>3.71</v>
      </c>
      <c r="W76" s="200">
        <v>12.61</v>
      </c>
      <c r="X76" s="200">
        <v>43.98</v>
      </c>
      <c r="Y76" s="200">
        <v>0</v>
      </c>
      <c r="Z76">
        <v>0</v>
      </c>
      <c r="AA76" s="200">
        <v>8.9700000000000006</v>
      </c>
      <c r="AB76" s="200">
        <v>0</v>
      </c>
      <c r="AC76" s="200">
        <v>0</v>
      </c>
      <c r="AD76" s="200">
        <v>0</v>
      </c>
      <c r="AE76" s="200">
        <v>56.09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75.349999999999994</v>
      </c>
      <c r="AQ76" s="200">
        <v>26.75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9.01</v>
      </c>
      <c r="L77" s="200">
        <v>117.12</v>
      </c>
      <c r="M77" s="200">
        <v>25.42</v>
      </c>
      <c r="N77" s="200">
        <v>35.22</v>
      </c>
      <c r="O77" s="200">
        <v>0</v>
      </c>
      <c r="P77" s="200">
        <v>41.42</v>
      </c>
      <c r="Q77" s="200">
        <v>6.48</v>
      </c>
      <c r="R77" s="200">
        <v>12.58</v>
      </c>
      <c r="S77" s="200">
        <v>7.83</v>
      </c>
      <c r="T77" s="200">
        <v>0</v>
      </c>
      <c r="U77" s="200">
        <v>61.38</v>
      </c>
      <c r="V77" s="200">
        <v>3.71</v>
      </c>
      <c r="W77" s="200">
        <v>12.61</v>
      </c>
      <c r="X77" s="200">
        <v>43.98</v>
      </c>
      <c r="Y77" s="200">
        <v>0</v>
      </c>
      <c r="Z77">
        <v>0</v>
      </c>
      <c r="AA77" s="200">
        <v>10.72</v>
      </c>
      <c r="AB77" s="200">
        <v>0</v>
      </c>
      <c r="AC77" s="200">
        <v>0</v>
      </c>
      <c r="AD77" s="200">
        <v>0</v>
      </c>
      <c r="AE77" s="200">
        <v>56.09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75.349999999999994</v>
      </c>
      <c r="AQ77" s="200">
        <v>26.75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8.35</v>
      </c>
      <c r="L78" s="200">
        <v>95.89</v>
      </c>
      <c r="M78" s="200">
        <v>25.42</v>
      </c>
      <c r="N78" s="200">
        <v>35.22</v>
      </c>
      <c r="O78" s="200">
        <v>0</v>
      </c>
      <c r="P78" s="200">
        <v>41.42</v>
      </c>
      <c r="Q78" s="200">
        <v>6.48</v>
      </c>
      <c r="R78" s="200">
        <v>12.58</v>
      </c>
      <c r="S78" s="200">
        <v>7.83</v>
      </c>
      <c r="T78" s="200">
        <v>0</v>
      </c>
      <c r="U78" s="200">
        <v>61.38</v>
      </c>
      <c r="V78" s="200">
        <v>3.71</v>
      </c>
      <c r="W78" s="200">
        <v>12.61</v>
      </c>
      <c r="X78" s="200">
        <v>43.98</v>
      </c>
      <c r="Y78" s="200">
        <v>0</v>
      </c>
      <c r="Z78">
        <v>0</v>
      </c>
      <c r="AA78" s="200">
        <v>10.72</v>
      </c>
      <c r="AB78" s="200">
        <v>0</v>
      </c>
      <c r="AC78" s="200">
        <v>0</v>
      </c>
      <c r="AD78" s="200">
        <v>0</v>
      </c>
      <c r="AE78" s="200">
        <v>56.09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75.349999999999994</v>
      </c>
      <c r="AQ78" s="200">
        <v>26.75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9.0500000000000007</v>
      </c>
      <c r="L79" s="200">
        <v>211.05</v>
      </c>
      <c r="M79" s="200">
        <v>25.21</v>
      </c>
      <c r="N79" s="200">
        <v>35.22</v>
      </c>
      <c r="O79" s="200">
        <v>0</v>
      </c>
      <c r="P79" s="200">
        <v>41.42</v>
      </c>
      <c r="Q79" s="200">
        <v>6.48</v>
      </c>
      <c r="R79" s="200">
        <v>12.58</v>
      </c>
      <c r="S79" s="200">
        <v>7.83</v>
      </c>
      <c r="T79" s="200">
        <v>0</v>
      </c>
      <c r="U79" s="200">
        <v>61.38</v>
      </c>
      <c r="V79" s="200">
        <v>3.71</v>
      </c>
      <c r="W79" s="200">
        <v>12.61</v>
      </c>
      <c r="X79" s="200">
        <v>43.98</v>
      </c>
      <c r="Y79" s="200">
        <v>0</v>
      </c>
      <c r="Z79">
        <v>0</v>
      </c>
      <c r="AA79" s="200">
        <v>10.72</v>
      </c>
      <c r="AB79" s="200">
        <v>0</v>
      </c>
      <c r="AC79" s="200">
        <v>0</v>
      </c>
      <c r="AD79" s="200">
        <v>0</v>
      </c>
      <c r="AE79" s="200">
        <v>56.09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75.349999999999994</v>
      </c>
      <c r="AQ79" s="200">
        <v>26.75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9.0500000000000007</v>
      </c>
      <c r="L80" s="200">
        <v>319.01</v>
      </c>
      <c r="M80" s="200">
        <v>25.21</v>
      </c>
      <c r="N80" s="200">
        <v>35.22</v>
      </c>
      <c r="O80" s="200">
        <v>0</v>
      </c>
      <c r="P80" s="200">
        <v>41.42</v>
      </c>
      <c r="Q80" s="200">
        <v>6.48</v>
      </c>
      <c r="R80" s="200">
        <v>12.58</v>
      </c>
      <c r="S80" s="200">
        <v>7.83</v>
      </c>
      <c r="T80" s="200">
        <v>0</v>
      </c>
      <c r="U80" s="200">
        <v>61.38</v>
      </c>
      <c r="V80" s="200">
        <v>3.71</v>
      </c>
      <c r="W80" s="200">
        <v>12.61</v>
      </c>
      <c r="X80" s="200">
        <v>43.98</v>
      </c>
      <c r="Y80" s="200">
        <v>0</v>
      </c>
      <c r="Z80">
        <v>0</v>
      </c>
      <c r="AA80" s="200">
        <v>8.9700000000000006</v>
      </c>
      <c r="AB80" s="200">
        <v>0</v>
      </c>
      <c r="AC80" s="200">
        <v>0</v>
      </c>
      <c r="AD80" s="200">
        <v>0</v>
      </c>
      <c r="AE80" s="200">
        <v>56.09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75.349999999999994</v>
      </c>
      <c r="AQ80" s="200">
        <v>26.75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9.0500000000000007</v>
      </c>
      <c r="L81" s="200">
        <v>354.62</v>
      </c>
      <c r="M81" s="200">
        <v>25.21</v>
      </c>
      <c r="N81" s="200">
        <v>35.22</v>
      </c>
      <c r="O81" s="200">
        <v>0</v>
      </c>
      <c r="P81" s="200">
        <v>41.42</v>
      </c>
      <c r="Q81" s="200">
        <v>6.48</v>
      </c>
      <c r="R81" s="200">
        <v>12.58</v>
      </c>
      <c r="S81" s="200">
        <v>7.83</v>
      </c>
      <c r="T81" s="200">
        <v>0</v>
      </c>
      <c r="U81" s="200">
        <v>61.38</v>
      </c>
      <c r="V81" s="200">
        <v>3.71</v>
      </c>
      <c r="W81" s="200">
        <v>12.61</v>
      </c>
      <c r="X81" s="200">
        <v>43.98</v>
      </c>
      <c r="Y81" s="200">
        <v>0</v>
      </c>
      <c r="Z81">
        <v>0</v>
      </c>
      <c r="AA81" s="200">
        <v>8.9700000000000006</v>
      </c>
      <c r="AB81" s="200">
        <v>0</v>
      </c>
      <c r="AC81" s="200">
        <v>0</v>
      </c>
      <c r="AD81" s="200">
        <v>0</v>
      </c>
      <c r="AE81" s="200">
        <v>56.09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75.349999999999994</v>
      </c>
      <c r="AQ81" s="200">
        <v>26.75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9.0500000000000007</v>
      </c>
      <c r="L82" s="200">
        <v>354.62</v>
      </c>
      <c r="M82" s="200">
        <v>25.21</v>
      </c>
      <c r="N82" s="200">
        <v>35.22</v>
      </c>
      <c r="O82" s="200">
        <v>0</v>
      </c>
      <c r="P82" s="200">
        <v>41.42</v>
      </c>
      <c r="Q82" s="200">
        <v>6.48</v>
      </c>
      <c r="R82" s="200">
        <v>12.58</v>
      </c>
      <c r="S82" s="200">
        <v>7.83</v>
      </c>
      <c r="T82" s="200">
        <v>0</v>
      </c>
      <c r="U82" s="200">
        <v>61.38</v>
      </c>
      <c r="V82" s="200">
        <v>3.71</v>
      </c>
      <c r="W82" s="200">
        <v>12.61</v>
      </c>
      <c r="X82" s="200">
        <v>43.98</v>
      </c>
      <c r="Y82" s="200">
        <v>0</v>
      </c>
      <c r="Z82">
        <v>0</v>
      </c>
      <c r="AA82" s="200">
        <v>8.9700000000000006</v>
      </c>
      <c r="AB82" s="200">
        <v>0</v>
      </c>
      <c r="AC82" s="200">
        <v>0</v>
      </c>
      <c r="AD82" s="200">
        <v>0</v>
      </c>
      <c r="AE82" s="200">
        <v>56.09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75.349999999999994</v>
      </c>
      <c r="AQ82" s="200">
        <v>26.75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9.0500000000000007</v>
      </c>
      <c r="L83" s="200">
        <v>354.62</v>
      </c>
      <c r="M83" s="200">
        <v>25.21</v>
      </c>
      <c r="N83" s="200">
        <v>35.22</v>
      </c>
      <c r="O83" s="200">
        <v>0</v>
      </c>
      <c r="P83" s="200">
        <v>41.42</v>
      </c>
      <c r="Q83" s="200">
        <v>6.48</v>
      </c>
      <c r="R83" s="200">
        <v>12.58</v>
      </c>
      <c r="S83" s="200">
        <v>7.83</v>
      </c>
      <c r="T83" s="200">
        <v>0</v>
      </c>
      <c r="U83" s="200">
        <v>61.38</v>
      </c>
      <c r="V83" s="200">
        <v>3.71</v>
      </c>
      <c r="W83" s="200">
        <v>12.61</v>
      </c>
      <c r="X83" s="200">
        <v>43.98</v>
      </c>
      <c r="Y83" s="200">
        <v>0</v>
      </c>
      <c r="Z83">
        <v>0</v>
      </c>
      <c r="AA83" s="200">
        <v>8.9700000000000006</v>
      </c>
      <c r="AB83" s="200">
        <v>0</v>
      </c>
      <c r="AC83" s="200">
        <v>0</v>
      </c>
      <c r="AD83" s="200">
        <v>0</v>
      </c>
      <c r="AE83" s="200">
        <v>56.09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75.349999999999994</v>
      </c>
      <c r="AQ83" s="200">
        <v>26.75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9.0500000000000007</v>
      </c>
      <c r="L84" s="200">
        <v>354.62</v>
      </c>
      <c r="M84" s="200">
        <v>25.21</v>
      </c>
      <c r="N84" s="200">
        <v>35.22</v>
      </c>
      <c r="O84" s="200">
        <v>0</v>
      </c>
      <c r="P84" s="200">
        <v>41.42</v>
      </c>
      <c r="Q84" s="200">
        <v>6.48</v>
      </c>
      <c r="R84" s="200">
        <v>12.58</v>
      </c>
      <c r="S84" s="200">
        <v>7.83</v>
      </c>
      <c r="T84" s="200">
        <v>0</v>
      </c>
      <c r="U84" s="200">
        <v>61.38</v>
      </c>
      <c r="V84" s="200">
        <v>3.71</v>
      </c>
      <c r="W84" s="200">
        <v>12.61</v>
      </c>
      <c r="X84" s="200">
        <v>43.98</v>
      </c>
      <c r="Y84" s="200">
        <v>0</v>
      </c>
      <c r="Z84">
        <v>0</v>
      </c>
      <c r="AA84" s="200">
        <v>8.9700000000000006</v>
      </c>
      <c r="AB84" s="200">
        <v>0</v>
      </c>
      <c r="AC84" s="200">
        <v>0</v>
      </c>
      <c r="AD84" s="200">
        <v>0</v>
      </c>
      <c r="AE84" s="200">
        <v>56.09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75.349999999999994</v>
      </c>
      <c r="AQ84" s="200">
        <v>26.75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9.0500000000000007</v>
      </c>
      <c r="L85" s="200">
        <v>354.62</v>
      </c>
      <c r="M85" s="200">
        <v>25.21</v>
      </c>
      <c r="N85" s="200">
        <v>35.22</v>
      </c>
      <c r="O85" s="200">
        <v>0</v>
      </c>
      <c r="P85" s="200">
        <v>41.42</v>
      </c>
      <c r="Q85" s="200">
        <v>6.48</v>
      </c>
      <c r="R85" s="200">
        <v>12.58</v>
      </c>
      <c r="S85" s="200">
        <v>7.83</v>
      </c>
      <c r="T85" s="200">
        <v>0</v>
      </c>
      <c r="U85" s="200">
        <v>61.38</v>
      </c>
      <c r="V85" s="200">
        <v>3.71</v>
      </c>
      <c r="W85" s="200">
        <v>12.61</v>
      </c>
      <c r="X85" s="200">
        <v>43.98</v>
      </c>
      <c r="Y85" s="200">
        <v>0</v>
      </c>
      <c r="Z85">
        <v>0</v>
      </c>
      <c r="AA85" s="200">
        <v>8.9700000000000006</v>
      </c>
      <c r="AB85" s="200">
        <v>0</v>
      </c>
      <c r="AC85" s="200">
        <v>0</v>
      </c>
      <c r="AD85" s="200">
        <v>0</v>
      </c>
      <c r="AE85" s="200">
        <v>56.09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75.349999999999994</v>
      </c>
      <c r="AQ85" s="200">
        <v>26.75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9.0500000000000007</v>
      </c>
      <c r="L86" s="200">
        <v>354.62</v>
      </c>
      <c r="M86" s="200">
        <v>25.21</v>
      </c>
      <c r="N86" s="200">
        <v>35.22</v>
      </c>
      <c r="O86" s="200">
        <v>0</v>
      </c>
      <c r="P86" s="200">
        <v>41.42</v>
      </c>
      <c r="Q86" s="200">
        <v>6.48</v>
      </c>
      <c r="R86" s="200">
        <v>12.58</v>
      </c>
      <c r="S86" s="200">
        <v>7.83</v>
      </c>
      <c r="T86" s="200">
        <v>0</v>
      </c>
      <c r="U86" s="200">
        <v>61.38</v>
      </c>
      <c r="V86" s="200">
        <v>3.71</v>
      </c>
      <c r="W86" s="200">
        <v>12.61</v>
      </c>
      <c r="X86" s="200">
        <v>43.98</v>
      </c>
      <c r="Y86" s="200">
        <v>0</v>
      </c>
      <c r="Z86">
        <v>0</v>
      </c>
      <c r="AA86" s="200">
        <v>8.9700000000000006</v>
      </c>
      <c r="AB86" s="200">
        <v>0</v>
      </c>
      <c r="AC86" s="200">
        <v>0</v>
      </c>
      <c r="AD86" s="200">
        <v>0</v>
      </c>
      <c r="AE86" s="200">
        <v>56.09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75.349999999999994</v>
      </c>
      <c r="AQ86" s="200">
        <v>26.75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9.0500000000000007</v>
      </c>
      <c r="L87" s="200">
        <v>354.62</v>
      </c>
      <c r="M87" s="200">
        <v>25.21</v>
      </c>
      <c r="N87" s="200">
        <v>35.22</v>
      </c>
      <c r="O87" s="200">
        <v>0</v>
      </c>
      <c r="P87" s="200">
        <v>41.42</v>
      </c>
      <c r="Q87" s="200">
        <v>6.48</v>
      </c>
      <c r="R87" s="200">
        <v>12.58</v>
      </c>
      <c r="S87" s="200">
        <v>7.83</v>
      </c>
      <c r="T87" s="200">
        <v>0</v>
      </c>
      <c r="U87" s="200">
        <v>61.38</v>
      </c>
      <c r="V87" s="200">
        <v>3.71</v>
      </c>
      <c r="W87" s="200">
        <v>12.61</v>
      </c>
      <c r="X87" s="200">
        <v>43.98</v>
      </c>
      <c r="Y87" s="200">
        <v>0</v>
      </c>
      <c r="Z87">
        <v>0</v>
      </c>
      <c r="AA87" s="200">
        <v>8.9700000000000006</v>
      </c>
      <c r="AB87" s="200">
        <v>0</v>
      </c>
      <c r="AC87" s="200">
        <v>0</v>
      </c>
      <c r="AD87" s="200">
        <v>0</v>
      </c>
      <c r="AE87" s="200">
        <v>56.09</v>
      </c>
      <c r="AF87" s="200">
        <v>0</v>
      </c>
      <c r="AG87" s="200">
        <v>0</v>
      </c>
      <c r="AH87" s="200">
        <v>0</v>
      </c>
      <c r="AI87" s="200">
        <v>69.61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75.349999999999994</v>
      </c>
      <c r="AQ87" s="200">
        <v>26.75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9.0500000000000007</v>
      </c>
      <c r="L88" s="200">
        <v>354.62</v>
      </c>
      <c r="M88" s="200">
        <v>25.21</v>
      </c>
      <c r="N88" s="200">
        <v>35.22</v>
      </c>
      <c r="O88" s="200">
        <v>0</v>
      </c>
      <c r="P88" s="200">
        <v>41.42</v>
      </c>
      <c r="Q88" s="200">
        <v>6.48</v>
      </c>
      <c r="R88" s="200">
        <v>12.58</v>
      </c>
      <c r="S88" s="200">
        <v>7.83</v>
      </c>
      <c r="T88" s="200">
        <v>0</v>
      </c>
      <c r="U88" s="200">
        <v>61.38</v>
      </c>
      <c r="V88" s="200">
        <v>3.71</v>
      </c>
      <c r="W88" s="200">
        <v>12.61</v>
      </c>
      <c r="X88" s="200">
        <v>43.98</v>
      </c>
      <c r="Y88" s="200">
        <v>0</v>
      </c>
      <c r="Z88">
        <v>0</v>
      </c>
      <c r="AA88" s="200">
        <v>8.9700000000000006</v>
      </c>
      <c r="AB88" s="200">
        <v>0</v>
      </c>
      <c r="AC88" s="200">
        <v>0</v>
      </c>
      <c r="AD88" s="200">
        <v>0</v>
      </c>
      <c r="AE88" s="200">
        <v>56.09</v>
      </c>
      <c r="AF88" s="200">
        <v>0</v>
      </c>
      <c r="AG88" s="200">
        <v>0</v>
      </c>
      <c r="AH88" s="200">
        <v>0</v>
      </c>
      <c r="AI88" s="200">
        <v>69.61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75.349999999999994</v>
      </c>
      <c r="AQ88" s="200">
        <v>26.75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9.0500000000000007</v>
      </c>
      <c r="L89" s="200">
        <v>354.62</v>
      </c>
      <c r="M89" s="200">
        <v>25.21</v>
      </c>
      <c r="N89" s="200">
        <v>35.22</v>
      </c>
      <c r="O89" s="200">
        <v>0</v>
      </c>
      <c r="P89" s="200">
        <v>41.42</v>
      </c>
      <c r="Q89" s="200">
        <v>6.48</v>
      </c>
      <c r="R89" s="200">
        <v>12.58</v>
      </c>
      <c r="S89" s="200">
        <v>7.83</v>
      </c>
      <c r="T89" s="200">
        <v>0</v>
      </c>
      <c r="U89" s="200">
        <v>61.38</v>
      </c>
      <c r="V89" s="200">
        <v>3.71</v>
      </c>
      <c r="W89" s="200">
        <v>12.98</v>
      </c>
      <c r="X89" s="200">
        <v>43.98</v>
      </c>
      <c r="Y89" s="200">
        <v>0</v>
      </c>
      <c r="Z89">
        <v>0</v>
      </c>
      <c r="AA89" s="200">
        <v>8.9700000000000006</v>
      </c>
      <c r="AB89" s="200">
        <v>0</v>
      </c>
      <c r="AC89" s="200">
        <v>0</v>
      </c>
      <c r="AD89" s="200">
        <v>0</v>
      </c>
      <c r="AE89" s="200">
        <v>56.09</v>
      </c>
      <c r="AF89" s="200">
        <v>0</v>
      </c>
      <c r="AG89" s="200">
        <v>0</v>
      </c>
      <c r="AH89" s="200">
        <v>0</v>
      </c>
      <c r="AI89" s="200">
        <v>69.61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75.349999999999994</v>
      </c>
      <c r="AQ89" s="200">
        <v>26.75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9.0500000000000007</v>
      </c>
      <c r="L90" s="200">
        <v>354.62</v>
      </c>
      <c r="M90" s="200">
        <v>25.21</v>
      </c>
      <c r="N90" s="200">
        <v>35.22</v>
      </c>
      <c r="O90" s="200">
        <v>0</v>
      </c>
      <c r="P90" s="200">
        <v>41.42</v>
      </c>
      <c r="Q90" s="200">
        <v>6.48</v>
      </c>
      <c r="R90" s="200">
        <v>12.58</v>
      </c>
      <c r="S90" s="200">
        <v>7.83</v>
      </c>
      <c r="T90" s="200">
        <v>0</v>
      </c>
      <c r="U90" s="200">
        <v>61.38</v>
      </c>
      <c r="V90" s="200">
        <v>3.71</v>
      </c>
      <c r="W90" s="200">
        <v>13</v>
      </c>
      <c r="X90" s="200">
        <v>43.98</v>
      </c>
      <c r="Y90" s="200">
        <v>0</v>
      </c>
      <c r="Z90">
        <v>0</v>
      </c>
      <c r="AA90" s="200">
        <v>8.9700000000000006</v>
      </c>
      <c r="AB90" s="200">
        <v>0</v>
      </c>
      <c r="AC90" s="200">
        <v>0</v>
      </c>
      <c r="AD90" s="200">
        <v>0</v>
      </c>
      <c r="AE90" s="200">
        <v>56.09</v>
      </c>
      <c r="AF90" s="200">
        <v>0</v>
      </c>
      <c r="AG90" s="200">
        <v>0</v>
      </c>
      <c r="AH90" s="200">
        <v>0</v>
      </c>
      <c r="AI90" s="200">
        <v>69.61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75.349999999999994</v>
      </c>
      <c r="AQ90" s="200">
        <v>26.75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9.0500000000000007</v>
      </c>
      <c r="L91" s="200">
        <v>354.62</v>
      </c>
      <c r="M91" s="200">
        <v>25.21</v>
      </c>
      <c r="N91" s="200">
        <v>35.22</v>
      </c>
      <c r="O91" s="200">
        <v>0</v>
      </c>
      <c r="P91" s="200">
        <v>41.42</v>
      </c>
      <c r="Q91" s="200">
        <v>6.48</v>
      </c>
      <c r="R91" s="200">
        <v>12.58</v>
      </c>
      <c r="S91" s="200">
        <v>7.83</v>
      </c>
      <c r="T91" s="200">
        <v>0</v>
      </c>
      <c r="U91" s="200">
        <v>61.38</v>
      </c>
      <c r="V91" s="200">
        <v>3.71</v>
      </c>
      <c r="W91" s="200">
        <v>13</v>
      </c>
      <c r="X91" s="200">
        <v>43.98</v>
      </c>
      <c r="Y91" s="200">
        <v>0</v>
      </c>
      <c r="Z91">
        <v>0</v>
      </c>
      <c r="AA91" s="200">
        <v>8.9700000000000006</v>
      </c>
      <c r="AB91" s="200">
        <v>0</v>
      </c>
      <c r="AC91" s="200">
        <v>0</v>
      </c>
      <c r="AD91" s="200">
        <v>0</v>
      </c>
      <c r="AE91" s="200">
        <v>56.09</v>
      </c>
      <c r="AF91" s="200">
        <v>0</v>
      </c>
      <c r="AG91" s="200">
        <v>0</v>
      </c>
      <c r="AH91" s="200">
        <v>0</v>
      </c>
      <c r="AI91" s="200">
        <v>69.61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75.349999999999994</v>
      </c>
      <c r="AQ91" s="200">
        <v>26.75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9.0500000000000007</v>
      </c>
      <c r="L92" s="200">
        <v>354.62</v>
      </c>
      <c r="M92" s="200">
        <v>25.21</v>
      </c>
      <c r="N92" s="200">
        <v>35.22</v>
      </c>
      <c r="O92" s="200">
        <v>0</v>
      </c>
      <c r="P92" s="200">
        <v>41.42</v>
      </c>
      <c r="Q92" s="200">
        <v>6.48</v>
      </c>
      <c r="R92" s="200">
        <v>12.58</v>
      </c>
      <c r="S92" s="200">
        <v>7.83</v>
      </c>
      <c r="T92" s="200">
        <v>0</v>
      </c>
      <c r="U92" s="200">
        <v>61.38</v>
      </c>
      <c r="V92" s="200">
        <v>3.71</v>
      </c>
      <c r="W92" s="200">
        <v>13</v>
      </c>
      <c r="X92" s="200">
        <v>43.98</v>
      </c>
      <c r="Y92" s="200">
        <v>0</v>
      </c>
      <c r="Z92">
        <v>0</v>
      </c>
      <c r="AA92" s="200">
        <v>8.9700000000000006</v>
      </c>
      <c r="AB92" s="200">
        <v>0</v>
      </c>
      <c r="AC92" s="200">
        <v>0</v>
      </c>
      <c r="AD92" s="200">
        <v>0</v>
      </c>
      <c r="AE92" s="200">
        <v>56.09</v>
      </c>
      <c r="AF92" s="200">
        <v>0</v>
      </c>
      <c r="AG92" s="200">
        <v>0</v>
      </c>
      <c r="AH92" s="200">
        <v>0</v>
      </c>
      <c r="AI92" s="200">
        <v>69.61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75.349999999999994</v>
      </c>
      <c r="AQ92" s="200">
        <v>26.75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9.0500000000000007</v>
      </c>
      <c r="L93" s="200">
        <v>354.62</v>
      </c>
      <c r="M93" s="200">
        <v>25.21</v>
      </c>
      <c r="N93" s="200">
        <v>35.22</v>
      </c>
      <c r="O93" s="200">
        <v>0</v>
      </c>
      <c r="P93" s="200">
        <v>41.42</v>
      </c>
      <c r="Q93" s="200">
        <v>6.48</v>
      </c>
      <c r="R93" s="200">
        <v>12.58</v>
      </c>
      <c r="S93" s="200">
        <v>7.83</v>
      </c>
      <c r="T93" s="200">
        <v>0</v>
      </c>
      <c r="U93" s="200">
        <v>61.38</v>
      </c>
      <c r="V93" s="200">
        <v>3.71</v>
      </c>
      <c r="W93" s="200">
        <v>13</v>
      </c>
      <c r="X93" s="200">
        <v>43.98</v>
      </c>
      <c r="Y93" s="200">
        <v>0</v>
      </c>
      <c r="Z93">
        <v>0</v>
      </c>
      <c r="AA93" s="200">
        <v>8.9700000000000006</v>
      </c>
      <c r="AB93" s="200">
        <v>0</v>
      </c>
      <c r="AC93" s="200">
        <v>0</v>
      </c>
      <c r="AD93" s="200">
        <v>0</v>
      </c>
      <c r="AE93" s="200">
        <v>56.09</v>
      </c>
      <c r="AF93" s="200">
        <v>0</v>
      </c>
      <c r="AG93" s="200">
        <v>0</v>
      </c>
      <c r="AH93" s="200">
        <v>0</v>
      </c>
      <c r="AI93" s="200">
        <v>69.61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75.349999999999994</v>
      </c>
      <c r="AQ93" s="200">
        <v>26.75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9.67</v>
      </c>
      <c r="E94" s="200">
        <v>0</v>
      </c>
      <c r="F94" s="200">
        <v>0</v>
      </c>
      <c r="G94" s="200">
        <v>18.690000000000001</v>
      </c>
      <c r="H94" s="200">
        <v>0</v>
      </c>
      <c r="I94" s="200">
        <v>0</v>
      </c>
      <c r="J94" s="200">
        <v>21.73</v>
      </c>
      <c r="K94" s="200">
        <v>9.0500000000000007</v>
      </c>
      <c r="L94" s="200">
        <v>354.62</v>
      </c>
      <c r="M94" s="200">
        <v>25.21</v>
      </c>
      <c r="N94" s="200">
        <v>35.22</v>
      </c>
      <c r="O94" s="200">
        <v>0</v>
      </c>
      <c r="P94" s="200">
        <v>41.42</v>
      </c>
      <c r="Q94" s="200">
        <v>6.48</v>
      </c>
      <c r="R94" s="200">
        <v>12.58</v>
      </c>
      <c r="S94" s="200">
        <v>7.83</v>
      </c>
      <c r="T94" s="200">
        <v>0</v>
      </c>
      <c r="U94" s="200">
        <v>61.38</v>
      </c>
      <c r="V94" s="200">
        <v>3.71</v>
      </c>
      <c r="W94" s="200">
        <v>13</v>
      </c>
      <c r="X94" s="200">
        <v>43.98</v>
      </c>
      <c r="Y94" s="200">
        <v>0</v>
      </c>
      <c r="Z94">
        <v>0</v>
      </c>
      <c r="AA94" s="200">
        <v>8.9700000000000006</v>
      </c>
      <c r="AB94" s="200">
        <v>0</v>
      </c>
      <c r="AC94" s="200">
        <v>0</v>
      </c>
      <c r="AD94" s="200">
        <v>0</v>
      </c>
      <c r="AE94" s="200">
        <v>56.09</v>
      </c>
      <c r="AF94" s="200">
        <v>0</v>
      </c>
      <c r="AG94" s="200">
        <v>0</v>
      </c>
      <c r="AH94" s="200">
        <v>0</v>
      </c>
      <c r="AI94" s="200">
        <v>69.61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75.349999999999994</v>
      </c>
      <c r="AQ94" s="200">
        <v>26.75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9.67</v>
      </c>
      <c r="E95" s="200">
        <v>0</v>
      </c>
      <c r="F95" s="200">
        <v>0</v>
      </c>
      <c r="G95" s="200">
        <v>18.690000000000001</v>
      </c>
      <c r="H95" s="200">
        <v>0</v>
      </c>
      <c r="I95" s="200">
        <v>0</v>
      </c>
      <c r="J95" s="200">
        <v>23.73</v>
      </c>
      <c r="K95" s="200">
        <v>9.0500000000000007</v>
      </c>
      <c r="L95" s="200">
        <v>354.62</v>
      </c>
      <c r="M95" s="200">
        <v>25.21</v>
      </c>
      <c r="N95" s="200">
        <v>35.22</v>
      </c>
      <c r="O95" s="200">
        <v>0</v>
      </c>
      <c r="P95" s="200">
        <v>41.42</v>
      </c>
      <c r="Q95" s="200">
        <v>6.48</v>
      </c>
      <c r="R95" s="200">
        <v>12.58</v>
      </c>
      <c r="S95" s="200">
        <v>7.83</v>
      </c>
      <c r="T95" s="200">
        <v>0</v>
      </c>
      <c r="U95" s="200">
        <v>61.38</v>
      </c>
      <c r="V95" s="200">
        <v>3.71</v>
      </c>
      <c r="W95" s="200">
        <v>13</v>
      </c>
      <c r="X95" s="200">
        <v>43.98</v>
      </c>
      <c r="Y95" s="200">
        <v>0</v>
      </c>
      <c r="Z95">
        <v>0</v>
      </c>
      <c r="AA95" s="200">
        <v>8.9700000000000006</v>
      </c>
      <c r="AB95" s="200">
        <v>0</v>
      </c>
      <c r="AC95" s="200">
        <v>0</v>
      </c>
      <c r="AD95" s="200">
        <v>0</v>
      </c>
      <c r="AE95" s="200">
        <v>56.09</v>
      </c>
      <c r="AF95" s="200">
        <v>0</v>
      </c>
      <c r="AG95" s="200">
        <v>0</v>
      </c>
      <c r="AH95" s="200">
        <v>0</v>
      </c>
      <c r="AI95" s="200">
        <v>69.61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75.349999999999994</v>
      </c>
      <c r="AQ95" s="200">
        <v>26.75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9.67</v>
      </c>
      <c r="E96" s="200">
        <v>0</v>
      </c>
      <c r="F96" s="200">
        <v>0</v>
      </c>
      <c r="G96" s="200">
        <v>18.690000000000001</v>
      </c>
      <c r="H96" s="200">
        <v>0</v>
      </c>
      <c r="I96" s="200">
        <v>0</v>
      </c>
      <c r="J96" s="200">
        <v>23.73</v>
      </c>
      <c r="K96" s="200">
        <v>9.0500000000000007</v>
      </c>
      <c r="L96" s="200">
        <v>354.62</v>
      </c>
      <c r="M96" s="200">
        <v>25.21</v>
      </c>
      <c r="N96" s="200">
        <v>35.22</v>
      </c>
      <c r="O96" s="200">
        <v>0</v>
      </c>
      <c r="P96" s="200">
        <v>41.42</v>
      </c>
      <c r="Q96" s="200">
        <v>6.48</v>
      </c>
      <c r="R96" s="200">
        <v>12.58</v>
      </c>
      <c r="S96" s="200">
        <v>7.83</v>
      </c>
      <c r="T96" s="200">
        <v>0</v>
      </c>
      <c r="U96" s="200">
        <v>61.38</v>
      </c>
      <c r="V96" s="200">
        <v>3.71</v>
      </c>
      <c r="W96" s="200">
        <v>13</v>
      </c>
      <c r="X96" s="200">
        <v>43.98</v>
      </c>
      <c r="Y96" s="200">
        <v>0</v>
      </c>
      <c r="Z96">
        <v>0</v>
      </c>
      <c r="AA96" s="200">
        <v>8.9700000000000006</v>
      </c>
      <c r="AB96" s="200">
        <v>0</v>
      </c>
      <c r="AC96" s="200">
        <v>0</v>
      </c>
      <c r="AD96" s="200">
        <v>0</v>
      </c>
      <c r="AE96" s="200">
        <v>56.09</v>
      </c>
      <c r="AF96" s="200">
        <v>0</v>
      </c>
      <c r="AG96" s="200">
        <v>0</v>
      </c>
      <c r="AH96" s="200">
        <v>0</v>
      </c>
      <c r="AI96" s="200">
        <v>69.61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75.349999999999994</v>
      </c>
      <c r="AQ96" s="200">
        <v>26.75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9.67</v>
      </c>
      <c r="E97" s="200">
        <v>0</v>
      </c>
      <c r="F97" s="200">
        <v>0</v>
      </c>
      <c r="G97" s="200">
        <v>18.690000000000001</v>
      </c>
      <c r="H97" s="200">
        <v>0</v>
      </c>
      <c r="I97" s="200">
        <v>0</v>
      </c>
      <c r="J97" s="200">
        <v>23.73</v>
      </c>
      <c r="K97" s="200">
        <v>9.0500000000000007</v>
      </c>
      <c r="L97" s="200">
        <v>354.62</v>
      </c>
      <c r="M97" s="200">
        <v>25.21</v>
      </c>
      <c r="N97" s="200">
        <v>35.22</v>
      </c>
      <c r="O97" s="200">
        <v>0</v>
      </c>
      <c r="P97" s="200">
        <v>41.42</v>
      </c>
      <c r="Q97" s="200">
        <v>6.48</v>
      </c>
      <c r="R97" s="200">
        <v>12.58</v>
      </c>
      <c r="S97" s="200">
        <v>7.83</v>
      </c>
      <c r="T97" s="200">
        <v>0</v>
      </c>
      <c r="U97" s="200">
        <v>61.38</v>
      </c>
      <c r="V97" s="200">
        <v>3.71</v>
      </c>
      <c r="W97" s="200">
        <v>13</v>
      </c>
      <c r="X97" s="200">
        <v>43.98</v>
      </c>
      <c r="Y97" s="200">
        <v>0</v>
      </c>
      <c r="Z97">
        <v>0</v>
      </c>
      <c r="AA97" s="200">
        <v>8.9700000000000006</v>
      </c>
      <c r="AB97" s="200">
        <v>0</v>
      </c>
      <c r="AC97" s="200">
        <v>0</v>
      </c>
      <c r="AD97" s="200">
        <v>0</v>
      </c>
      <c r="AE97" s="200">
        <v>56.09</v>
      </c>
      <c r="AF97" s="200">
        <v>0</v>
      </c>
      <c r="AG97" s="200">
        <v>0</v>
      </c>
      <c r="AH97" s="200">
        <v>0</v>
      </c>
      <c r="AI97" s="200">
        <v>69.61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75.349999999999994</v>
      </c>
      <c r="AQ97" s="200">
        <v>26.75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9.67</v>
      </c>
      <c r="E98" s="200">
        <v>0</v>
      </c>
      <c r="F98" s="200">
        <v>0</v>
      </c>
      <c r="G98" s="200">
        <v>18.690000000000001</v>
      </c>
      <c r="H98" s="200">
        <v>0</v>
      </c>
      <c r="I98" s="200">
        <v>0</v>
      </c>
      <c r="J98" s="200">
        <v>23.73</v>
      </c>
      <c r="K98" s="200">
        <v>9.0500000000000007</v>
      </c>
      <c r="L98" s="200">
        <v>354.62</v>
      </c>
      <c r="M98" s="200">
        <v>25.21</v>
      </c>
      <c r="N98" s="200">
        <v>35.22</v>
      </c>
      <c r="O98" s="200">
        <v>0</v>
      </c>
      <c r="P98" s="200">
        <v>41.42</v>
      </c>
      <c r="Q98" s="200">
        <v>6.48</v>
      </c>
      <c r="R98" s="200">
        <v>12.58</v>
      </c>
      <c r="S98" s="200">
        <v>7.83</v>
      </c>
      <c r="T98" s="200">
        <v>0</v>
      </c>
      <c r="U98" s="200">
        <v>61.38</v>
      </c>
      <c r="V98" s="200">
        <v>3.71</v>
      </c>
      <c r="W98" s="200">
        <v>13</v>
      </c>
      <c r="X98" s="200">
        <v>43.98</v>
      </c>
      <c r="Y98" s="200">
        <v>0</v>
      </c>
      <c r="Z98">
        <v>0</v>
      </c>
      <c r="AA98" s="200">
        <v>8.9700000000000006</v>
      </c>
      <c r="AB98" s="200">
        <v>0</v>
      </c>
      <c r="AC98" s="200">
        <v>0</v>
      </c>
      <c r="AD98" s="200">
        <v>0</v>
      </c>
      <c r="AE98" s="200">
        <v>56.09</v>
      </c>
      <c r="AF98" s="200">
        <v>0</v>
      </c>
      <c r="AG98" s="200">
        <v>0</v>
      </c>
      <c r="AH98" s="200">
        <v>0</v>
      </c>
      <c r="AI98" s="200">
        <v>69.61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75.349999999999994</v>
      </c>
      <c r="AQ98" s="200">
        <v>26.75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1.2097500000000001E-2</v>
      </c>
      <c r="E99">
        <f t="shared" si="0"/>
        <v>0</v>
      </c>
      <c r="F99">
        <f t="shared" si="0"/>
        <v>0</v>
      </c>
      <c r="G99">
        <f t="shared" si="0"/>
        <v>2.3625E-2</v>
      </c>
      <c r="H99">
        <f t="shared" si="0"/>
        <v>0</v>
      </c>
      <c r="I99">
        <f t="shared" si="0"/>
        <v>0</v>
      </c>
      <c r="J99">
        <f t="shared" si="0"/>
        <v>2.9847500000000003E-2</v>
      </c>
      <c r="K99">
        <f t="shared" si="0"/>
        <v>0.17878499999999986</v>
      </c>
      <c r="L99">
        <f t="shared" si="0"/>
        <v>4.4687449999999993</v>
      </c>
      <c r="M99">
        <f t="shared" si="0"/>
        <v>0.49888000000000032</v>
      </c>
      <c r="N99">
        <f t="shared" si="0"/>
        <v>0.84527999999999848</v>
      </c>
      <c r="O99">
        <f t="shared" si="0"/>
        <v>0</v>
      </c>
      <c r="P99">
        <f t="shared" si="0"/>
        <v>0.99405750000000115</v>
      </c>
      <c r="Q99">
        <f t="shared" si="0"/>
        <v>0.13116500000000023</v>
      </c>
      <c r="R99">
        <f t="shared" si="0"/>
        <v>0.2418425000000004</v>
      </c>
      <c r="S99">
        <f t="shared" si="0"/>
        <v>0.15914000000000011</v>
      </c>
      <c r="T99">
        <f t="shared" si="0"/>
        <v>0</v>
      </c>
      <c r="U99">
        <f t="shared" si="0"/>
        <v>1.4807900000000014</v>
      </c>
      <c r="V99">
        <f t="shared" si="0"/>
        <v>8.7659999999999932E-2</v>
      </c>
      <c r="W99">
        <f t="shared" si="0"/>
        <v>0.31248749999999986</v>
      </c>
      <c r="X99">
        <f t="shared" si="0"/>
        <v>1.0408175000000004</v>
      </c>
      <c r="Y99">
        <f t="shared" si="0"/>
        <v>0</v>
      </c>
      <c r="Z99">
        <f t="shared" si="0"/>
        <v>0</v>
      </c>
      <c r="AA99">
        <f t="shared" si="0"/>
        <v>0.24424500000000041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1.3457325000000007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1.4990449999999991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0.125</v>
      </c>
      <c r="AN99">
        <f t="shared" si="0"/>
        <v>0</v>
      </c>
      <c r="AO99">
        <f t="shared" si="0"/>
        <v>0</v>
      </c>
      <c r="AP99">
        <f t="shared" si="0"/>
        <v>1.5364275000000018</v>
      </c>
      <c r="AQ99">
        <f t="shared" si="0"/>
        <v>0.55491500000000016</v>
      </c>
      <c r="AR99">
        <f t="shared" si="0"/>
        <v>0.24170499999999992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7"/>
    </row>
    <row r="3" spans="1:96">
      <c r="A3" t="s">
        <v>45</v>
      </c>
      <c r="B3" s="200">
        <v>0</v>
      </c>
      <c r="C3" s="200">
        <v>0</v>
      </c>
      <c r="D3" s="200">
        <v>0.02</v>
      </c>
      <c r="E3" s="200">
        <v>0</v>
      </c>
      <c r="F3" s="200">
        <v>0</v>
      </c>
      <c r="G3" s="200">
        <v>0.41</v>
      </c>
      <c r="H3" s="200">
        <v>0</v>
      </c>
      <c r="I3" s="200">
        <v>0</v>
      </c>
      <c r="J3" s="200">
        <v>1.07</v>
      </c>
      <c r="K3" s="200">
        <v>2.79</v>
      </c>
      <c r="L3" s="200">
        <v>8.81</v>
      </c>
      <c r="M3" s="200">
        <v>1.71</v>
      </c>
      <c r="N3" s="200">
        <v>2.85</v>
      </c>
      <c r="O3" s="200">
        <v>3.17</v>
      </c>
      <c r="P3" s="200">
        <v>5.22</v>
      </c>
      <c r="Q3" s="200">
        <v>0.41</v>
      </c>
      <c r="R3" s="200">
        <v>1.28</v>
      </c>
      <c r="S3" s="200">
        <v>0.63</v>
      </c>
      <c r="T3" s="200">
        <v>1.57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2.0299999999999998</v>
      </c>
      <c r="AB3" s="200">
        <v>0</v>
      </c>
      <c r="AC3" s="200">
        <v>0</v>
      </c>
      <c r="AD3" s="200">
        <v>0</v>
      </c>
      <c r="AE3" s="200">
        <v>87.32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8.4499999999999993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2.91</v>
      </c>
      <c r="AZ3" s="200">
        <v>3.64</v>
      </c>
      <c r="BA3" s="200">
        <v>2.23</v>
      </c>
      <c r="BB3" s="200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0.04</v>
      </c>
      <c r="K4" s="200">
        <v>2.79</v>
      </c>
      <c r="L4" s="200">
        <v>8.81</v>
      </c>
      <c r="M4" s="200">
        <v>1.67</v>
      </c>
      <c r="N4" s="200">
        <v>2.85</v>
      </c>
      <c r="O4" s="200">
        <v>3.17</v>
      </c>
      <c r="P4" s="200">
        <v>5.22</v>
      </c>
      <c r="Q4" s="200">
        <v>0.41</v>
      </c>
      <c r="R4" s="200">
        <v>1.28</v>
      </c>
      <c r="S4" s="200">
        <v>0.63</v>
      </c>
      <c r="T4" s="200">
        <v>1.57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2.0299999999999998</v>
      </c>
      <c r="AB4" s="200">
        <v>0</v>
      </c>
      <c r="AC4" s="200">
        <v>0</v>
      </c>
      <c r="AD4" s="200">
        <v>0</v>
      </c>
      <c r="AE4" s="200">
        <v>87.32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8.4499999999999993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2.91</v>
      </c>
      <c r="AZ4" s="200">
        <v>3.64</v>
      </c>
      <c r="BA4" s="200">
        <v>2.23</v>
      </c>
      <c r="BB4" s="200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2.79</v>
      </c>
      <c r="L5" s="200">
        <v>8.81</v>
      </c>
      <c r="M5" s="200">
        <v>1.67</v>
      </c>
      <c r="N5" s="200">
        <v>2.85</v>
      </c>
      <c r="O5" s="200">
        <v>3.17</v>
      </c>
      <c r="P5" s="200">
        <v>5.22</v>
      </c>
      <c r="Q5" s="200">
        <v>0.41</v>
      </c>
      <c r="R5" s="200">
        <v>1.28</v>
      </c>
      <c r="S5" s="200">
        <v>0.63</v>
      </c>
      <c r="T5" s="200">
        <v>1.57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2.0299999999999998</v>
      </c>
      <c r="AB5" s="200">
        <v>0</v>
      </c>
      <c r="AC5" s="200">
        <v>0</v>
      </c>
      <c r="AD5" s="200">
        <v>0</v>
      </c>
      <c r="AE5" s="200">
        <v>87.32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8.4499999999999993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2.91</v>
      </c>
      <c r="AZ5" s="200">
        <v>3.64</v>
      </c>
      <c r="BA5" s="200">
        <v>2.23</v>
      </c>
      <c r="BB5" s="200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2.79</v>
      </c>
      <c r="L6" s="200">
        <v>8.81</v>
      </c>
      <c r="M6" s="200">
        <v>1.67</v>
      </c>
      <c r="N6" s="200">
        <v>2.85</v>
      </c>
      <c r="O6" s="200">
        <v>3.17</v>
      </c>
      <c r="P6" s="200">
        <v>5.22</v>
      </c>
      <c r="Q6" s="200">
        <v>0.41</v>
      </c>
      <c r="R6" s="200">
        <v>1.28</v>
      </c>
      <c r="S6" s="200">
        <v>0.63</v>
      </c>
      <c r="T6" s="200">
        <v>1.57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2.0299999999999998</v>
      </c>
      <c r="AB6" s="200">
        <v>0</v>
      </c>
      <c r="AC6" s="200">
        <v>0</v>
      </c>
      <c r="AD6" s="200">
        <v>0</v>
      </c>
      <c r="AE6" s="200">
        <v>87.32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8.4499999999999993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2.91</v>
      </c>
      <c r="AZ6" s="200">
        <v>3.64</v>
      </c>
      <c r="BA6" s="200">
        <v>2.23</v>
      </c>
      <c r="BB6" s="200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2.79</v>
      </c>
      <c r="L7" s="200">
        <v>8.81</v>
      </c>
      <c r="M7" s="200">
        <v>1.67</v>
      </c>
      <c r="N7" s="200">
        <v>2.85</v>
      </c>
      <c r="O7" s="200">
        <v>3.17</v>
      </c>
      <c r="P7" s="200">
        <v>5.22</v>
      </c>
      <c r="Q7" s="200">
        <v>0.41</v>
      </c>
      <c r="R7" s="200">
        <v>1.28</v>
      </c>
      <c r="S7" s="200">
        <v>0.63</v>
      </c>
      <c r="T7" s="200">
        <v>1.57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2.0299999999999998</v>
      </c>
      <c r="AB7" s="200">
        <v>0</v>
      </c>
      <c r="AC7" s="200">
        <v>0</v>
      </c>
      <c r="AD7" s="200">
        <v>0</v>
      </c>
      <c r="AE7" s="200">
        <v>87.32</v>
      </c>
      <c r="AF7" s="200">
        <v>0</v>
      </c>
      <c r="AG7" s="200">
        <v>0</v>
      </c>
      <c r="AH7" s="200">
        <v>0</v>
      </c>
      <c r="AI7" s="200">
        <v>23.35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8.4499999999999993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2.91</v>
      </c>
      <c r="AZ7" s="200">
        <v>3.64</v>
      </c>
      <c r="BA7" s="200">
        <v>2.23</v>
      </c>
      <c r="BB7" s="200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2.79</v>
      </c>
      <c r="L8" s="200">
        <v>8.81</v>
      </c>
      <c r="M8" s="200">
        <v>1.67</v>
      </c>
      <c r="N8" s="200">
        <v>2.85</v>
      </c>
      <c r="O8" s="200">
        <v>3.17</v>
      </c>
      <c r="P8" s="200">
        <v>5.22</v>
      </c>
      <c r="Q8" s="200">
        <v>0.41</v>
      </c>
      <c r="R8" s="200">
        <v>1.28</v>
      </c>
      <c r="S8" s="200">
        <v>0.63</v>
      </c>
      <c r="T8" s="200">
        <v>1.57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2.0299999999999998</v>
      </c>
      <c r="AB8" s="200">
        <v>0</v>
      </c>
      <c r="AC8" s="200">
        <v>0</v>
      </c>
      <c r="AD8" s="200">
        <v>0</v>
      </c>
      <c r="AE8" s="200">
        <v>87.32</v>
      </c>
      <c r="AF8" s="200">
        <v>0</v>
      </c>
      <c r="AG8" s="200">
        <v>0</v>
      </c>
      <c r="AH8" s="200">
        <v>0</v>
      </c>
      <c r="AI8" s="200">
        <v>23.35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8.4499999999999993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2.91</v>
      </c>
      <c r="AZ8" s="200">
        <v>3.64</v>
      </c>
      <c r="BA8" s="200">
        <v>2.23</v>
      </c>
      <c r="BB8" s="200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2.79</v>
      </c>
      <c r="L9" s="200">
        <v>8.81</v>
      </c>
      <c r="M9" s="200">
        <v>1.67</v>
      </c>
      <c r="N9" s="200">
        <v>2.85</v>
      </c>
      <c r="O9" s="200">
        <v>3.17</v>
      </c>
      <c r="P9" s="200">
        <v>5.22</v>
      </c>
      <c r="Q9" s="200">
        <v>0.41</v>
      </c>
      <c r="R9" s="200">
        <v>1.28</v>
      </c>
      <c r="S9" s="200">
        <v>0.63</v>
      </c>
      <c r="T9" s="200">
        <v>1.57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2.0299999999999998</v>
      </c>
      <c r="AB9" s="200">
        <v>0</v>
      </c>
      <c r="AC9" s="200">
        <v>0</v>
      </c>
      <c r="AD9" s="200">
        <v>0</v>
      </c>
      <c r="AE9" s="200">
        <v>87.32</v>
      </c>
      <c r="AF9" s="200">
        <v>0</v>
      </c>
      <c r="AG9" s="200">
        <v>0</v>
      </c>
      <c r="AH9" s="200">
        <v>0</v>
      </c>
      <c r="AI9" s="200">
        <v>23.35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8.4499999999999993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2.91</v>
      </c>
      <c r="AZ9" s="200">
        <v>3.64</v>
      </c>
      <c r="BA9" s="200">
        <v>2.23</v>
      </c>
      <c r="BB9" s="200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2.79</v>
      </c>
      <c r="L10" s="200">
        <v>8.81</v>
      </c>
      <c r="M10" s="200">
        <v>1.67</v>
      </c>
      <c r="N10" s="200">
        <v>2.85</v>
      </c>
      <c r="O10" s="200">
        <v>3.17</v>
      </c>
      <c r="P10" s="200">
        <v>5.22</v>
      </c>
      <c r="Q10" s="200">
        <v>0.41</v>
      </c>
      <c r="R10" s="200">
        <v>1.28</v>
      </c>
      <c r="S10" s="200">
        <v>0.63</v>
      </c>
      <c r="T10" s="200">
        <v>1.57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2.0299999999999998</v>
      </c>
      <c r="AB10" s="200">
        <v>0</v>
      </c>
      <c r="AC10" s="200">
        <v>0</v>
      </c>
      <c r="AD10" s="200">
        <v>0</v>
      </c>
      <c r="AE10" s="200">
        <v>87.32</v>
      </c>
      <c r="AF10" s="200">
        <v>0</v>
      </c>
      <c r="AG10" s="200">
        <v>0</v>
      </c>
      <c r="AH10" s="200">
        <v>0</v>
      </c>
      <c r="AI10" s="200">
        <v>23.35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8.4499999999999993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2.91</v>
      </c>
      <c r="AZ10" s="200">
        <v>3.64</v>
      </c>
      <c r="BA10" s="200">
        <v>2.23</v>
      </c>
      <c r="BB10" s="200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2.5</v>
      </c>
      <c r="L11" s="200">
        <v>8.81</v>
      </c>
      <c r="M11" s="200">
        <v>1.67</v>
      </c>
      <c r="N11" s="200">
        <v>2.85</v>
      </c>
      <c r="O11" s="200">
        <v>3.17</v>
      </c>
      <c r="P11" s="200">
        <v>5.22</v>
      </c>
      <c r="Q11" s="200">
        <v>0.41</v>
      </c>
      <c r="R11" s="200">
        <v>1.28</v>
      </c>
      <c r="S11" s="200">
        <v>0.63</v>
      </c>
      <c r="T11" s="200">
        <v>1.57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2.0299999999999998</v>
      </c>
      <c r="AB11" s="200">
        <v>0</v>
      </c>
      <c r="AC11" s="200">
        <v>0</v>
      </c>
      <c r="AD11" s="200">
        <v>0</v>
      </c>
      <c r="AE11" s="200">
        <v>87.32</v>
      </c>
      <c r="AF11" s="200">
        <v>0</v>
      </c>
      <c r="AG11" s="200">
        <v>0</v>
      </c>
      <c r="AH11" s="200">
        <v>0</v>
      </c>
      <c r="AI11" s="200">
        <v>23.35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8.4499999999999993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2.91</v>
      </c>
      <c r="AZ11" s="200">
        <v>3.64</v>
      </c>
      <c r="BA11" s="200">
        <v>2.23</v>
      </c>
      <c r="BB11" s="200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2.79</v>
      </c>
      <c r="L12" s="200">
        <v>9.16</v>
      </c>
      <c r="M12" s="200">
        <v>1.67</v>
      </c>
      <c r="N12" s="200">
        <v>2.85</v>
      </c>
      <c r="O12" s="200">
        <v>3.17</v>
      </c>
      <c r="P12" s="200">
        <v>5.22</v>
      </c>
      <c r="Q12" s="200">
        <v>0.36</v>
      </c>
      <c r="R12" s="200">
        <v>1.28</v>
      </c>
      <c r="S12" s="200">
        <v>0.63</v>
      </c>
      <c r="T12" s="200">
        <v>1.57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2.0299999999999998</v>
      </c>
      <c r="AB12" s="200">
        <v>0</v>
      </c>
      <c r="AC12" s="200">
        <v>0</v>
      </c>
      <c r="AD12" s="200">
        <v>0</v>
      </c>
      <c r="AE12" s="200">
        <v>87.32</v>
      </c>
      <c r="AF12" s="200">
        <v>0</v>
      </c>
      <c r="AG12" s="200">
        <v>0</v>
      </c>
      <c r="AH12" s="200">
        <v>0</v>
      </c>
      <c r="AI12" s="200">
        <v>23.35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8.4499999999999993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2.91</v>
      </c>
      <c r="AZ12" s="200">
        <v>3.64</v>
      </c>
      <c r="BA12" s="200">
        <v>2.68</v>
      </c>
      <c r="BB12" s="200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2.89</v>
      </c>
      <c r="L13" s="200">
        <v>9.16</v>
      </c>
      <c r="M13" s="200">
        <v>1.67</v>
      </c>
      <c r="N13" s="200">
        <v>2.85</v>
      </c>
      <c r="O13" s="200">
        <v>3.17</v>
      </c>
      <c r="P13" s="200">
        <v>5.22</v>
      </c>
      <c r="Q13" s="200">
        <v>0.36</v>
      </c>
      <c r="R13" s="200">
        <v>1.28</v>
      </c>
      <c r="S13" s="200">
        <v>0.56000000000000005</v>
      </c>
      <c r="T13" s="200">
        <v>1.57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2.0299999999999998</v>
      </c>
      <c r="AB13" s="200">
        <v>0</v>
      </c>
      <c r="AC13" s="200">
        <v>0</v>
      </c>
      <c r="AD13" s="200">
        <v>0</v>
      </c>
      <c r="AE13" s="200">
        <v>87.32</v>
      </c>
      <c r="AF13" s="200">
        <v>0</v>
      </c>
      <c r="AG13" s="200">
        <v>0</v>
      </c>
      <c r="AH13" s="200">
        <v>0</v>
      </c>
      <c r="AI13" s="200">
        <v>23.35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8.4499999999999993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2.91</v>
      </c>
      <c r="AZ13" s="200">
        <v>2.4300000000000002</v>
      </c>
      <c r="BA13" s="200">
        <v>2.68</v>
      </c>
      <c r="BB13" s="200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2.89</v>
      </c>
      <c r="L14" s="200">
        <v>9.16</v>
      </c>
      <c r="M14" s="200">
        <v>1.67</v>
      </c>
      <c r="N14" s="200">
        <v>2.85</v>
      </c>
      <c r="O14" s="200">
        <v>3.17</v>
      </c>
      <c r="P14" s="200">
        <v>5.22</v>
      </c>
      <c r="Q14" s="200">
        <v>0.41</v>
      </c>
      <c r="R14" s="200">
        <v>1.1299999999999999</v>
      </c>
      <c r="S14" s="200">
        <v>0.63</v>
      </c>
      <c r="T14" s="200">
        <v>1.57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2.0299999999999998</v>
      </c>
      <c r="AB14" s="200">
        <v>0</v>
      </c>
      <c r="AC14" s="200">
        <v>0</v>
      </c>
      <c r="AD14" s="200">
        <v>0</v>
      </c>
      <c r="AE14" s="200">
        <v>87.32</v>
      </c>
      <c r="AF14" s="200">
        <v>0</v>
      </c>
      <c r="AG14" s="200">
        <v>0</v>
      </c>
      <c r="AH14" s="200">
        <v>0</v>
      </c>
      <c r="AI14" s="200">
        <v>23.35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8.4499999999999993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2.91</v>
      </c>
      <c r="AZ14" s="200">
        <v>2.4300000000000002</v>
      </c>
      <c r="BA14" s="200">
        <v>2.68</v>
      </c>
      <c r="BB14" s="200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2.79</v>
      </c>
      <c r="L15" s="200">
        <v>9.16</v>
      </c>
      <c r="M15" s="200">
        <v>1.67</v>
      </c>
      <c r="N15" s="200">
        <v>2.85</v>
      </c>
      <c r="O15" s="200">
        <v>3.17</v>
      </c>
      <c r="P15" s="200">
        <v>5.22</v>
      </c>
      <c r="Q15" s="200">
        <v>0.41</v>
      </c>
      <c r="R15" s="200">
        <v>1.28</v>
      </c>
      <c r="S15" s="200">
        <v>0.63</v>
      </c>
      <c r="T15" s="200">
        <v>1.57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2.0299999999999998</v>
      </c>
      <c r="AB15" s="200">
        <v>0</v>
      </c>
      <c r="AC15" s="200">
        <v>0</v>
      </c>
      <c r="AD15" s="200">
        <v>0</v>
      </c>
      <c r="AE15" s="200">
        <v>87.32</v>
      </c>
      <c r="AF15" s="200">
        <v>0</v>
      </c>
      <c r="AG15" s="200">
        <v>0</v>
      </c>
      <c r="AH15" s="200">
        <v>0</v>
      </c>
      <c r="AI15" s="200">
        <v>18.87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8.4499999999999993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2.91</v>
      </c>
      <c r="AZ15" s="200">
        <v>2.4300000000000002</v>
      </c>
      <c r="BA15" s="200">
        <v>2.68</v>
      </c>
      <c r="BB15" s="200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2.79</v>
      </c>
      <c r="L16" s="200">
        <v>9.16</v>
      </c>
      <c r="M16" s="200">
        <v>1.67</v>
      </c>
      <c r="N16" s="200">
        <v>2.85</v>
      </c>
      <c r="O16" s="200">
        <v>3.17</v>
      </c>
      <c r="P16" s="200">
        <v>5.22</v>
      </c>
      <c r="Q16" s="200">
        <v>0.41</v>
      </c>
      <c r="R16" s="200">
        <v>1.28</v>
      </c>
      <c r="S16" s="200">
        <v>0.63</v>
      </c>
      <c r="T16" s="200">
        <v>1.57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2.0299999999999998</v>
      </c>
      <c r="AB16" s="200">
        <v>0</v>
      </c>
      <c r="AC16" s="200">
        <v>0</v>
      </c>
      <c r="AD16" s="200">
        <v>0</v>
      </c>
      <c r="AE16" s="200">
        <v>87.32</v>
      </c>
      <c r="AF16" s="200">
        <v>0</v>
      </c>
      <c r="AG16" s="200">
        <v>0</v>
      </c>
      <c r="AH16" s="200">
        <v>0</v>
      </c>
      <c r="AI16" s="200">
        <v>18.87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8.4499999999999993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2.91</v>
      </c>
      <c r="AZ16" s="200">
        <v>2.4300000000000002</v>
      </c>
      <c r="BA16" s="200">
        <v>2.68</v>
      </c>
      <c r="BB16" s="200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2.79</v>
      </c>
      <c r="L17" s="200">
        <v>9.16</v>
      </c>
      <c r="M17" s="200">
        <v>1.67</v>
      </c>
      <c r="N17" s="200">
        <v>2.85</v>
      </c>
      <c r="O17" s="200">
        <v>3.17</v>
      </c>
      <c r="P17" s="200">
        <v>5.22</v>
      </c>
      <c r="Q17" s="200">
        <v>0.41</v>
      </c>
      <c r="R17" s="200">
        <v>1.28</v>
      </c>
      <c r="S17" s="200">
        <v>0.63</v>
      </c>
      <c r="T17" s="200">
        <v>1.57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2.0299999999999998</v>
      </c>
      <c r="AB17" s="200">
        <v>0</v>
      </c>
      <c r="AC17" s="200">
        <v>0</v>
      </c>
      <c r="AD17" s="200">
        <v>0</v>
      </c>
      <c r="AE17" s="200">
        <v>87.32</v>
      </c>
      <c r="AF17" s="200">
        <v>0</v>
      </c>
      <c r="AG17" s="200">
        <v>0</v>
      </c>
      <c r="AH17" s="200">
        <v>0</v>
      </c>
      <c r="AI17" s="200">
        <v>18.87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8.4499999999999993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2.91</v>
      </c>
      <c r="AZ17" s="200">
        <v>2.4300000000000002</v>
      </c>
      <c r="BA17" s="200">
        <v>2.68</v>
      </c>
      <c r="BB17" s="200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2.79</v>
      </c>
      <c r="L18" s="200">
        <v>9.16</v>
      </c>
      <c r="M18" s="200">
        <v>1.67</v>
      </c>
      <c r="N18" s="200">
        <v>2.85</v>
      </c>
      <c r="O18" s="200">
        <v>3.17</v>
      </c>
      <c r="P18" s="200">
        <v>5.22</v>
      </c>
      <c r="Q18" s="200">
        <v>0.41</v>
      </c>
      <c r="R18" s="200">
        <v>1.28</v>
      </c>
      <c r="S18" s="200">
        <v>0.63</v>
      </c>
      <c r="T18" s="200">
        <v>1.57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2.0299999999999998</v>
      </c>
      <c r="AB18" s="200">
        <v>0</v>
      </c>
      <c r="AC18" s="200">
        <v>0</v>
      </c>
      <c r="AD18" s="200">
        <v>0</v>
      </c>
      <c r="AE18" s="200">
        <v>87.32</v>
      </c>
      <c r="AF18" s="200">
        <v>0</v>
      </c>
      <c r="AG18" s="200">
        <v>0</v>
      </c>
      <c r="AH18" s="200">
        <v>0</v>
      </c>
      <c r="AI18" s="200">
        <v>18.87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8.4499999999999993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2.91</v>
      </c>
      <c r="AZ18" s="200">
        <v>2.4300000000000002</v>
      </c>
      <c r="BA18" s="200">
        <v>2.68</v>
      </c>
      <c r="BB18" s="200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2.79</v>
      </c>
      <c r="L19" s="200">
        <v>9.16</v>
      </c>
      <c r="M19" s="200">
        <v>1.67</v>
      </c>
      <c r="N19" s="200">
        <v>2.85</v>
      </c>
      <c r="O19" s="200">
        <v>3.17</v>
      </c>
      <c r="P19" s="200">
        <v>5.22</v>
      </c>
      <c r="Q19" s="200">
        <v>0.41</v>
      </c>
      <c r="R19" s="200">
        <v>1.28</v>
      </c>
      <c r="S19" s="200">
        <v>0.63</v>
      </c>
      <c r="T19" s="200">
        <v>1.57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2.0299999999999998</v>
      </c>
      <c r="AB19" s="200">
        <v>0</v>
      </c>
      <c r="AC19" s="200">
        <v>0</v>
      </c>
      <c r="AD19" s="200">
        <v>0</v>
      </c>
      <c r="AE19" s="200">
        <v>87.32</v>
      </c>
      <c r="AF19" s="200">
        <v>0</v>
      </c>
      <c r="AG19" s="200">
        <v>0</v>
      </c>
      <c r="AH19" s="200">
        <v>0</v>
      </c>
      <c r="AI19" s="200">
        <v>18.87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8.4499999999999993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2.91</v>
      </c>
      <c r="AZ19" s="200">
        <v>2.4300000000000002</v>
      </c>
      <c r="BA19" s="200">
        <v>2.68</v>
      </c>
      <c r="BB19" s="200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2.79</v>
      </c>
      <c r="L20" s="200">
        <v>9.16</v>
      </c>
      <c r="M20" s="200">
        <v>1.67</v>
      </c>
      <c r="N20" s="200">
        <v>2.85</v>
      </c>
      <c r="O20" s="200">
        <v>3.17</v>
      </c>
      <c r="P20" s="200">
        <v>5.22</v>
      </c>
      <c r="Q20" s="200">
        <v>0.41</v>
      </c>
      <c r="R20" s="200">
        <v>1.28</v>
      </c>
      <c r="S20" s="200">
        <v>0.63</v>
      </c>
      <c r="T20" s="200">
        <v>1.57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2.0299999999999998</v>
      </c>
      <c r="AB20" s="200">
        <v>0</v>
      </c>
      <c r="AC20" s="200">
        <v>0</v>
      </c>
      <c r="AD20" s="200">
        <v>0</v>
      </c>
      <c r="AE20" s="200">
        <v>87.32</v>
      </c>
      <c r="AF20" s="200">
        <v>0</v>
      </c>
      <c r="AG20" s="200">
        <v>0</v>
      </c>
      <c r="AH20" s="200">
        <v>0</v>
      </c>
      <c r="AI20" s="200">
        <v>18.87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8.4499999999999993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2.91</v>
      </c>
      <c r="AZ20" s="200">
        <v>2.4300000000000002</v>
      </c>
      <c r="BA20" s="200">
        <v>2.68</v>
      </c>
      <c r="BB20" s="200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2.79</v>
      </c>
      <c r="L21" s="200">
        <v>9.16</v>
      </c>
      <c r="M21" s="200">
        <v>1.67</v>
      </c>
      <c r="N21" s="200">
        <v>2.85</v>
      </c>
      <c r="O21" s="200">
        <v>3.17</v>
      </c>
      <c r="P21" s="200">
        <v>5.22</v>
      </c>
      <c r="Q21" s="200">
        <v>0.41</v>
      </c>
      <c r="R21" s="200">
        <v>1.28</v>
      </c>
      <c r="S21" s="200">
        <v>0.63</v>
      </c>
      <c r="T21" s="200">
        <v>1.57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2.0299999999999998</v>
      </c>
      <c r="AB21" s="200">
        <v>0</v>
      </c>
      <c r="AC21" s="200">
        <v>0</v>
      </c>
      <c r="AD21" s="200">
        <v>0</v>
      </c>
      <c r="AE21" s="200">
        <v>87.32</v>
      </c>
      <c r="AF21" s="200">
        <v>0</v>
      </c>
      <c r="AG21" s="200">
        <v>0</v>
      </c>
      <c r="AH21" s="200">
        <v>0</v>
      </c>
      <c r="AI21" s="200">
        <v>18.87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8.4499999999999993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2.91</v>
      </c>
      <c r="AZ21" s="200">
        <v>2.4300000000000002</v>
      </c>
      <c r="BA21" s="200">
        <v>2.68</v>
      </c>
      <c r="BB21" s="200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2.79</v>
      </c>
      <c r="L22" s="200">
        <v>9.16</v>
      </c>
      <c r="M22" s="200">
        <v>1.67</v>
      </c>
      <c r="N22" s="200">
        <v>2.85</v>
      </c>
      <c r="O22" s="200">
        <v>3.17</v>
      </c>
      <c r="P22" s="200">
        <v>5.22</v>
      </c>
      <c r="Q22" s="200">
        <v>0.41</v>
      </c>
      <c r="R22" s="200">
        <v>1.28</v>
      </c>
      <c r="S22" s="200">
        <v>0.63</v>
      </c>
      <c r="T22" s="200">
        <v>1.57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2.0299999999999998</v>
      </c>
      <c r="AB22" s="200">
        <v>0</v>
      </c>
      <c r="AC22" s="200">
        <v>0</v>
      </c>
      <c r="AD22" s="200">
        <v>0</v>
      </c>
      <c r="AE22" s="200">
        <v>87.32</v>
      </c>
      <c r="AF22" s="200">
        <v>0</v>
      </c>
      <c r="AG22" s="200">
        <v>0</v>
      </c>
      <c r="AH22" s="200">
        <v>0</v>
      </c>
      <c r="AI22" s="200">
        <v>18.87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8.4499999999999993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2.91</v>
      </c>
      <c r="AZ22" s="200">
        <v>2.4300000000000002</v>
      </c>
      <c r="BA22" s="200">
        <v>2.68</v>
      </c>
      <c r="BB22" s="200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2.79</v>
      </c>
      <c r="L23" s="200">
        <v>9.16</v>
      </c>
      <c r="M23" s="200">
        <v>1.67</v>
      </c>
      <c r="N23" s="200">
        <v>2.85</v>
      </c>
      <c r="O23" s="200">
        <v>3.17</v>
      </c>
      <c r="P23" s="200">
        <v>5.22</v>
      </c>
      <c r="Q23" s="200">
        <v>0.41</v>
      </c>
      <c r="R23" s="200">
        <v>1.28</v>
      </c>
      <c r="S23" s="200">
        <v>0.63</v>
      </c>
      <c r="T23" s="200">
        <v>1.57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2.0299999999999998</v>
      </c>
      <c r="AB23" s="200">
        <v>0</v>
      </c>
      <c r="AC23" s="200">
        <v>0</v>
      </c>
      <c r="AD23" s="200">
        <v>0</v>
      </c>
      <c r="AE23" s="200">
        <v>87.32</v>
      </c>
      <c r="AF23" s="200">
        <v>0</v>
      </c>
      <c r="AG23" s="200">
        <v>0</v>
      </c>
      <c r="AH23" s="200">
        <v>0</v>
      </c>
      <c r="AI23" s="200">
        <v>18.87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8.4499999999999993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2.91</v>
      </c>
      <c r="AZ23" s="200">
        <v>2.4300000000000002</v>
      </c>
      <c r="BA23" s="200">
        <v>2.68</v>
      </c>
      <c r="BB23" s="200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2.79</v>
      </c>
      <c r="L24" s="200">
        <v>9.16</v>
      </c>
      <c r="M24" s="200">
        <v>1.67</v>
      </c>
      <c r="N24" s="200">
        <v>2.85</v>
      </c>
      <c r="O24" s="200">
        <v>3.17</v>
      </c>
      <c r="P24" s="200">
        <v>5.22</v>
      </c>
      <c r="Q24" s="200">
        <v>0.41</v>
      </c>
      <c r="R24" s="200">
        <v>1.28</v>
      </c>
      <c r="S24" s="200">
        <v>0.63</v>
      </c>
      <c r="T24" s="200">
        <v>1.57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2.0299999999999998</v>
      </c>
      <c r="AB24" s="200">
        <v>0</v>
      </c>
      <c r="AC24" s="200">
        <v>0</v>
      </c>
      <c r="AD24" s="200">
        <v>0</v>
      </c>
      <c r="AE24" s="200">
        <v>87.32</v>
      </c>
      <c r="AF24" s="200">
        <v>0</v>
      </c>
      <c r="AG24" s="200">
        <v>0</v>
      </c>
      <c r="AH24" s="200">
        <v>0</v>
      </c>
      <c r="AI24" s="200">
        <v>18.87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8.4499999999999993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2.91</v>
      </c>
      <c r="AZ24" s="200">
        <v>2.4300000000000002</v>
      </c>
      <c r="BA24" s="200">
        <v>2.68</v>
      </c>
      <c r="BB24" s="200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2.79</v>
      </c>
      <c r="L25" s="200">
        <v>5.07</v>
      </c>
      <c r="M25" s="200">
        <v>1.67</v>
      </c>
      <c r="N25" s="200">
        <v>2.85</v>
      </c>
      <c r="O25" s="200">
        <v>3.17</v>
      </c>
      <c r="P25" s="200">
        <v>5.22</v>
      </c>
      <c r="Q25" s="200">
        <v>0.41</v>
      </c>
      <c r="R25" s="200">
        <v>1.32</v>
      </c>
      <c r="S25" s="200">
        <v>0.63</v>
      </c>
      <c r="T25" s="200">
        <v>1.57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2.0299999999999998</v>
      </c>
      <c r="AB25" s="200">
        <v>0</v>
      </c>
      <c r="AC25" s="200">
        <v>0</v>
      </c>
      <c r="AD25" s="200">
        <v>0</v>
      </c>
      <c r="AE25" s="200">
        <v>87.32</v>
      </c>
      <c r="AF25" s="200">
        <v>0</v>
      </c>
      <c r="AG25" s="200">
        <v>0</v>
      </c>
      <c r="AH25" s="200">
        <v>0</v>
      </c>
      <c r="AI25" s="200">
        <v>19.54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8.4499999999999993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2.91</v>
      </c>
      <c r="AZ25" s="200">
        <v>2.4300000000000002</v>
      </c>
      <c r="BA25" s="200">
        <v>2.68</v>
      </c>
      <c r="BB25" s="200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2.79</v>
      </c>
      <c r="L26" s="200">
        <v>5.07</v>
      </c>
      <c r="M26" s="200">
        <v>1.67</v>
      </c>
      <c r="N26" s="200">
        <v>2.85</v>
      </c>
      <c r="O26" s="200">
        <v>3.17</v>
      </c>
      <c r="P26" s="200">
        <v>5.22</v>
      </c>
      <c r="Q26" s="200">
        <v>0.41</v>
      </c>
      <c r="R26" s="200">
        <v>1.28</v>
      </c>
      <c r="S26" s="200">
        <v>0.63</v>
      </c>
      <c r="T26" s="200">
        <v>1.57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2.0299999999999998</v>
      </c>
      <c r="AB26" s="200">
        <v>0</v>
      </c>
      <c r="AC26" s="200">
        <v>0</v>
      </c>
      <c r="AD26" s="200">
        <v>0</v>
      </c>
      <c r="AE26" s="200">
        <v>87.32</v>
      </c>
      <c r="AF26" s="200">
        <v>0</v>
      </c>
      <c r="AG26" s="200">
        <v>0</v>
      </c>
      <c r="AH26" s="200">
        <v>0</v>
      </c>
      <c r="AI26" s="200">
        <v>19.54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8.4499999999999993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2.91</v>
      </c>
      <c r="AZ26" s="200">
        <v>2.4300000000000002</v>
      </c>
      <c r="BA26" s="200">
        <v>2.68</v>
      </c>
      <c r="BB26" s="200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2.79</v>
      </c>
      <c r="L27" s="200">
        <v>5.07</v>
      </c>
      <c r="M27" s="200">
        <v>1.67</v>
      </c>
      <c r="N27" s="200">
        <v>2.85</v>
      </c>
      <c r="O27" s="200">
        <v>3.17</v>
      </c>
      <c r="P27" s="200">
        <v>5.22</v>
      </c>
      <c r="Q27" s="200">
        <v>0.41</v>
      </c>
      <c r="R27" s="200">
        <v>1.28</v>
      </c>
      <c r="S27" s="200">
        <v>0.63</v>
      </c>
      <c r="T27" s="200">
        <v>1.57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2.0299999999999998</v>
      </c>
      <c r="AB27" s="200">
        <v>0</v>
      </c>
      <c r="AC27" s="200">
        <v>0</v>
      </c>
      <c r="AD27" s="200">
        <v>0</v>
      </c>
      <c r="AE27" s="200">
        <v>87.32</v>
      </c>
      <c r="AF27" s="200">
        <v>0</v>
      </c>
      <c r="AG27" s="200">
        <v>0</v>
      </c>
      <c r="AH27" s="200">
        <v>0</v>
      </c>
      <c r="AI27" s="200">
        <v>19.54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8.4499999999999993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2.91</v>
      </c>
      <c r="AZ27" s="200">
        <v>2.4300000000000002</v>
      </c>
      <c r="BA27" s="200">
        <v>2.68</v>
      </c>
      <c r="BB27" s="200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2.79</v>
      </c>
      <c r="L28" s="200">
        <v>5.07</v>
      </c>
      <c r="M28" s="200">
        <v>1.67</v>
      </c>
      <c r="N28" s="200">
        <v>2.85</v>
      </c>
      <c r="O28" s="200">
        <v>3.17</v>
      </c>
      <c r="P28" s="200">
        <v>5.22</v>
      </c>
      <c r="Q28" s="200">
        <v>0.41</v>
      </c>
      <c r="R28" s="200">
        <v>1.28</v>
      </c>
      <c r="S28" s="200">
        <v>0.63</v>
      </c>
      <c r="T28" s="200">
        <v>1.57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2.0299999999999998</v>
      </c>
      <c r="AB28" s="200">
        <v>0</v>
      </c>
      <c r="AC28" s="200">
        <v>0</v>
      </c>
      <c r="AD28" s="200">
        <v>0</v>
      </c>
      <c r="AE28" s="200">
        <v>87.32</v>
      </c>
      <c r="AF28" s="200">
        <v>0</v>
      </c>
      <c r="AG28" s="200">
        <v>0</v>
      </c>
      <c r="AH28" s="200">
        <v>0</v>
      </c>
      <c r="AI28" s="200">
        <v>19.54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8.4499999999999993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2.91</v>
      </c>
      <c r="AZ28" s="200">
        <v>2.4300000000000002</v>
      </c>
      <c r="BA28" s="200">
        <v>2.68</v>
      </c>
      <c r="BB28" s="200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2.79</v>
      </c>
      <c r="L29" s="200">
        <v>5.07</v>
      </c>
      <c r="M29" s="200">
        <v>1.67</v>
      </c>
      <c r="N29" s="200">
        <v>2.85</v>
      </c>
      <c r="O29" s="200">
        <v>3.17</v>
      </c>
      <c r="P29" s="200">
        <v>5.22</v>
      </c>
      <c r="Q29" s="200">
        <v>0.41</v>
      </c>
      <c r="R29" s="200">
        <v>1.28</v>
      </c>
      <c r="S29" s="200">
        <v>0.63</v>
      </c>
      <c r="T29" s="200">
        <v>1.57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2.0299999999999998</v>
      </c>
      <c r="AB29" s="200">
        <v>0</v>
      </c>
      <c r="AC29" s="200">
        <v>0</v>
      </c>
      <c r="AD29" s="200">
        <v>0</v>
      </c>
      <c r="AE29" s="200">
        <v>87.32</v>
      </c>
      <c r="AF29" s="200">
        <v>0</v>
      </c>
      <c r="AG29" s="200">
        <v>0</v>
      </c>
      <c r="AH29" s="200">
        <v>0</v>
      </c>
      <c r="AI29" s="200">
        <v>18.87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8.4499999999999993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2.91</v>
      </c>
      <c r="AZ29" s="200">
        <v>2.4300000000000002</v>
      </c>
      <c r="BA29" s="200">
        <v>2.68</v>
      </c>
      <c r="BB29" s="200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2.79</v>
      </c>
      <c r="L30" s="200">
        <v>5.07</v>
      </c>
      <c r="M30" s="200">
        <v>1.67</v>
      </c>
      <c r="N30" s="200">
        <v>2.85</v>
      </c>
      <c r="O30" s="200">
        <v>3.17</v>
      </c>
      <c r="P30" s="200">
        <v>5.22</v>
      </c>
      <c r="Q30" s="200">
        <v>0.41</v>
      </c>
      <c r="R30" s="200">
        <v>1.28</v>
      </c>
      <c r="S30" s="200">
        <v>0.63</v>
      </c>
      <c r="T30" s="200">
        <v>1.57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2.0299999999999998</v>
      </c>
      <c r="AB30" s="200">
        <v>0</v>
      </c>
      <c r="AC30" s="200">
        <v>0</v>
      </c>
      <c r="AD30" s="200">
        <v>0</v>
      </c>
      <c r="AE30" s="200">
        <v>87.32</v>
      </c>
      <c r="AF30" s="200">
        <v>0</v>
      </c>
      <c r="AG30" s="200">
        <v>0</v>
      </c>
      <c r="AH30" s="200">
        <v>0</v>
      </c>
      <c r="AI30" s="200">
        <v>18.87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8.4499999999999993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2.91</v>
      </c>
      <c r="AZ30" s="200">
        <v>2.4300000000000002</v>
      </c>
      <c r="BA30" s="200">
        <v>2.68</v>
      </c>
      <c r="BB30" s="20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2.79</v>
      </c>
      <c r="L31" s="200">
        <v>5.07</v>
      </c>
      <c r="M31" s="200">
        <v>1.67</v>
      </c>
      <c r="N31" s="200">
        <v>2.85</v>
      </c>
      <c r="O31" s="200">
        <v>3.17</v>
      </c>
      <c r="P31" s="200">
        <v>5.22</v>
      </c>
      <c r="Q31" s="200">
        <v>0.41</v>
      </c>
      <c r="R31" s="200">
        <v>1.28</v>
      </c>
      <c r="S31" s="200">
        <v>0.63</v>
      </c>
      <c r="T31" s="200">
        <v>1.57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2.0299999999999998</v>
      </c>
      <c r="AB31" s="200">
        <v>0</v>
      </c>
      <c r="AC31" s="200">
        <v>0</v>
      </c>
      <c r="AD31" s="200">
        <v>0</v>
      </c>
      <c r="AE31" s="200">
        <v>87.32</v>
      </c>
      <c r="AF31" s="200">
        <v>0</v>
      </c>
      <c r="AG31" s="200">
        <v>0</v>
      </c>
      <c r="AH31" s="200">
        <v>0</v>
      </c>
      <c r="AI31" s="200">
        <v>18.87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8.4499999999999993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2.91</v>
      </c>
      <c r="AZ31" s="200">
        <v>2.4300000000000002</v>
      </c>
      <c r="BA31" s="200">
        <v>2.68</v>
      </c>
      <c r="BB31" s="200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2.79</v>
      </c>
      <c r="L32" s="200">
        <v>5.07</v>
      </c>
      <c r="M32" s="200">
        <v>1.67</v>
      </c>
      <c r="N32" s="200">
        <v>2.85</v>
      </c>
      <c r="O32" s="200">
        <v>3.17</v>
      </c>
      <c r="P32" s="200">
        <v>5.22</v>
      </c>
      <c r="Q32" s="200">
        <v>0.41</v>
      </c>
      <c r="R32" s="200">
        <v>1.32</v>
      </c>
      <c r="S32" s="200">
        <v>0.63</v>
      </c>
      <c r="T32" s="200">
        <v>1.57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2.0299999999999998</v>
      </c>
      <c r="AB32" s="200">
        <v>0</v>
      </c>
      <c r="AC32" s="200">
        <v>0</v>
      </c>
      <c r="AD32" s="200">
        <v>0</v>
      </c>
      <c r="AE32" s="200">
        <v>87.32</v>
      </c>
      <c r="AF32" s="200">
        <v>0</v>
      </c>
      <c r="AG32" s="200">
        <v>0</v>
      </c>
      <c r="AH32" s="200">
        <v>0</v>
      </c>
      <c r="AI32" s="200">
        <v>18.87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8.4499999999999993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2.91</v>
      </c>
      <c r="AZ32" s="200">
        <v>2.4300000000000002</v>
      </c>
      <c r="BA32" s="200">
        <v>2.68</v>
      </c>
      <c r="BB32" s="200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2.79</v>
      </c>
      <c r="L33" s="200">
        <v>5.07</v>
      </c>
      <c r="M33" s="200">
        <v>1.67</v>
      </c>
      <c r="N33" s="200">
        <v>2.85</v>
      </c>
      <c r="O33" s="200">
        <v>3.17</v>
      </c>
      <c r="P33" s="200">
        <v>5.22</v>
      </c>
      <c r="Q33" s="200">
        <v>0.41</v>
      </c>
      <c r="R33" s="200">
        <v>1.32</v>
      </c>
      <c r="S33" s="200">
        <v>0.63</v>
      </c>
      <c r="T33" s="200">
        <v>1.57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2.0299999999999998</v>
      </c>
      <c r="AB33" s="200">
        <v>0</v>
      </c>
      <c r="AC33" s="200">
        <v>0</v>
      </c>
      <c r="AD33" s="200">
        <v>0</v>
      </c>
      <c r="AE33" s="200">
        <v>87.32</v>
      </c>
      <c r="AF33" s="200">
        <v>0</v>
      </c>
      <c r="AG33" s="200">
        <v>0</v>
      </c>
      <c r="AH33" s="200">
        <v>0</v>
      </c>
      <c r="AI33" s="200">
        <v>19.54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8.4499999999999993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2.91</v>
      </c>
      <c r="AZ33" s="200">
        <v>2.4300000000000002</v>
      </c>
      <c r="BA33" s="200">
        <v>2.68</v>
      </c>
      <c r="BB33" s="200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2.79</v>
      </c>
      <c r="L34" s="200">
        <v>5.07</v>
      </c>
      <c r="M34" s="200">
        <v>1.67</v>
      </c>
      <c r="N34" s="200">
        <v>2.85</v>
      </c>
      <c r="O34" s="200">
        <v>3.17</v>
      </c>
      <c r="P34" s="200">
        <v>5.22</v>
      </c>
      <c r="Q34" s="200">
        <v>0.41</v>
      </c>
      <c r="R34" s="200">
        <v>1.32</v>
      </c>
      <c r="S34" s="200">
        <v>0.63</v>
      </c>
      <c r="T34" s="200">
        <v>1.57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2.0299999999999998</v>
      </c>
      <c r="AB34" s="200">
        <v>0</v>
      </c>
      <c r="AC34" s="200">
        <v>0</v>
      </c>
      <c r="AD34" s="200">
        <v>0</v>
      </c>
      <c r="AE34" s="200">
        <v>87.32</v>
      </c>
      <c r="AF34" s="200">
        <v>0</v>
      </c>
      <c r="AG34" s="200">
        <v>0</v>
      </c>
      <c r="AH34" s="200">
        <v>0</v>
      </c>
      <c r="AI34" s="200">
        <v>19.54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8.4499999999999993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2.91</v>
      </c>
      <c r="AZ34" s="200">
        <v>1.21</v>
      </c>
      <c r="BA34" s="200">
        <v>2.4700000000000002</v>
      </c>
      <c r="BB34" s="200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2.79</v>
      </c>
      <c r="L35" s="200">
        <v>5.07</v>
      </c>
      <c r="M35" s="200">
        <v>1.67</v>
      </c>
      <c r="N35" s="200">
        <v>2.85</v>
      </c>
      <c r="O35" s="200">
        <v>3.17</v>
      </c>
      <c r="P35" s="200">
        <v>5.22</v>
      </c>
      <c r="Q35" s="200">
        <v>0.41</v>
      </c>
      <c r="R35" s="200">
        <v>1.32</v>
      </c>
      <c r="S35" s="200">
        <v>0.63</v>
      </c>
      <c r="T35" s="200">
        <v>1.57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2.0299999999999998</v>
      </c>
      <c r="AB35" s="200">
        <v>0</v>
      </c>
      <c r="AC35" s="200">
        <v>0</v>
      </c>
      <c r="AD35" s="200">
        <v>0</v>
      </c>
      <c r="AE35" s="200">
        <v>87.32</v>
      </c>
      <c r="AF35" s="200">
        <v>0</v>
      </c>
      <c r="AG35" s="200">
        <v>0</v>
      </c>
      <c r="AH35" s="200">
        <v>0</v>
      </c>
      <c r="AI35" s="200">
        <v>19.54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8.4499999999999993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2.91</v>
      </c>
      <c r="AZ35" s="200">
        <v>1.21</v>
      </c>
      <c r="BA35" s="200">
        <v>2.4700000000000002</v>
      </c>
      <c r="BB35" s="200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2.79</v>
      </c>
      <c r="L36" s="200">
        <v>5.07</v>
      </c>
      <c r="M36" s="200">
        <v>1.67</v>
      </c>
      <c r="N36" s="200">
        <v>2.85</v>
      </c>
      <c r="O36" s="200">
        <v>3.17</v>
      </c>
      <c r="P36" s="200">
        <v>5.22</v>
      </c>
      <c r="Q36" s="200">
        <v>0.41</v>
      </c>
      <c r="R36" s="200">
        <v>1.32</v>
      </c>
      <c r="S36" s="200">
        <v>0.63</v>
      </c>
      <c r="T36" s="200">
        <v>1.57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2.0299999999999998</v>
      </c>
      <c r="AB36" s="200">
        <v>0</v>
      </c>
      <c r="AC36" s="200">
        <v>0</v>
      </c>
      <c r="AD36" s="200">
        <v>0</v>
      </c>
      <c r="AE36" s="200">
        <v>87.32</v>
      </c>
      <c r="AF36" s="200">
        <v>0</v>
      </c>
      <c r="AG36" s="200">
        <v>0</v>
      </c>
      <c r="AH36" s="200">
        <v>0</v>
      </c>
      <c r="AI36" s="200">
        <v>19.54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8.4499999999999993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2.91</v>
      </c>
      <c r="AZ36" s="200">
        <v>0</v>
      </c>
      <c r="BA36" s="200">
        <v>2.4700000000000002</v>
      </c>
      <c r="BB36" s="200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2.79</v>
      </c>
      <c r="L37" s="200">
        <v>5.07</v>
      </c>
      <c r="M37" s="200">
        <v>1.68</v>
      </c>
      <c r="N37" s="200">
        <v>2.85</v>
      </c>
      <c r="O37" s="200">
        <v>3.17</v>
      </c>
      <c r="P37" s="200">
        <v>5.22</v>
      </c>
      <c r="Q37" s="200">
        <v>0.41</v>
      </c>
      <c r="R37" s="200">
        <v>1.32</v>
      </c>
      <c r="S37" s="200">
        <v>0.63</v>
      </c>
      <c r="T37" s="200">
        <v>1.57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2.0299999999999998</v>
      </c>
      <c r="AB37" s="200">
        <v>0</v>
      </c>
      <c r="AC37" s="200">
        <v>0</v>
      </c>
      <c r="AD37" s="200">
        <v>0</v>
      </c>
      <c r="AE37" s="200">
        <v>87.32</v>
      </c>
      <c r="AF37" s="200">
        <v>0</v>
      </c>
      <c r="AG37" s="200">
        <v>0</v>
      </c>
      <c r="AH37" s="200">
        <v>0</v>
      </c>
      <c r="AI37" s="200">
        <v>19.54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8.4499999999999993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2.91</v>
      </c>
      <c r="AZ37" s="200">
        <v>0</v>
      </c>
      <c r="BA37" s="200">
        <v>2.4700000000000002</v>
      </c>
      <c r="BB37" s="200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2.79</v>
      </c>
      <c r="L38" s="200">
        <v>5.07</v>
      </c>
      <c r="M38" s="200">
        <v>1.68</v>
      </c>
      <c r="N38" s="200">
        <v>2.85</v>
      </c>
      <c r="O38" s="200">
        <v>3.17</v>
      </c>
      <c r="P38" s="200">
        <v>5.22</v>
      </c>
      <c r="Q38" s="200">
        <v>0.41</v>
      </c>
      <c r="R38" s="200">
        <v>1.32</v>
      </c>
      <c r="S38" s="200">
        <v>0.63</v>
      </c>
      <c r="T38" s="200">
        <v>1.57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2.0299999999999998</v>
      </c>
      <c r="AB38" s="200">
        <v>0</v>
      </c>
      <c r="AC38" s="200">
        <v>0</v>
      </c>
      <c r="AD38" s="200">
        <v>0</v>
      </c>
      <c r="AE38" s="200">
        <v>87.32</v>
      </c>
      <c r="AF38" s="200">
        <v>0</v>
      </c>
      <c r="AG38" s="200">
        <v>0</v>
      </c>
      <c r="AH38" s="200">
        <v>0</v>
      </c>
      <c r="AI38" s="200">
        <v>19.54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8.4499999999999993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2.91</v>
      </c>
      <c r="AZ38" s="200">
        <v>0</v>
      </c>
      <c r="BA38" s="200">
        <v>2.69</v>
      </c>
      <c r="BB38" s="200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2.79</v>
      </c>
      <c r="L39" s="200">
        <v>5.07</v>
      </c>
      <c r="M39" s="200">
        <v>1.68</v>
      </c>
      <c r="N39" s="200">
        <v>2.85</v>
      </c>
      <c r="O39" s="200">
        <v>3.17</v>
      </c>
      <c r="P39" s="200">
        <v>5.22</v>
      </c>
      <c r="Q39" s="200">
        <v>0.41</v>
      </c>
      <c r="R39" s="200">
        <v>1.32</v>
      </c>
      <c r="S39" s="200">
        <v>0.63</v>
      </c>
      <c r="T39" s="200">
        <v>1.57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2.0299999999999998</v>
      </c>
      <c r="AB39" s="200">
        <v>0</v>
      </c>
      <c r="AC39" s="200">
        <v>0</v>
      </c>
      <c r="AD39" s="200">
        <v>0</v>
      </c>
      <c r="AE39" s="200">
        <v>87.32</v>
      </c>
      <c r="AF39" s="200">
        <v>0</v>
      </c>
      <c r="AG39" s="200">
        <v>0</v>
      </c>
      <c r="AH39" s="200">
        <v>0</v>
      </c>
      <c r="AI39" s="200">
        <v>18.87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8.4499999999999993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2.91</v>
      </c>
      <c r="AZ39" s="200">
        <v>0</v>
      </c>
      <c r="BA39" s="200">
        <v>3.05</v>
      </c>
      <c r="BB39" s="200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2.79</v>
      </c>
      <c r="L40" s="200">
        <v>5.07</v>
      </c>
      <c r="M40" s="200">
        <v>1.68</v>
      </c>
      <c r="N40" s="200">
        <v>2.85</v>
      </c>
      <c r="O40" s="200">
        <v>3.17</v>
      </c>
      <c r="P40" s="200">
        <v>5.22</v>
      </c>
      <c r="Q40" s="200">
        <v>0.41</v>
      </c>
      <c r="R40" s="200">
        <v>1.32</v>
      </c>
      <c r="S40" s="200">
        <v>0.63</v>
      </c>
      <c r="T40" s="200">
        <v>1.57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2.0299999999999998</v>
      </c>
      <c r="AB40" s="200">
        <v>0</v>
      </c>
      <c r="AC40" s="200">
        <v>0</v>
      </c>
      <c r="AD40" s="200">
        <v>0</v>
      </c>
      <c r="AE40" s="200">
        <v>87.32</v>
      </c>
      <c r="AF40" s="200">
        <v>0</v>
      </c>
      <c r="AG40" s="200">
        <v>0</v>
      </c>
      <c r="AH40" s="200">
        <v>0</v>
      </c>
      <c r="AI40" s="200">
        <v>18.87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8.4499999999999993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2.91</v>
      </c>
      <c r="AZ40" s="200">
        <v>0</v>
      </c>
      <c r="BA40" s="200">
        <v>3.05</v>
      </c>
      <c r="BB40" s="20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2.79</v>
      </c>
      <c r="L41" s="200">
        <v>5.07</v>
      </c>
      <c r="M41" s="200">
        <v>1.68</v>
      </c>
      <c r="N41" s="200">
        <v>2.85</v>
      </c>
      <c r="O41" s="200">
        <v>3.17</v>
      </c>
      <c r="P41" s="200">
        <v>5.22</v>
      </c>
      <c r="Q41" s="200">
        <v>0.41</v>
      </c>
      <c r="R41" s="200">
        <v>1.32</v>
      </c>
      <c r="S41" s="200">
        <v>0.63</v>
      </c>
      <c r="T41" s="200">
        <v>1.57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2.0299999999999998</v>
      </c>
      <c r="AB41" s="200">
        <v>0</v>
      </c>
      <c r="AC41" s="200">
        <v>0</v>
      </c>
      <c r="AD41" s="200">
        <v>0</v>
      </c>
      <c r="AE41" s="200">
        <v>87.32</v>
      </c>
      <c r="AF41" s="200">
        <v>0</v>
      </c>
      <c r="AG41" s="200">
        <v>0</v>
      </c>
      <c r="AH41" s="200">
        <v>0</v>
      </c>
      <c r="AI41" s="200">
        <v>18.87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8.4499999999999993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2.91</v>
      </c>
      <c r="AZ41" s="200">
        <v>0</v>
      </c>
      <c r="BA41" s="200">
        <v>3.05</v>
      </c>
      <c r="BB41" s="200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2.79</v>
      </c>
      <c r="L42" s="200">
        <v>5.07</v>
      </c>
      <c r="M42" s="200">
        <v>1.68</v>
      </c>
      <c r="N42" s="200">
        <v>2.85</v>
      </c>
      <c r="O42" s="200">
        <v>3.17</v>
      </c>
      <c r="P42" s="200">
        <v>5.22</v>
      </c>
      <c r="Q42" s="200">
        <v>0.41</v>
      </c>
      <c r="R42" s="200">
        <v>1.32</v>
      </c>
      <c r="S42" s="200">
        <v>0.63</v>
      </c>
      <c r="T42" s="200">
        <v>1.57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2.0299999999999998</v>
      </c>
      <c r="AB42" s="200">
        <v>0</v>
      </c>
      <c r="AC42" s="200">
        <v>0</v>
      </c>
      <c r="AD42" s="200">
        <v>0</v>
      </c>
      <c r="AE42" s="200">
        <v>87.32</v>
      </c>
      <c r="AF42" s="200">
        <v>0</v>
      </c>
      <c r="AG42" s="200">
        <v>0</v>
      </c>
      <c r="AH42" s="200">
        <v>0</v>
      </c>
      <c r="AI42" s="200">
        <v>18.87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8.4499999999999993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2.91</v>
      </c>
      <c r="AZ42" s="200">
        <v>0</v>
      </c>
      <c r="BA42" s="200">
        <v>3.05</v>
      </c>
      <c r="BB42" s="200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2.79</v>
      </c>
      <c r="L43" s="200">
        <v>5.07</v>
      </c>
      <c r="M43" s="200">
        <v>1.68</v>
      </c>
      <c r="N43" s="200">
        <v>2.85</v>
      </c>
      <c r="O43" s="200">
        <v>3.17</v>
      </c>
      <c r="P43" s="200">
        <v>5.22</v>
      </c>
      <c r="Q43" s="200">
        <v>0.41</v>
      </c>
      <c r="R43" s="200">
        <v>1.32</v>
      </c>
      <c r="S43" s="200">
        <v>0.63</v>
      </c>
      <c r="T43" s="200">
        <v>1.57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2.0299999999999998</v>
      </c>
      <c r="AB43" s="200">
        <v>0</v>
      </c>
      <c r="AC43" s="200">
        <v>0</v>
      </c>
      <c r="AD43" s="200">
        <v>0</v>
      </c>
      <c r="AE43" s="200">
        <v>87.32</v>
      </c>
      <c r="AF43" s="200">
        <v>0</v>
      </c>
      <c r="AG43" s="200">
        <v>0</v>
      </c>
      <c r="AH43" s="200">
        <v>0</v>
      </c>
      <c r="AI43" s="200">
        <v>18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8.4499999999999993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2.91</v>
      </c>
      <c r="AZ43" s="200">
        <v>0</v>
      </c>
      <c r="BA43" s="200">
        <v>3.05</v>
      </c>
      <c r="BB43" s="200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2.79</v>
      </c>
      <c r="L44" s="200">
        <v>5.07</v>
      </c>
      <c r="M44" s="200">
        <v>1.68</v>
      </c>
      <c r="N44" s="200">
        <v>2.85</v>
      </c>
      <c r="O44" s="200">
        <v>3.17</v>
      </c>
      <c r="P44" s="200">
        <v>5.22</v>
      </c>
      <c r="Q44" s="200">
        <v>0.41</v>
      </c>
      <c r="R44" s="200">
        <v>1.32</v>
      </c>
      <c r="S44" s="200">
        <v>0.63</v>
      </c>
      <c r="T44" s="200">
        <v>1.57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2.0299999999999998</v>
      </c>
      <c r="AB44" s="200">
        <v>0</v>
      </c>
      <c r="AC44" s="200">
        <v>0</v>
      </c>
      <c r="AD44" s="200">
        <v>0</v>
      </c>
      <c r="AE44" s="200">
        <v>87.32</v>
      </c>
      <c r="AF44" s="200">
        <v>0</v>
      </c>
      <c r="AG44" s="200">
        <v>0</v>
      </c>
      <c r="AH44" s="200">
        <v>0</v>
      </c>
      <c r="AI44" s="200">
        <v>18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8.4499999999999993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2.91</v>
      </c>
      <c r="AZ44" s="200">
        <v>0</v>
      </c>
      <c r="BA44" s="200">
        <v>3.05</v>
      </c>
      <c r="BB44" s="200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2.79</v>
      </c>
      <c r="L45" s="200">
        <v>5.07</v>
      </c>
      <c r="M45" s="200">
        <v>1.68</v>
      </c>
      <c r="N45" s="200">
        <v>2.85</v>
      </c>
      <c r="O45" s="200">
        <v>3.17</v>
      </c>
      <c r="P45" s="200">
        <v>5.22</v>
      </c>
      <c r="Q45" s="200">
        <v>0.41</v>
      </c>
      <c r="R45" s="200">
        <v>1.32</v>
      </c>
      <c r="S45" s="200">
        <v>0.63</v>
      </c>
      <c r="T45" s="200">
        <v>1.57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2.0299999999999998</v>
      </c>
      <c r="AB45" s="200">
        <v>0</v>
      </c>
      <c r="AC45" s="200">
        <v>0</v>
      </c>
      <c r="AD45" s="200">
        <v>0</v>
      </c>
      <c r="AE45" s="200">
        <v>87.32</v>
      </c>
      <c r="AF45" s="200">
        <v>0</v>
      </c>
      <c r="AG45" s="200">
        <v>0</v>
      </c>
      <c r="AH45" s="200">
        <v>0</v>
      </c>
      <c r="AI45" s="200">
        <v>18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8.4499999999999993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2.91</v>
      </c>
      <c r="AZ45" s="200">
        <v>0</v>
      </c>
      <c r="BA45" s="200">
        <v>3.05</v>
      </c>
      <c r="BB45" s="200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2.79</v>
      </c>
      <c r="L46" s="200">
        <v>5.07</v>
      </c>
      <c r="M46" s="200">
        <v>1.68</v>
      </c>
      <c r="N46" s="200">
        <v>2.85</v>
      </c>
      <c r="O46" s="200">
        <v>3.17</v>
      </c>
      <c r="P46" s="200">
        <v>5.22</v>
      </c>
      <c r="Q46" s="200">
        <v>0.41</v>
      </c>
      <c r="R46" s="200">
        <v>1.32</v>
      </c>
      <c r="S46" s="200">
        <v>0.63</v>
      </c>
      <c r="T46" s="200">
        <v>1.57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2.0299999999999998</v>
      </c>
      <c r="AB46" s="200">
        <v>0</v>
      </c>
      <c r="AC46" s="200">
        <v>0</v>
      </c>
      <c r="AD46" s="200">
        <v>0</v>
      </c>
      <c r="AE46" s="200">
        <v>87.32</v>
      </c>
      <c r="AF46" s="200">
        <v>0</v>
      </c>
      <c r="AG46" s="200">
        <v>0</v>
      </c>
      <c r="AH46" s="200">
        <v>0</v>
      </c>
      <c r="AI46" s="200">
        <v>18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8.4499999999999993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2.91</v>
      </c>
      <c r="AZ46" s="200">
        <v>0</v>
      </c>
      <c r="BA46" s="200">
        <v>3.05</v>
      </c>
      <c r="BB46" s="200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2.79</v>
      </c>
      <c r="L47" s="200">
        <v>5.22</v>
      </c>
      <c r="M47" s="200">
        <v>1.68</v>
      </c>
      <c r="N47" s="200">
        <v>2.85</v>
      </c>
      <c r="O47" s="200">
        <v>3.17</v>
      </c>
      <c r="P47" s="200">
        <v>5.22</v>
      </c>
      <c r="Q47" s="200">
        <v>0.41</v>
      </c>
      <c r="R47" s="200">
        <v>1.32</v>
      </c>
      <c r="S47" s="200">
        <v>0.63</v>
      </c>
      <c r="T47" s="200">
        <v>1.57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2.0299999999999998</v>
      </c>
      <c r="AB47" s="200">
        <v>0</v>
      </c>
      <c r="AC47" s="200">
        <v>0</v>
      </c>
      <c r="AD47" s="200">
        <v>0</v>
      </c>
      <c r="AE47" s="200">
        <v>87.32</v>
      </c>
      <c r="AF47" s="200">
        <v>0</v>
      </c>
      <c r="AG47" s="200">
        <v>0</v>
      </c>
      <c r="AH47" s="200">
        <v>0</v>
      </c>
      <c r="AI47" s="200">
        <v>18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8.4499999999999993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2.91</v>
      </c>
      <c r="AZ47" s="200">
        <v>0</v>
      </c>
      <c r="BA47" s="200">
        <v>3.05</v>
      </c>
      <c r="BB47" s="200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2.79</v>
      </c>
      <c r="L48" s="200">
        <v>5.22</v>
      </c>
      <c r="M48" s="200">
        <v>1.68</v>
      </c>
      <c r="N48" s="200">
        <v>2.85</v>
      </c>
      <c r="O48" s="200">
        <v>3.17</v>
      </c>
      <c r="P48" s="200">
        <v>5.22</v>
      </c>
      <c r="Q48" s="200">
        <v>0.41</v>
      </c>
      <c r="R48" s="200">
        <v>1.32</v>
      </c>
      <c r="S48" s="200">
        <v>0.63</v>
      </c>
      <c r="T48" s="200">
        <v>1.57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2.0299999999999998</v>
      </c>
      <c r="AB48" s="200">
        <v>0</v>
      </c>
      <c r="AC48" s="200">
        <v>0</v>
      </c>
      <c r="AD48" s="200">
        <v>0</v>
      </c>
      <c r="AE48" s="200">
        <v>87.32</v>
      </c>
      <c r="AF48" s="200">
        <v>0</v>
      </c>
      <c r="AG48" s="200">
        <v>0</v>
      </c>
      <c r="AH48" s="200">
        <v>0</v>
      </c>
      <c r="AI48" s="200">
        <v>18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8.4499999999999993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2.91</v>
      </c>
      <c r="AZ48" s="200">
        <v>0</v>
      </c>
      <c r="BA48" s="200">
        <v>3.05</v>
      </c>
      <c r="BB48" s="200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2.79</v>
      </c>
      <c r="L49" s="200">
        <v>5.22</v>
      </c>
      <c r="M49" s="200">
        <v>1.68</v>
      </c>
      <c r="N49" s="200">
        <v>2.85</v>
      </c>
      <c r="O49" s="200">
        <v>3.17</v>
      </c>
      <c r="P49" s="200">
        <v>5.22</v>
      </c>
      <c r="Q49" s="200">
        <v>0.41</v>
      </c>
      <c r="R49" s="200">
        <v>1.32</v>
      </c>
      <c r="S49" s="200">
        <v>0.63</v>
      </c>
      <c r="T49" s="200">
        <v>1.57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2.0299999999999998</v>
      </c>
      <c r="AB49" s="200">
        <v>0</v>
      </c>
      <c r="AC49" s="200">
        <v>0</v>
      </c>
      <c r="AD49" s="200">
        <v>0</v>
      </c>
      <c r="AE49" s="200">
        <v>87.32</v>
      </c>
      <c r="AF49" s="200">
        <v>0</v>
      </c>
      <c r="AG49" s="200">
        <v>0</v>
      </c>
      <c r="AH49" s="200">
        <v>0</v>
      </c>
      <c r="AI49" s="200">
        <v>18.87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8.4499999999999993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2.91</v>
      </c>
      <c r="AZ49" s="200">
        <v>0</v>
      </c>
      <c r="BA49" s="200">
        <v>3.05</v>
      </c>
      <c r="BB49" s="200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2.79</v>
      </c>
      <c r="L50" s="200">
        <v>5.22</v>
      </c>
      <c r="M50" s="200">
        <v>1.68</v>
      </c>
      <c r="N50" s="200">
        <v>2.85</v>
      </c>
      <c r="O50" s="200">
        <v>3.17</v>
      </c>
      <c r="P50" s="200">
        <v>5.21</v>
      </c>
      <c r="Q50" s="200">
        <v>0.41</v>
      </c>
      <c r="R50" s="200">
        <v>1.32</v>
      </c>
      <c r="S50" s="200">
        <v>0.63</v>
      </c>
      <c r="T50" s="200">
        <v>1.57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2.0299999999999998</v>
      </c>
      <c r="AB50" s="200">
        <v>0</v>
      </c>
      <c r="AC50" s="200">
        <v>0</v>
      </c>
      <c r="AD50" s="200">
        <v>0</v>
      </c>
      <c r="AE50" s="200">
        <v>87.32</v>
      </c>
      <c r="AF50" s="200">
        <v>0</v>
      </c>
      <c r="AG50" s="200">
        <v>0</v>
      </c>
      <c r="AH50" s="200">
        <v>0</v>
      </c>
      <c r="AI50" s="200">
        <v>18.87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8.4499999999999993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2.91</v>
      </c>
      <c r="AZ50" s="200">
        <v>0</v>
      </c>
      <c r="BA50" s="200">
        <v>3.05</v>
      </c>
      <c r="BB50" s="20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2.79</v>
      </c>
      <c r="L51" s="200">
        <v>5.22</v>
      </c>
      <c r="M51" s="200">
        <v>1.67</v>
      </c>
      <c r="N51" s="200">
        <v>2.85</v>
      </c>
      <c r="O51" s="200">
        <v>3.17</v>
      </c>
      <c r="P51" s="200">
        <v>5.22</v>
      </c>
      <c r="Q51" s="200">
        <v>0.41</v>
      </c>
      <c r="R51" s="200">
        <v>1.32</v>
      </c>
      <c r="S51" s="200">
        <v>0.63</v>
      </c>
      <c r="T51" s="200">
        <v>1.57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2.0299999999999998</v>
      </c>
      <c r="AB51" s="200">
        <v>0</v>
      </c>
      <c r="AC51" s="200">
        <v>0</v>
      </c>
      <c r="AD51" s="200">
        <v>0</v>
      </c>
      <c r="AE51" s="200">
        <v>87.32</v>
      </c>
      <c r="AF51" s="200">
        <v>0</v>
      </c>
      <c r="AG51" s="200">
        <v>0</v>
      </c>
      <c r="AH51" s="200">
        <v>0</v>
      </c>
      <c r="AI51" s="200">
        <v>18.87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8.4499999999999993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2.91</v>
      </c>
      <c r="AZ51" s="200">
        <v>0</v>
      </c>
      <c r="BA51" s="200">
        <v>2.68</v>
      </c>
      <c r="BB51" s="200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2.79</v>
      </c>
      <c r="L52" s="200">
        <v>5.22</v>
      </c>
      <c r="M52" s="200">
        <v>1.67</v>
      </c>
      <c r="N52" s="200">
        <v>2.85</v>
      </c>
      <c r="O52" s="200">
        <v>3.17</v>
      </c>
      <c r="P52" s="200">
        <v>5.22</v>
      </c>
      <c r="Q52" s="200">
        <v>0.41</v>
      </c>
      <c r="R52" s="200">
        <v>1.32</v>
      </c>
      <c r="S52" s="200">
        <v>0.63</v>
      </c>
      <c r="T52" s="200">
        <v>1.57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2.0299999999999998</v>
      </c>
      <c r="AB52" s="200">
        <v>0</v>
      </c>
      <c r="AC52" s="200">
        <v>0</v>
      </c>
      <c r="AD52" s="200">
        <v>0</v>
      </c>
      <c r="AE52" s="200">
        <v>87.32</v>
      </c>
      <c r="AF52" s="200">
        <v>0</v>
      </c>
      <c r="AG52" s="200">
        <v>0</v>
      </c>
      <c r="AH52" s="200">
        <v>0</v>
      </c>
      <c r="AI52" s="200">
        <v>18.87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8.4499999999999993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2.91</v>
      </c>
      <c r="AZ52" s="200">
        <v>0</v>
      </c>
      <c r="BA52" s="200">
        <v>2.23</v>
      </c>
      <c r="BB52" s="200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2.79</v>
      </c>
      <c r="L53" s="200">
        <v>5.22</v>
      </c>
      <c r="M53" s="200">
        <v>1.67</v>
      </c>
      <c r="N53" s="200">
        <v>2.85</v>
      </c>
      <c r="O53" s="200">
        <v>3.17</v>
      </c>
      <c r="P53" s="200">
        <v>5.22</v>
      </c>
      <c r="Q53" s="200">
        <v>0.41</v>
      </c>
      <c r="R53" s="200">
        <v>1.32</v>
      </c>
      <c r="S53" s="200">
        <v>0.63</v>
      </c>
      <c r="T53" s="200">
        <v>1.57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2.0299999999999998</v>
      </c>
      <c r="AB53" s="200">
        <v>0</v>
      </c>
      <c r="AC53" s="200">
        <v>0</v>
      </c>
      <c r="AD53" s="200">
        <v>0</v>
      </c>
      <c r="AE53" s="200">
        <v>87.32</v>
      </c>
      <c r="AF53" s="200">
        <v>0</v>
      </c>
      <c r="AG53" s="200">
        <v>0</v>
      </c>
      <c r="AH53" s="200">
        <v>0</v>
      </c>
      <c r="AI53" s="200">
        <v>18.87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8.4499999999999993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2.91</v>
      </c>
      <c r="AZ53" s="200">
        <v>0</v>
      </c>
      <c r="BA53" s="200">
        <v>2.23</v>
      </c>
      <c r="BB53" s="200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2.79</v>
      </c>
      <c r="L54" s="200">
        <v>5.22</v>
      </c>
      <c r="M54" s="200">
        <v>1.67</v>
      </c>
      <c r="N54" s="200">
        <v>2.85</v>
      </c>
      <c r="O54" s="200">
        <v>3.17</v>
      </c>
      <c r="P54" s="200">
        <v>5.22</v>
      </c>
      <c r="Q54" s="200">
        <v>0.41</v>
      </c>
      <c r="R54" s="200">
        <v>1.32</v>
      </c>
      <c r="S54" s="200">
        <v>0.63</v>
      </c>
      <c r="T54" s="200">
        <v>1.57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2.0299999999999998</v>
      </c>
      <c r="AB54" s="200">
        <v>0</v>
      </c>
      <c r="AC54" s="200">
        <v>0</v>
      </c>
      <c r="AD54" s="200">
        <v>0</v>
      </c>
      <c r="AE54" s="200">
        <v>87.32</v>
      </c>
      <c r="AF54" s="200">
        <v>0</v>
      </c>
      <c r="AG54" s="200">
        <v>0</v>
      </c>
      <c r="AH54" s="200">
        <v>0</v>
      </c>
      <c r="AI54" s="200">
        <v>18.87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8.4499999999999993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2.91</v>
      </c>
      <c r="AZ54" s="200">
        <v>0</v>
      </c>
      <c r="BA54" s="200">
        <v>2.23</v>
      </c>
      <c r="BB54" s="200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2.79</v>
      </c>
      <c r="L55" s="200">
        <v>5.22</v>
      </c>
      <c r="M55" s="200">
        <v>1.67</v>
      </c>
      <c r="N55" s="200">
        <v>2.85</v>
      </c>
      <c r="O55" s="200">
        <v>3.17</v>
      </c>
      <c r="P55" s="200">
        <v>5.22</v>
      </c>
      <c r="Q55" s="200">
        <v>0.41</v>
      </c>
      <c r="R55" s="200">
        <v>1.32</v>
      </c>
      <c r="S55" s="200">
        <v>0.63</v>
      </c>
      <c r="T55" s="200">
        <v>1.57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2.0299999999999998</v>
      </c>
      <c r="AB55" s="200">
        <v>0</v>
      </c>
      <c r="AC55" s="200">
        <v>0</v>
      </c>
      <c r="AD55" s="200">
        <v>0</v>
      </c>
      <c r="AE55" s="200">
        <v>87.32</v>
      </c>
      <c r="AF55" s="200">
        <v>0</v>
      </c>
      <c r="AG55" s="200">
        <v>0</v>
      </c>
      <c r="AH55" s="200">
        <v>0</v>
      </c>
      <c r="AI55" s="200">
        <v>18.87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8.4499999999999993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2.91</v>
      </c>
      <c r="AZ55" s="200">
        <v>0</v>
      </c>
      <c r="BA55" s="200">
        <v>2.23</v>
      </c>
      <c r="BB55" s="200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2.79</v>
      </c>
      <c r="L56" s="200">
        <v>5.22</v>
      </c>
      <c r="M56" s="200">
        <v>1.67</v>
      </c>
      <c r="N56" s="200">
        <v>2.85</v>
      </c>
      <c r="O56" s="200">
        <v>3.17</v>
      </c>
      <c r="P56" s="200">
        <v>5.22</v>
      </c>
      <c r="Q56" s="200">
        <v>0.41</v>
      </c>
      <c r="R56" s="200">
        <v>1.32</v>
      </c>
      <c r="S56" s="200">
        <v>0.63</v>
      </c>
      <c r="T56" s="200">
        <v>1.57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2.0299999999999998</v>
      </c>
      <c r="AB56" s="200">
        <v>0</v>
      </c>
      <c r="AC56" s="200">
        <v>0</v>
      </c>
      <c r="AD56" s="200">
        <v>0</v>
      </c>
      <c r="AE56" s="200">
        <v>87.32</v>
      </c>
      <c r="AF56" s="200">
        <v>0</v>
      </c>
      <c r="AG56" s="200">
        <v>0</v>
      </c>
      <c r="AH56" s="200">
        <v>0</v>
      </c>
      <c r="AI56" s="200">
        <v>18.87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8.4499999999999993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2.91</v>
      </c>
      <c r="AZ56" s="200">
        <v>1.21</v>
      </c>
      <c r="BA56" s="200">
        <v>2.23</v>
      </c>
      <c r="BB56" s="200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2.79</v>
      </c>
      <c r="L57" s="200">
        <v>5.22</v>
      </c>
      <c r="M57" s="200">
        <v>1.67</v>
      </c>
      <c r="N57" s="200">
        <v>2.85</v>
      </c>
      <c r="O57" s="200">
        <v>3.17</v>
      </c>
      <c r="P57" s="200">
        <v>5.22</v>
      </c>
      <c r="Q57" s="200">
        <v>0.33</v>
      </c>
      <c r="R57" s="200">
        <v>1.01</v>
      </c>
      <c r="S57" s="200">
        <v>0.51</v>
      </c>
      <c r="T57" s="200">
        <v>1.57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2.0299999999999998</v>
      </c>
      <c r="AB57" s="200">
        <v>0</v>
      </c>
      <c r="AC57" s="200">
        <v>0</v>
      </c>
      <c r="AD57" s="200">
        <v>0</v>
      </c>
      <c r="AE57" s="200">
        <v>87.32</v>
      </c>
      <c r="AF57" s="200">
        <v>0</v>
      </c>
      <c r="AG57" s="200">
        <v>0</v>
      </c>
      <c r="AH57" s="200">
        <v>0</v>
      </c>
      <c r="AI57" s="200">
        <v>18.87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8.4499999999999993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2.91</v>
      </c>
      <c r="AZ57" s="200">
        <v>1.21</v>
      </c>
      <c r="BA57" s="200">
        <v>2.23</v>
      </c>
      <c r="BB57" s="200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2.79</v>
      </c>
      <c r="L58" s="200">
        <v>5.22</v>
      </c>
      <c r="M58" s="200">
        <v>1.67</v>
      </c>
      <c r="N58" s="200">
        <v>2.85</v>
      </c>
      <c r="O58" s="200">
        <v>3.17</v>
      </c>
      <c r="P58" s="200">
        <v>5.22</v>
      </c>
      <c r="Q58" s="200">
        <v>0.33</v>
      </c>
      <c r="R58" s="200">
        <v>1.01</v>
      </c>
      <c r="S58" s="200">
        <v>0.51</v>
      </c>
      <c r="T58" s="200">
        <v>1.57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2.0299999999999998</v>
      </c>
      <c r="AB58" s="200">
        <v>0</v>
      </c>
      <c r="AC58" s="200">
        <v>0</v>
      </c>
      <c r="AD58" s="200">
        <v>0</v>
      </c>
      <c r="AE58" s="200">
        <v>87.32</v>
      </c>
      <c r="AF58" s="200">
        <v>0</v>
      </c>
      <c r="AG58" s="200">
        <v>0</v>
      </c>
      <c r="AH58" s="200">
        <v>0</v>
      </c>
      <c r="AI58" s="200">
        <v>18.87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8.4499999999999993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2.91</v>
      </c>
      <c r="AZ58" s="200">
        <v>1.21</v>
      </c>
      <c r="BA58" s="200">
        <v>2.23</v>
      </c>
      <c r="BB58" s="200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2.79</v>
      </c>
      <c r="L59" s="200">
        <v>5.22</v>
      </c>
      <c r="M59" s="200">
        <v>1.67</v>
      </c>
      <c r="N59" s="200">
        <v>2.85</v>
      </c>
      <c r="O59" s="200">
        <v>3.17</v>
      </c>
      <c r="P59" s="200">
        <v>5.22</v>
      </c>
      <c r="Q59" s="200">
        <v>0.41</v>
      </c>
      <c r="R59" s="200">
        <v>1.28</v>
      </c>
      <c r="S59" s="200">
        <v>0.63</v>
      </c>
      <c r="T59" s="200">
        <v>1.57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2.0299999999999998</v>
      </c>
      <c r="AB59" s="200">
        <v>0</v>
      </c>
      <c r="AC59" s="200">
        <v>0</v>
      </c>
      <c r="AD59" s="200">
        <v>0</v>
      </c>
      <c r="AE59" s="200">
        <v>87.32</v>
      </c>
      <c r="AF59" s="200">
        <v>0</v>
      </c>
      <c r="AG59" s="200">
        <v>0</v>
      </c>
      <c r="AH59" s="200">
        <v>0</v>
      </c>
      <c r="AI59" s="200">
        <v>18.87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8.4499999999999993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2.91</v>
      </c>
      <c r="AZ59" s="200">
        <v>1.21</v>
      </c>
      <c r="BA59" s="200">
        <v>2.23</v>
      </c>
      <c r="BB59" s="200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2.79</v>
      </c>
      <c r="L60" s="200">
        <v>5.22</v>
      </c>
      <c r="M60" s="200">
        <v>1.67</v>
      </c>
      <c r="N60" s="200">
        <v>2.85</v>
      </c>
      <c r="O60" s="200">
        <v>3.17</v>
      </c>
      <c r="P60" s="200">
        <v>5.22</v>
      </c>
      <c r="Q60" s="200">
        <v>0.41</v>
      </c>
      <c r="R60" s="200">
        <v>1.28</v>
      </c>
      <c r="S60" s="200">
        <v>0.63</v>
      </c>
      <c r="T60" s="200">
        <v>1.57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2.04</v>
      </c>
      <c r="AB60" s="200">
        <v>0</v>
      </c>
      <c r="AC60" s="200">
        <v>0</v>
      </c>
      <c r="AD60" s="200">
        <v>0</v>
      </c>
      <c r="AE60" s="200">
        <v>87.37</v>
      </c>
      <c r="AF60" s="200">
        <v>0</v>
      </c>
      <c r="AG60" s="200">
        <v>0</v>
      </c>
      <c r="AH60" s="200">
        <v>0</v>
      </c>
      <c r="AI60" s="200">
        <v>18.87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8.4499999999999993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2.91</v>
      </c>
      <c r="AZ60" s="200">
        <v>1.21</v>
      </c>
      <c r="BA60" s="200">
        <v>2.23</v>
      </c>
      <c r="BB60" s="200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2.76</v>
      </c>
      <c r="L61" s="200">
        <v>5.22</v>
      </c>
      <c r="M61" s="200">
        <v>1.68</v>
      </c>
      <c r="N61" s="200">
        <v>2.85</v>
      </c>
      <c r="O61" s="200">
        <v>3.17</v>
      </c>
      <c r="P61" s="200">
        <v>5.22</v>
      </c>
      <c r="Q61" s="200">
        <v>0.41</v>
      </c>
      <c r="R61" s="200">
        <v>1.26</v>
      </c>
      <c r="S61" s="200">
        <v>0.63</v>
      </c>
      <c r="T61" s="200">
        <v>1.57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2.04</v>
      </c>
      <c r="AB61" s="200">
        <v>0</v>
      </c>
      <c r="AC61" s="200">
        <v>0</v>
      </c>
      <c r="AD61" s="200">
        <v>0</v>
      </c>
      <c r="AE61" s="200">
        <v>87.37</v>
      </c>
      <c r="AF61" s="200">
        <v>0</v>
      </c>
      <c r="AG61" s="200">
        <v>0</v>
      </c>
      <c r="AH61" s="200">
        <v>0</v>
      </c>
      <c r="AI61" s="200">
        <v>18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8.4499999999999993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2.91</v>
      </c>
      <c r="AZ61" s="200">
        <v>1.21</v>
      </c>
      <c r="BA61" s="200">
        <v>2.23</v>
      </c>
      <c r="BB61" s="200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2.79</v>
      </c>
      <c r="L62" s="200">
        <v>5.22</v>
      </c>
      <c r="M62" s="200">
        <v>1.69</v>
      </c>
      <c r="N62" s="200">
        <v>2.85</v>
      </c>
      <c r="O62" s="200">
        <v>3.17</v>
      </c>
      <c r="P62" s="200">
        <v>5.22</v>
      </c>
      <c r="Q62" s="200">
        <v>0.41</v>
      </c>
      <c r="R62" s="200">
        <v>1.28</v>
      </c>
      <c r="S62" s="200">
        <v>0.63</v>
      </c>
      <c r="T62" s="200">
        <v>1.57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2.04</v>
      </c>
      <c r="AB62" s="200">
        <v>0</v>
      </c>
      <c r="AC62" s="200">
        <v>0</v>
      </c>
      <c r="AD62" s="200">
        <v>0</v>
      </c>
      <c r="AE62" s="200">
        <v>87.37</v>
      </c>
      <c r="AF62" s="200">
        <v>0</v>
      </c>
      <c r="AG62" s="200">
        <v>0</v>
      </c>
      <c r="AH62" s="200">
        <v>0</v>
      </c>
      <c r="AI62" s="200">
        <v>18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8.4499999999999993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2.91</v>
      </c>
      <c r="AZ62" s="200">
        <v>2.4300000000000002</v>
      </c>
      <c r="BA62" s="200">
        <v>2.23</v>
      </c>
      <c r="BB62" s="200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2.79</v>
      </c>
      <c r="L63" s="200">
        <v>5.22</v>
      </c>
      <c r="M63" s="200">
        <v>1.69</v>
      </c>
      <c r="N63" s="200">
        <v>2.85</v>
      </c>
      <c r="O63" s="200">
        <v>3.17</v>
      </c>
      <c r="P63" s="200">
        <v>5.22</v>
      </c>
      <c r="Q63" s="200">
        <v>0.41</v>
      </c>
      <c r="R63" s="200">
        <v>1.28</v>
      </c>
      <c r="S63" s="200">
        <v>0.63</v>
      </c>
      <c r="T63" s="200">
        <v>1.57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2.04</v>
      </c>
      <c r="AB63" s="200">
        <v>0</v>
      </c>
      <c r="AC63" s="200">
        <v>0</v>
      </c>
      <c r="AD63" s="200">
        <v>0</v>
      </c>
      <c r="AE63" s="200">
        <v>87.37</v>
      </c>
      <c r="AF63" s="200">
        <v>0</v>
      </c>
      <c r="AG63" s="200">
        <v>0</v>
      </c>
      <c r="AH63" s="200">
        <v>0</v>
      </c>
      <c r="AI63" s="200">
        <v>18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8.4499999999999993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2.91</v>
      </c>
      <c r="AZ63" s="200">
        <v>2.4300000000000002</v>
      </c>
      <c r="BA63" s="200">
        <v>2.23</v>
      </c>
      <c r="BB63" s="200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2.79</v>
      </c>
      <c r="L64" s="200">
        <v>5.07</v>
      </c>
      <c r="M64" s="200">
        <v>1.69</v>
      </c>
      <c r="N64" s="200">
        <v>2.85</v>
      </c>
      <c r="O64" s="200">
        <v>3.17</v>
      </c>
      <c r="P64" s="200">
        <v>5.22</v>
      </c>
      <c r="Q64" s="200">
        <v>0.41</v>
      </c>
      <c r="R64" s="200">
        <v>1.28</v>
      </c>
      <c r="S64" s="200">
        <v>0.63</v>
      </c>
      <c r="T64" s="200">
        <v>1.57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2.04</v>
      </c>
      <c r="AB64" s="200">
        <v>0</v>
      </c>
      <c r="AC64" s="200">
        <v>0</v>
      </c>
      <c r="AD64" s="200">
        <v>0</v>
      </c>
      <c r="AE64" s="200">
        <v>87.37</v>
      </c>
      <c r="AF64" s="200">
        <v>0</v>
      </c>
      <c r="AG64" s="200">
        <v>0</v>
      </c>
      <c r="AH64" s="200">
        <v>0</v>
      </c>
      <c r="AI64" s="200">
        <v>18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8.4499999999999993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2.91</v>
      </c>
      <c r="AZ64" s="200">
        <v>2.4300000000000002</v>
      </c>
      <c r="BA64" s="200">
        <v>2.52</v>
      </c>
      <c r="BB64" s="200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2.79</v>
      </c>
      <c r="L65" s="200">
        <v>5.05</v>
      </c>
      <c r="M65" s="200">
        <v>1.69</v>
      </c>
      <c r="N65" s="200">
        <v>2.85</v>
      </c>
      <c r="O65" s="200">
        <v>3.17</v>
      </c>
      <c r="P65" s="200">
        <v>5.22</v>
      </c>
      <c r="Q65" s="200">
        <v>0.41</v>
      </c>
      <c r="R65" s="200">
        <v>1.28</v>
      </c>
      <c r="S65" s="200">
        <v>0.63</v>
      </c>
      <c r="T65" s="200">
        <v>1.57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2.04</v>
      </c>
      <c r="AB65" s="200">
        <v>0</v>
      </c>
      <c r="AC65" s="200">
        <v>0</v>
      </c>
      <c r="AD65" s="200">
        <v>0</v>
      </c>
      <c r="AE65" s="200">
        <v>87.37</v>
      </c>
      <c r="AF65" s="200">
        <v>0</v>
      </c>
      <c r="AG65" s="200">
        <v>0</v>
      </c>
      <c r="AH65" s="200">
        <v>0</v>
      </c>
      <c r="AI65" s="200">
        <v>18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8.4499999999999993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2.91</v>
      </c>
      <c r="AZ65" s="200">
        <v>2.4300000000000002</v>
      </c>
      <c r="BA65" s="200">
        <v>2.52</v>
      </c>
      <c r="BB65" s="200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2.79</v>
      </c>
      <c r="L66" s="200">
        <v>5.05</v>
      </c>
      <c r="M66" s="200">
        <v>1.69</v>
      </c>
      <c r="N66" s="200">
        <v>2.85</v>
      </c>
      <c r="O66" s="200">
        <v>3.17</v>
      </c>
      <c r="P66" s="200">
        <v>5.22</v>
      </c>
      <c r="Q66" s="200">
        <v>0.41</v>
      </c>
      <c r="R66" s="200">
        <v>1.28</v>
      </c>
      <c r="S66" s="200">
        <v>0.63</v>
      </c>
      <c r="T66" s="200">
        <v>1.57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1.7</v>
      </c>
      <c r="AB66" s="200">
        <v>0</v>
      </c>
      <c r="AC66" s="200">
        <v>0</v>
      </c>
      <c r="AD66" s="200">
        <v>0</v>
      </c>
      <c r="AE66" s="200">
        <v>87.37</v>
      </c>
      <c r="AF66" s="200">
        <v>0</v>
      </c>
      <c r="AG66" s="200">
        <v>0</v>
      </c>
      <c r="AH66" s="200">
        <v>0</v>
      </c>
      <c r="AI66" s="200">
        <v>18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8.4499999999999993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2.91</v>
      </c>
      <c r="AZ66" s="200">
        <v>2.4300000000000002</v>
      </c>
      <c r="BA66" s="200">
        <v>2.52</v>
      </c>
      <c r="BB66" s="200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2.4900000000000002</v>
      </c>
      <c r="L67" s="200">
        <v>5.05</v>
      </c>
      <c r="M67" s="200">
        <v>1.69</v>
      </c>
      <c r="N67" s="200">
        <v>2.85</v>
      </c>
      <c r="O67" s="200">
        <v>3.17</v>
      </c>
      <c r="P67" s="200">
        <v>5.22</v>
      </c>
      <c r="Q67" s="200">
        <v>0.41</v>
      </c>
      <c r="R67" s="200">
        <v>1.28</v>
      </c>
      <c r="S67" s="200">
        <v>0.63</v>
      </c>
      <c r="T67" s="200">
        <v>1.57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1.7</v>
      </c>
      <c r="AB67" s="200">
        <v>0</v>
      </c>
      <c r="AC67" s="200">
        <v>0</v>
      </c>
      <c r="AD67" s="200">
        <v>0</v>
      </c>
      <c r="AE67" s="200">
        <v>87.37</v>
      </c>
      <c r="AF67" s="200">
        <v>0</v>
      </c>
      <c r="AG67" s="200">
        <v>0</v>
      </c>
      <c r="AH67" s="200">
        <v>0</v>
      </c>
      <c r="AI67" s="200">
        <v>18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8.4499999999999993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2.91</v>
      </c>
      <c r="AZ67" s="200">
        <v>2.4300000000000002</v>
      </c>
      <c r="BA67" s="200">
        <v>2.52</v>
      </c>
      <c r="BB67" s="200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2.4900000000000002</v>
      </c>
      <c r="L68" s="200">
        <v>5.05</v>
      </c>
      <c r="M68" s="200">
        <v>1.69</v>
      </c>
      <c r="N68" s="200">
        <v>2.85</v>
      </c>
      <c r="O68" s="200">
        <v>3.17</v>
      </c>
      <c r="P68" s="200">
        <v>5.22</v>
      </c>
      <c r="Q68" s="200">
        <v>0.41</v>
      </c>
      <c r="R68" s="200">
        <v>1.28</v>
      </c>
      <c r="S68" s="200">
        <v>0.63</v>
      </c>
      <c r="T68" s="200">
        <v>1.57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1.7</v>
      </c>
      <c r="AB68" s="200">
        <v>0</v>
      </c>
      <c r="AC68" s="200">
        <v>0</v>
      </c>
      <c r="AD68" s="200">
        <v>0</v>
      </c>
      <c r="AE68" s="200">
        <v>87.37</v>
      </c>
      <c r="AF68" s="200">
        <v>0</v>
      </c>
      <c r="AG68" s="200">
        <v>0</v>
      </c>
      <c r="AH68" s="200">
        <v>0</v>
      </c>
      <c r="AI68" s="200">
        <v>18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8.4499999999999993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2.91</v>
      </c>
      <c r="AZ68" s="200">
        <v>2.4300000000000002</v>
      </c>
      <c r="BA68" s="200">
        <v>2.52</v>
      </c>
      <c r="BB68" s="200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2.58</v>
      </c>
      <c r="L69" s="200">
        <v>5.05</v>
      </c>
      <c r="M69" s="200">
        <v>1.69</v>
      </c>
      <c r="N69" s="200">
        <v>2.85</v>
      </c>
      <c r="O69" s="200">
        <v>3.17</v>
      </c>
      <c r="P69" s="200">
        <v>5.22</v>
      </c>
      <c r="Q69" s="200">
        <v>0.41</v>
      </c>
      <c r="R69" s="200">
        <v>1.28</v>
      </c>
      <c r="S69" s="200">
        <v>0.63</v>
      </c>
      <c r="T69" s="200">
        <v>1.57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1.7</v>
      </c>
      <c r="AB69" s="200">
        <v>0</v>
      </c>
      <c r="AC69" s="200">
        <v>0</v>
      </c>
      <c r="AD69" s="200">
        <v>0</v>
      </c>
      <c r="AE69" s="200">
        <v>87.37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8.4499999999999993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2.91</v>
      </c>
      <c r="AZ69" s="200">
        <v>2.4300000000000002</v>
      </c>
      <c r="BA69" s="200">
        <v>2.69</v>
      </c>
      <c r="BB69" s="200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2.58</v>
      </c>
      <c r="L70" s="200">
        <v>4.68</v>
      </c>
      <c r="M70" s="200">
        <v>1.69</v>
      </c>
      <c r="N70" s="200">
        <v>2.85</v>
      </c>
      <c r="O70" s="200">
        <v>3.17</v>
      </c>
      <c r="P70" s="200">
        <v>5.22</v>
      </c>
      <c r="Q70" s="200">
        <v>0.41</v>
      </c>
      <c r="R70" s="200">
        <v>1.28</v>
      </c>
      <c r="S70" s="200">
        <v>0.63</v>
      </c>
      <c r="T70" s="200">
        <v>1.57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1.7</v>
      </c>
      <c r="AB70" s="200">
        <v>0</v>
      </c>
      <c r="AC70" s="200">
        <v>0</v>
      </c>
      <c r="AD70" s="200">
        <v>0</v>
      </c>
      <c r="AE70" s="200">
        <v>87.37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8.4499999999999993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2.91</v>
      </c>
      <c r="AZ70" s="200">
        <v>2.4300000000000002</v>
      </c>
      <c r="BA70" s="200">
        <v>2.69</v>
      </c>
      <c r="BB70" s="200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2.58</v>
      </c>
      <c r="L71" s="200">
        <v>4.68</v>
      </c>
      <c r="M71" s="200">
        <v>1.69</v>
      </c>
      <c r="N71" s="200">
        <v>2.85</v>
      </c>
      <c r="O71" s="200">
        <v>3.17</v>
      </c>
      <c r="P71" s="200">
        <v>5.22</v>
      </c>
      <c r="Q71" s="200">
        <v>0.41</v>
      </c>
      <c r="R71" s="200">
        <v>1.28</v>
      </c>
      <c r="S71" s="200">
        <v>0.63</v>
      </c>
      <c r="T71" s="200">
        <v>1.57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1.7</v>
      </c>
      <c r="AB71" s="200">
        <v>0</v>
      </c>
      <c r="AC71" s="200">
        <v>0</v>
      </c>
      <c r="AD71" s="200">
        <v>0</v>
      </c>
      <c r="AE71" s="200">
        <v>87.37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8.4499999999999993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2.91</v>
      </c>
      <c r="AZ71" s="200">
        <v>2.4300000000000002</v>
      </c>
      <c r="BA71" s="200">
        <v>2.69</v>
      </c>
      <c r="BB71" s="200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2.58</v>
      </c>
      <c r="L72" s="200">
        <v>4.68</v>
      </c>
      <c r="M72" s="200">
        <v>1.69</v>
      </c>
      <c r="N72" s="200">
        <v>2.85</v>
      </c>
      <c r="O72" s="200">
        <v>3.17</v>
      </c>
      <c r="P72" s="200">
        <v>5.22</v>
      </c>
      <c r="Q72" s="200">
        <v>0.41</v>
      </c>
      <c r="R72" s="200">
        <v>1.28</v>
      </c>
      <c r="S72" s="200">
        <v>0.63</v>
      </c>
      <c r="T72" s="200">
        <v>1.57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1.7</v>
      </c>
      <c r="AB72" s="200">
        <v>0</v>
      </c>
      <c r="AC72" s="200">
        <v>0</v>
      </c>
      <c r="AD72" s="200">
        <v>0</v>
      </c>
      <c r="AE72" s="200">
        <v>87.37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8.4499999999999993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2.91</v>
      </c>
      <c r="AZ72" s="200">
        <v>2.4300000000000002</v>
      </c>
      <c r="BA72" s="200">
        <v>2.69</v>
      </c>
      <c r="BB72" s="200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2.58</v>
      </c>
      <c r="L73" s="200">
        <v>4.68</v>
      </c>
      <c r="M73" s="200">
        <v>1.69</v>
      </c>
      <c r="N73" s="200">
        <v>2.85</v>
      </c>
      <c r="O73" s="200">
        <v>3.17</v>
      </c>
      <c r="P73" s="200">
        <v>5.22</v>
      </c>
      <c r="Q73" s="200">
        <v>0.41</v>
      </c>
      <c r="R73" s="200">
        <v>1.28</v>
      </c>
      <c r="S73" s="200">
        <v>0.63</v>
      </c>
      <c r="T73" s="200">
        <v>1.57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1.7</v>
      </c>
      <c r="AB73" s="200">
        <v>0</v>
      </c>
      <c r="AC73" s="200">
        <v>0</v>
      </c>
      <c r="AD73" s="200">
        <v>0</v>
      </c>
      <c r="AE73" s="200">
        <v>87.37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8.4499999999999993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2.91</v>
      </c>
      <c r="AZ73" s="200">
        <v>2.4300000000000002</v>
      </c>
      <c r="BA73" s="200">
        <v>2.69</v>
      </c>
      <c r="BB73" s="200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2.58</v>
      </c>
      <c r="L74" s="200">
        <v>5.05</v>
      </c>
      <c r="M74" s="200">
        <v>1.69</v>
      </c>
      <c r="N74" s="200">
        <v>2.85</v>
      </c>
      <c r="O74" s="200">
        <v>3.17</v>
      </c>
      <c r="P74" s="200">
        <v>5.22</v>
      </c>
      <c r="Q74" s="200">
        <v>0.41</v>
      </c>
      <c r="R74" s="200">
        <v>1.28</v>
      </c>
      <c r="S74" s="200">
        <v>0.63</v>
      </c>
      <c r="T74" s="200">
        <v>1.57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1.7</v>
      </c>
      <c r="AB74" s="200">
        <v>0</v>
      </c>
      <c r="AC74" s="200">
        <v>0</v>
      </c>
      <c r="AD74" s="200">
        <v>0</v>
      </c>
      <c r="AE74" s="200">
        <v>87.37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8.4499999999999993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2.91</v>
      </c>
      <c r="AZ74" s="200">
        <v>3.64</v>
      </c>
      <c r="BA74" s="200">
        <v>2.69</v>
      </c>
      <c r="BB74" s="200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2.79</v>
      </c>
      <c r="L75" s="200">
        <v>5.05</v>
      </c>
      <c r="M75" s="200">
        <v>1.69</v>
      </c>
      <c r="N75" s="200">
        <v>2.85</v>
      </c>
      <c r="O75" s="200">
        <v>3.17</v>
      </c>
      <c r="P75" s="200">
        <v>5.22</v>
      </c>
      <c r="Q75" s="200">
        <v>0.41</v>
      </c>
      <c r="R75" s="200">
        <v>1.28</v>
      </c>
      <c r="S75" s="200">
        <v>0.63</v>
      </c>
      <c r="T75" s="200">
        <v>1.57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1.7</v>
      </c>
      <c r="AB75" s="200">
        <v>0</v>
      </c>
      <c r="AC75" s="200">
        <v>0</v>
      </c>
      <c r="AD75" s="200">
        <v>0</v>
      </c>
      <c r="AE75" s="200">
        <v>87.37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8.4499999999999993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2.91</v>
      </c>
      <c r="AZ75" s="200">
        <v>3.64</v>
      </c>
      <c r="BA75" s="200">
        <v>2.69</v>
      </c>
      <c r="BB75" s="200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2.79</v>
      </c>
      <c r="L76" s="200">
        <v>5.05</v>
      </c>
      <c r="M76" s="200">
        <v>1.69</v>
      </c>
      <c r="N76" s="200">
        <v>2.85</v>
      </c>
      <c r="O76" s="200">
        <v>3.17</v>
      </c>
      <c r="P76" s="200">
        <v>5.22</v>
      </c>
      <c r="Q76" s="200">
        <v>0.41</v>
      </c>
      <c r="R76" s="200">
        <v>1.28</v>
      </c>
      <c r="S76" s="200">
        <v>0.63</v>
      </c>
      <c r="T76" s="200">
        <v>1.57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1.7</v>
      </c>
      <c r="AB76" s="200">
        <v>0</v>
      </c>
      <c r="AC76" s="200">
        <v>0</v>
      </c>
      <c r="AD76" s="200">
        <v>0</v>
      </c>
      <c r="AE76" s="200">
        <v>87.37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8.4499999999999993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2.91</v>
      </c>
      <c r="AZ76" s="200">
        <v>4.8600000000000003</v>
      </c>
      <c r="BA76" s="200">
        <v>3.29</v>
      </c>
      <c r="BB76" s="200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2.79</v>
      </c>
      <c r="L77" s="200">
        <v>6.05</v>
      </c>
      <c r="M77" s="200">
        <v>1.69</v>
      </c>
      <c r="N77" s="200">
        <v>2.85</v>
      </c>
      <c r="O77" s="200">
        <v>3.17</v>
      </c>
      <c r="P77" s="200">
        <v>5.22</v>
      </c>
      <c r="Q77" s="200">
        <v>0.41</v>
      </c>
      <c r="R77" s="200">
        <v>1.28</v>
      </c>
      <c r="S77" s="200">
        <v>0.63</v>
      </c>
      <c r="T77" s="200">
        <v>1.57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2.0299999999999998</v>
      </c>
      <c r="AB77" s="200">
        <v>0</v>
      </c>
      <c r="AC77" s="200">
        <v>0</v>
      </c>
      <c r="AD77" s="200">
        <v>0</v>
      </c>
      <c r="AE77" s="200">
        <v>87.37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8.4499999999999993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2.91</v>
      </c>
      <c r="AZ77" s="200">
        <v>4.8600000000000003</v>
      </c>
      <c r="BA77" s="200">
        <v>3.29</v>
      </c>
      <c r="BB77" s="200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2.58</v>
      </c>
      <c r="L78" s="200">
        <v>5.8</v>
      </c>
      <c r="M78" s="200">
        <v>1.69</v>
      </c>
      <c r="N78" s="200">
        <v>2.85</v>
      </c>
      <c r="O78" s="200">
        <v>3.17</v>
      </c>
      <c r="P78" s="200">
        <v>5.22</v>
      </c>
      <c r="Q78" s="200">
        <v>0.41</v>
      </c>
      <c r="R78" s="200">
        <v>1.28</v>
      </c>
      <c r="S78" s="200">
        <v>0.63</v>
      </c>
      <c r="T78" s="200">
        <v>1.57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2.0299999999999998</v>
      </c>
      <c r="AB78" s="200">
        <v>0</v>
      </c>
      <c r="AC78" s="200">
        <v>0</v>
      </c>
      <c r="AD78" s="200">
        <v>0</v>
      </c>
      <c r="AE78" s="200">
        <v>87.37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8.4499999999999993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2.96</v>
      </c>
      <c r="AZ78" s="200">
        <v>4.8600000000000003</v>
      </c>
      <c r="BA78" s="200">
        <v>3.29</v>
      </c>
      <c r="BB78" s="200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2.79</v>
      </c>
      <c r="L79" s="200">
        <v>8.6999999999999993</v>
      </c>
      <c r="M79" s="200">
        <v>1.67</v>
      </c>
      <c r="N79" s="200">
        <v>2.85</v>
      </c>
      <c r="O79" s="200">
        <v>3.17</v>
      </c>
      <c r="P79" s="200">
        <v>5.22</v>
      </c>
      <c r="Q79" s="200">
        <v>0.41</v>
      </c>
      <c r="R79" s="200">
        <v>1.28</v>
      </c>
      <c r="S79" s="200">
        <v>0.63</v>
      </c>
      <c r="T79" s="200">
        <v>1.57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2.0299999999999998</v>
      </c>
      <c r="AB79" s="200">
        <v>0</v>
      </c>
      <c r="AC79" s="200">
        <v>0</v>
      </c>
      <c r="AD79" s="200">
        <v>0</v>
      </c>
      <c r="AE79" s="200">
        <v>87.37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8.4499999999999993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2.96</v>
      </c>
      <c r="AZ79" s="200">
        <v>4.8600000000000003</v>
      </c>
      <c r="BA79" s="200">
        <v>3.29</v>
      </c>
      <c r="BB79" s="200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2.79</v>
      </c>
      <c r="L80" s="200">
        <v>8.81</v>
      </c>
      <c r="M80" s="200">
        <v>1.67</v>
      </c>
      <c r="N80" s="200">
        <v>2.85</v>
      </c>
      <c r="O80" s="200">
        <v>3.17</v>
      </c>
      <c r="P80" s="200">
        <v>5.22</v>
      </c>
      <c r="Q80" s="200">
        <v>0.41</v>
      </c>
      <c r="R80" s="200">
        <v>1.28</v>
      </c>
      <c r="S80" s="200">
        <v>0.63</v>
      </c>
      <c r="T80" s="200">
        <v>1.57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1.7</v>
      </c>
      <c r="AB80" s="200">
        <v>0</v>
      </c>
      <c r="AC80" s="200">
        <v>0</v>
      </c>
      <c r="AD80" s="200">
        <v>0</v>
      </c>
      <c r="AE80" s="200">
        <v>87.37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8.4499999999999993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2.96</v>
      </c>
      <c r="AZ80" s="200">
        <v>4.8600000000000003</v>
      </c>
      <c r="BA80" s="200">
        <v>3.29</v>
      </c>
      <c r="BB80" s="200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2.79</v>
      </c>
      <c r="L81" s="200">
        <v>8.81</v>
      </c>
      <c r="M81" s="200">
        <v>1.67</v>
      </c>
      <c r="N81" s="200">
        <v>2.85</v>
      </c>
      <c r="O81" s="200">
        <v>3.17</v>
      </c>
      <c r="P81" s="200">
        <v>5.22</v>
      </c>
      <c r="Q81" s="200">
        <v>0.41</v>
      </c>
      <c r="R81" s="200">
        <v>1.28</v>
      </c>
      <c r="S81" s="200">
        <v>0.63</v>
      </c>
      <c r="T81" s="200">
        <v>1.57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1.7</v>
      </c>
      <c r="AB81" s="200">
        <v>0</v>
      </c>
      <c r="AC81" s="200">
        <v>0</v>
      </c>
      <c r="AD81" s="200">
        <v>0</v>
      </c>
      <c r="AE81" s="200">
        <v>87.37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8.4499999999999993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2.96</v>
      </c>
      <c r="AZ81" s="200">
        <v>4.8600000000000003</v>
      </c>
      <c r="BA81" s="200">
        <v>3.29</v>
      </c>
      <c r="BB81" s="200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2.79</v>
      </c>
      <c r="L82" s="200">
        <v>8.81</v>
      </c>
      <c r="M82" s="200">
        <v>1.67</v>
      </c>
      <c r="N82" s="200">
        <v>2.85</v>
      </c>
      <c r="O82" s="200">
        <v>3.17</v>
      </c>
      <c r="P82" s="200">
        <v>5.22</v>
      </c>
      <c r="Q82" s="200">
        <v>0.41</v>
      </c>
      <c r="R82" s="200">
        <v>1.28</v>
      </c>
      <c r="S82" s="200">
        <v>0.63</v>
      </c>
      <c r="T82" s="200">
        <v>1.57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1.7</v>
      </c>
      <c r="AB82" s="200">
        <v>0</v>
      </c>
      <c r="AC82" s="200">
        <v>0</v>
      </c>
      <c r="AD82" s="200">
        <v>0</v>
      </c>
      <c r="AE82" s="200">
        <v>87.37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8.4499999999999993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2.96</v>
      </c>
      <c r="AZ82" s="200">
        <v>4.8600000000000003</v>
      </c>
      <c r="BA82" s="200">
        <v>3.29</v>
      </c>
      <c r="BB82" s="200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2.79</v>
      </c>
      <c r="L83" s="200">
        <v>8.81</v>
      </c>
      <c r="M83" s="200">
        <v>1.67</v>
      </c>
      <c r="N83" s="200">
        <v>2.85</v>
      </c>
      <c r="O83" s="200">
        <v>3.17</v>
      </c>
      <c r="P83" s="200">
        <v>5.22</v>
      </c>
      <c r="Q83" s="200">
        <v>0.41</v>
      </c>
      <c r="R83" s="200">
        <v>1.28</v>
      </c>
      <c r="S83" s="200">
        <v>0.63</v>
      </c>
      <c r="T83" s="200">
        <v>1.57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1.7</v>
      </c>
      <c r="AB83" s="200">
        <v>0</v>
      </c>
      <c r="AC83" s="200">
        <v>0</v>
      </c>
      <c r="AD83" s="200">
        <v>0</v>
      </c>
      <c r="AE83" s="200">
        <v>87.37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8.4499999999999993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2.96</v>
      </c>
      <c r="AZ83" s="200">
        <v>4.8600000000000003</v>
      </c>
      <c r="BA83" s="200">
        <v>3.29</v>
      </c>
      <c r="BB83" s="200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2.79</v>
      </c>
      <c r="L84" s="200">
        <v>8.81</v>
      </c>
      <c r="M84" s="200">
        <v>1.67</v>
      </c>
      <c r="N84" s="200">
        <v>2.85</v>
      </c>
      <c r="O84" s="200">
        <v>3.17</v>
      </c>
      <c r="P84" s="200">
        <v>5.22</v>
      </c>
      <c r="Q84" s="200">
        <v>0.41</v>
      </c>
      <c r="R84" s="200">
        <v>1.28</v>
      </c>
      <c r="S84" s="200">
        <v>0.63</v>
      </c>
      <c r="T84" s="200">
        <v>1.57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1.7</v>
      </c>
      <c r="AB84" s="200">
        <v>0</v>
      </c>
      <c r="AC84" s="200">
        <v>0</v>
      </c>
      <c r="AD84" s="200">
        <v>0</v>
      </c>
      <c r="AE84" s="200">
        <v>87.37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8.4499999999999993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2.96</v>
      </c>
      <c r="AZ84" s="200">
        <v>4.8600000000000003</v>
      </c>
      <c r="BA84" s="200">
        <v>3.29</v>
      </c>
      <c r="BB84" s="200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2.79</v>
      </c>
      <c r="L85" s="200">
        <v>8.81</v>
      </c>
      <c r="M85" s="200">
        <v>1.67</v>
      </c>
      <c r="N85" s="200">
        <v>2.85</v>
      </c>
      <c r="O85" s="200">
        <v>3.17</v>
      </c>
      <c r="P85" s="200">
        <v>5.22</v>
      </c>
      <c r="Q85" s="200">
        <v>0.41</v>
      </c>
      <c r="R85" s="200">
        <v>1.28</v>
      </c>
      <c r="S85" s="200">
        <v>0.63</v>
      </c>
      <c r="T85" s="200">
        <v>1.57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1.7</v>
      </c>
      <c r="AB85" s="200">
        <v>0</v>
      </c>
      <c r="AC85" s="200">
        <v>0</v>
      </c>
      <c r="AD85" s="200">
        <v>0</v>
      </c>
      <c r="AE85" s="200">
        <v>87.37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8.4499999999999993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2.96</v>
      </c>
      <c r="AZ85" s="200">
        <v>4.8600000000000003</v>
      </c>
      <c r="BA85" s="200">
        <v>3.29</v>
      </c>
      <c r="BB85" s="200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2.79</v>
      </c>
      <c r="L86" s="200">
        <v>8.81</v>
      </c>
      <c r="M86" s="200">
        <v>1.67</v>
      </c>
      <c r="N86" s="200">
        <v>2.85</v>
      </c>
      <c r="O86" s="200">
        <v>3.17</v>
      </c>
      <c r="P86" s="200">
        <v>5.22</v>
      </c>
      <c r="Q86" s="200">
        <v>0.41</v>
      </c>
      <c r="R86" s="200">
        <v>1.28</v>
      </c>
      <c r="S86" s="200">
        <v>0.63</v>
      </c>
      <c r="T86" s="200">
        <v>1.57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1.7</v>
      </c>
      <c r="AB86" s="200">
        <v>0</v>
      </c>
      <c r="AC86" s="200">
        <v>0</v>
      </c>
      <c r="AD86" s="200">
        <v>0</v>
      </c>
      <c r="AE86" s="200">
        <v>87.37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8.4499999999999993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2.91</v>
      </c>
      <c r="AZ86" s="200">
        <v>4.8600000000000003</v>
      </c>
      <c r="BA86" s="200">
        <v>3.18</v>
      </c>
      <c r="BB86" s="200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2.79</v>
      </c>
      <c r="L87" s="200">
        <v>8.81</v>
      </c>
      <c r="M87" s="200">
        <v>1.67</v>
      </c>
      <c r="N87" s="200">
        <v>2.85</v>
      </c>
      <c r="O87" s="200">
        <v>3.17</v>
      </c>
      <c r="P87" s="200">
        <v>5.22</v>
      </c>
      <c r="Q87" s="200">
        <v>0.41</v>
      </c>
      <c r="R87" s="200">
        <v>1.28</v>
      </c>
      <c r="S87" s="200">
        <v>0.63</v>
      </c>
      <c r="T87" s="200">
        <v>1.57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1.7</v>
      </c>
      <c r="AB87" s="200">
        <v>0</v>
      </c>
      <c r="AC87" s="200">
        <v>0</v>
      </c>
      <c r="AD87" s="200">
        <v>0</v>
      </c>
      <c r="AE87" s="200">
        <v>87.37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8.4499999999999993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2.91</v>
      </c>
      <c r="AZ87" s="200">
        <v>4.8600000000000003</v>
      </c>
      <c r="BA87" s="200">
        <v>3.18</v>
      </c>
      <c r="BB87" s="200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2.79</v>
      </c>
      <c r="L88" s="200">
        <v>8.81</v>
      </c>
      <c r="M88" s="200">
        <v>1.67</v>
      </c>
      <c r="N88" s="200">
        <v>2.85</v>
      </c>
      <c r="O88" s="200">
        <v>3.17</v>
      </c>
      <c r="P88" s="200">
        <v>5.22</v>
      </c>
      <c r="Q88" s="200">
        <v>0.41</v>
      </c>
      <c r="R88" s="200">
        <v>1.28</v>
      </c>
      <c r="S88" s="200">
        <v>0.63</v>
      </c>
      <c r="T88" s="200">
        <v>1.57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1.7</v>
      </c>
      <c r="AB88" s="200">
        <v>0</v>
      </c>
      <c r="AC88" s="200">
        <v>0</v>
      </c>
      <c r="AD88" s="200">
        <v>0</v>
      </c>
      <c r="AE88" s="200">
        <v>87.37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8.4499999999999993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2.91</v>
      </c>
      <c r="AZ88" s="200">
        <v>4.8600000000000003</v>
      </c>
      <c r="BA88" s="200">
        <v>3.18</v>
      </c>
      <c r="BB88" s="200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2.79</v>
      </c>
      <c r="L89" s="200">
        <v>8.81</v>
      </c>
      <c r="M89" s="200">
        <v>1.67</v>
      </c>
      <c r="N89" s="200">
        <v>2.85</v>
      </c>
      <c r="O89" s="200">
        <v>3.17</v>
      </c>
      <c r="P89" s="200">
        <v>5.22</v>
      </c>
      <c r="Q89" s="200">
        <v>0.41</v>
      </c>
      <c r="R89" s="200">
        <v>1.28</v>
      </c>
      <c r="S89" s="200">
        <v>0.63</v>
      </c>
      <c r="T89" s="200">
        <v>1.57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1.7</v>
      </c>
      <c r="AB89" s="200">
        <v>0</v>
      </c>
      <c r="AC89" s="200">
        <v>0</v>
      </c>
      <c r="AD89" s="200">
        <v>0</v>
      </c>
      <c r="AE89" s="200">
        <v>87.37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8.4499999999999993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2.91</v>
      </c>
      <c r="AZ89" s="200">
        <v>4.8600000000000003</v>
      </c>
      <c r="BA89" s="200">
        <v>3.18</v>
      </c>
      <c r="BB89" s="200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2.79</v>
      </c>
      <c r="L90" s="200">
        <v>8.81</v>
      </c>
      <c r="M90" s="200">
        <v>1.67</v>
      </c>
      <c r="N90" s="200">
        <v>2.85</v>
      </c>
      <c r="O90" s="200">
        <v>3.17</v>
      </c>
      <c r="P90" s="200">
        <v>5.22</v>
      </c>
      <c r="Q90" s="200">
        <v>0.41</v>
      </c>
      <c r="R90" s="200">
        <v>1.28</v>
      </c>
      <c r="S90" s="200">
        <v>0.63</v>
      </c>
      <c r="T90" s="200">
        <v>1.57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1.7</v>
      </c>
      <c r="AB90" s="200">
        <v>0</v>
      </c>
      <c r="AC90" s="200">
        <v>0</v>
      </c>
      <c r="AD90" s="200">
        <v>0</v>
      </c>
      <c r="AE90" s="200">
        <v>87.37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8.4499999999999993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2.96</v>
      </c>
      <c r="AZ90" s="200">
        <v>4.8600000000000003</v>
      </c>
      <c r="BA90" s="200">
        <v>3.29</v>
      </c>
      <c r="BB90" s="200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2.79</v>
      </c>
      <c r="L91" s="200">
        <v>8.81</v>
      </c>
      <c r="M91" s="200">
        <v>1.67</v>
      </c>
      <c r="N91" s="200">
        <v>2.85</v>
      </c>
      <c r="O91" s="200">
        <v>3.17</v>
      </c>
      <c r="P91" s="200">
        <v>5.22</v>
      </c>
      <c r="Q91" s="200">
        <v>0.41</v>
      </c>
      <c r="R91" s="200">
        <v>1.28</v>
      </c>
      <c r="S91" s="200">
        <v>0.63</v>
      </c>
      <c r="T91" s="200">
        <v>1.57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1.7</v>
      </c>
      <c r="AB91" s="200">
        <v>0</v>
      </c>
      <c r="AC91" s="200">
        <v>0</v>
      </c>
      <c r="AD91" s="200">
        <v>0</v>
      </c>
      <c r="AE91" s="200">
        <v>87.37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8.4499999999999993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2.96</v>
      </c>
      <c r="AZ91" s="200">
        <v>4.8600000000000003</v>
      </c>
      <c r="BA91" s="200">
        <v>3.29</v>
      </c>
      <c r="BB91" s="200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2.79</v>
      </c>
      <c r="L92" s="200">
        <v>8.81</v>
      </c>
      <c r="M92" s="200">
        <v>1.67</v>
      </c>
      <c r="N92" s="200">
        <v>2.85</v>
      </c>
      <c r="O92" s="200">
        <v>3.17</v>
      </c>
      <c r="P92" s="200">
        <v>5.22</v>
      </c>
      <c r="Q92" s="200">
        <v>0.41</v>
      </c>
      <c r="R92" s="200">
        <v>1.28</v>
      </c>
      <c r="S92" s="200">
        <v>0.63</v>
      </c>
      <c r="T92" s="200">
        <v>1.57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1.7</v>
      </c>
      <c r="AB92" s="200">
        <v>0</v>
      </c>
      <c r="AC92" s="200">
        <v>0</v>
      </c>
      <c r="AD92" s="200">
        <v>0</v>
      </c>
      <c r="AE92" s="200">
        <v>87.37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8.4499999999999993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2.96</v>
      </c>
      <c r="AZ92" s="200">
        <v>4.8600000000000003</v>
      </c>
      <c r="BA92" s="200">
        <v>3.29</v>
      </c>
      <c r="BB92" s="200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2.79</v>
      </c>
      <c r="L93" s="200">
        <v>8.81</v>
      </c>
      <c r="M93" s="200">
        <v>1.67</v>
      </c>
      <c r="N93" s="200">
        <v>2.85</v>
      </c>
      <c r="O93" s="200">
        <v>3.17</v>
      </c>
      <c r="P93" s="200">
        <v>5.22</v>
      </c>
      <c r="Q93" s="200">
        <v>0.41</v>
      </c>
      <c r="R93" s="200">
        <v>1.28</v>
      </c>
      <c r="S93" s="200">
        <v>0.63</v>
      </c>
      <c r="T93" s="200">
        <v>1.57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1.7</v>
      </c>
      <c r="AB93" s="200">
        <v>0</v>
      </c>
      <c r="AC93" s="200">
        <v>0</v>
      </c>
      <c r="AD93" s="200">
        <v>0</v>
      </c>
      <c r="AE93" s="200">
        <v>87.37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8.4499999999999993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2.96</v>
      </c>
      <c r="AZ93" s="200">
        <v>4.8600000000000003</v>
      </c>
      <c r="BA93" s="200">
        <v>3.29</v>
      </c>
      <c r="BB93" s="200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2.79</v>
      </c>
      <c r="L94" s="200">
        <v>8.81</v>
      </c>
      <c r="M94" s="200">
        <v>1.67</v>
      </c>
      <c r="N94" s="200">
        <v>2.85</v>
      </c>
      <c r="O94" s="200">
        <v>3.17</v>
      </c>
      <c r="P94" s="200">
        <v>5.22</v>
      </c>
      <c r="Q94" s="200">
        <v>0.41</v>
      </c>
      <c r="R94" s="200">
        <v>1.28</v>
      </c>
      <c r="S94" s="200">
        <v>0.63</v>
      </c>
      <c r="T94" s="200">
        <v>1.57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1.7</v>
      </c>
      <c r="AB94" s="200">
        <v>0</v>
      </c>
      <c r="AC94" s="200">
        <v>0</v>
      </c>
      <c r="AD94" s="200">
        <v>0</v>
      </c>
      <c r="AE94" s="200">
        <v>87.37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8.4499999999999993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2.91</v>
      </c>
      <c r="AZ94" s="200">
        <v>4.8600000000000003</v>
      </c>
      <c r="BA94" s="200">
        <v>2.78</v>
      </c>
      <c r="BB94" s="200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2.79</v>
      </c>
      <c r="L95" s="200">
        <v>8.81</v>
      </c>
      <c r="M95" s="200">
        <v>1.67</v>
      </c>
      <c r="N95" s="200">
        <v>2.85</v>
      </c>
      <c r="O95" s="200">
        <v>3.17</v>
      </c>
      <c r="P95" s="200">
        <v>5.22</v>
      </c>
      <c r="Q95" s="200">
        <v>0.41</v>
      </c>
      <c r="R95" s="200">
        <v>1.28</v>
      </c>
      <c r="S95" s="200">
        <v>0.63</v>
      </c>
      <c r="T95" s="200">
        <v>1.57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1.7</v>
      </c>
      <c r="AB95" s="200">
        <v>0</v>
      </c>
      <c r="AC95" s="200">
        <v>0</v>
      </c>
      <c r="AD95" s="200">
        <v>0</v>
      </c>
      <c r="AE95" s="200">
        <v>87.37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8.4499999999999993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2.91</v>
      </c>
      <c r="AZ95" s="200">
        <v>4.8600000000000003</v>
      </c>
      <c r="BA95" s="200">
        <v>2.69</v>
      </c>
      <c r="BB95" s="200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2.79</v>
      </c>
      <c r="L96" s="200">
        <v>8.81</v>
      </c>
      <c r="M96" s="200">
        <v>1.67</v>
      </c>
      <c r="N96" s="200">
        <v>2.85</v>
      </c>
      <c r="O96" s="200">
        <v>3.17</v>
      </c>
      <c r="P96" s="200">
        <v>5.22</v>
      </c>
      <c r="Q96" s="200">
        <v>0.41</v>
      </c>
      <c r="R96" s="200">
        <v>1.28</v>
      </c>
      <c r="S96" s="200">
        <v>0.63</v>
      </c>
      <c r="T96" s="200">
        <v>1.57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1.7</v>
      </c>
      <c r="AB96" s="200">
        <v>0</v>
      </c>
      <c r="AC96" s="200">
        <v>0</v>
      </c>
      <c r="AD96" s="200">
        <v>0</v>
      </c>
      <c r="AE96" s="200">
        <v>87.37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8.4499999999999993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2.91</v>
      </c>
      <c r="AZ96" s="200">
        <v>4.8600000000000003</v>
      </c>
      <c r="BA96" s="200">
        <v>2.69</v>
      </c>
      <c r="BB96" s="200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2.79</v>
      </c>
      <c r="L97" s="200">
        <v>8.81</v>
      </c>
      <c r="M97" s="200">
        <v>1.67</v>
      </c>
      <c r="N97" s="200">
        <v>2.85</v>
      </c>
      <c r="O97" s="200">
        <v>3.17</v>
      </c>
      <c r="P97" s="200">
        <v>5.22</v>
      </c>
      <c r="Q97" s="200">
        <v>0.41</v>
      </c>
      <c r="R97" s="200">
        <v>1.28</v>
      </c>
      <c r="S97" s="200">
        <v>0.63</v>
      </c>
      <c r="T97" s="200">
        <v>1.57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1.7</v>
      </c>
      <c r="AB97" s="200">
        <v>0</v>
      </c>
      <c r="AC97" s="200">
        <v>0</v>
      </c>
      <c r="AD97" s="200">
        <v>0</v>
      </c>
      <c r="AE97" s="200">
        <v>87.37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8.4499999999999993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2.91</v>
      </c>
      <c r="AZ97" s="200">
        <v>4.8600000000000003</v>
      </c>
      <c r="BA97" s="200">
        <v>2.69</v>
      </c>
      <c r="BB97" s="200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2.79</v>
      </c>
      <c r="L98" s="200">
        <v>8.81</v>
      </c>
      <c r="M98" s="200">
        <v>1.67</v>
      </c>
      <c r="N98" s="200">
        <v>2.85</v>
      </c>
      <c r="O98" s="200">
        <v>3.17</v>
      </c>
      <c r="P98" s="200">
        <v>5.22</v>
      </c>
      <c r="Q98" s="200">
        <v>0.41</v>
      </c>
      <c r="R98" s="200">
        <v>1.28</v>
      </c>
      <c r="S98" s="200">
        <v>0.63</v>
      </c>
      <c r="T98" s="200">
        <v>1.57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1.7</v>
      </c>
      <c r="AB98" s="200">
        <v>0</v>
      </c>
      <c r="AC98" s="200">
        <v>0</v>
      </c>
      <c r="AD98" s="200">
        <v>0</v>
      </c>
      <c r="AE98" s="200">
        <v>87.37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8.4499999999999993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2.91</v>
      </c>
      <c r="AZ98" s="200">
        <v>4.8600000000000003</v>
      </c>
      <c r="BA98" s="200">
        <v>2.69</v>
      </c>
      <c r="BB98" s="200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5.0000000000000004E-6</v>
      </c>
      <c r="E99">
        <f t="shared" si="0"/>
        <v>0</v>
      </c>
      <c r="F99">
        <f t="shared" si="0"/>
        <v>0</v>
      </c>
      <c r="G99">
        <f t="shared" si="0"/>
        <v>1.025E-4</v>
      </c>
      <c r="H99">
        <f t="shared" si="0"/>
        <v>0</v>
      </c>
      <c r="I99">
        <f t="shared" si="0"/>
        <v>0</v>
      </c>
      <c r="J99">
        <f t="shared" si="0"/>
        <v>2.7750000000000002E-4</v>
      </c>
      <c r="K99">
        <f t="shared" si="0"/>
        <v>6.6412499999999999E-2</v>
      </c>
      <c r="L99">
        <f t="shared" si="0"/>
        <v>0.1626949999999999</v>
      </c>
      <c r="M99">
        <f t="shared" si="0"/>
        <v>4.0212499999999964E-2</v>
      </c>
      <c r="N99">
        <f t="shared" si="0"/>
        <v>6.8399999999999947E-2</v>
      </c>
      <c r="O99">
        <f t="shared" si="0"/>
        <v>7.6079999999999953E-2</v>
      </c>
      <c r="P99">
        <f t="shared" si="0"/>
        <v>0.12527750000000032</v>
      </c>
      <c r="Q99">
        <f t="shared" si="0"/>
        <v>9.7749999999999868E-3</v>
      </c>
      <c r="R99">
        <f t="shared" si="0"/>
        <v>3.0802500000000014E-2</v>
      </c>
      <c r="S99">
        <f t="shared" si="0"/>
        <v>1.5042500000000023E-2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4.625999999999994E-2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2.0961674999999995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0.49557499999999977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0.20280000000000029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6.1332500000000095E-2</v>
      </c>
      <c r="BA99">
        <f t="shared" si="0"/>
        <v>6.5347499999999947E-2</v>
      </c>
      <c r="BB99">
        <f t="shared" si="0"/>
        <v>6.6720000000000057E-2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7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17.62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17.62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17.62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17.62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17.62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17.62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17.62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17.62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17.62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17.62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17.62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17.62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17.62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17.62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17.62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17.62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17.62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17.62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17.62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17.62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17.62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17.62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17.62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17.62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17.62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17.62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17.62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17.62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17.62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17.62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17.62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17.62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17.62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17.62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17.62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17.62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17.62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17.62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17.62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17.62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17.62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17.62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17.62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17.62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17.62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17.62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17.62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17.62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17.62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17.62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17.62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17.62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17.62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17.62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17.62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17.62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17.62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17.63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17.63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17.63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17.63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17.63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17.63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17.63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17.63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17.63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17.63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17.63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17.63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17.63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17.63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17.63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17.63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17.63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17.63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17.63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17.63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17.63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17.63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17.63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17.63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17.63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17.63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17.63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17.63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17.63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17.63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17.63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17.63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17.63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17.63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17.63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17.63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17.63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17.63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17.63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0.42297750000000106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7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0">
        <v>290</v>
      </c>
      <c r="H3" s="200">
        <v>0</v>
      </c>
      <c r="I3" s="200">
        <v>0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739.49</v>
      </c>
      <c r="P3" s="200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0">
        <v>290</v>
      </c>
      <c r="H4" s="200">
        <v>0</v>
      </c>
      <c r="I4" s="200">
        <v>0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689.49</v>
      </c>
      <c r="P4" s="200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0">
        <v>290</v>
      </c>
      <c r="H5" s="200">
        <v>0</v>
      </c>
      <c r="I5" s="200">
        <v>0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689.49</v>
      </c>
      <c r="P5" s="200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0">
        <v>290</v>
      </c>
      <c r="H6" s="200">
        <v>0</v>
      </c>
      <c r="I6" s="200">
        <v>0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639.49</v>
      </c>
      <c r="P6" s="200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0">
        <v>290</v>
      </c>
      <c r="H7" s="200">
        <v>0</v>
      </c>
      <c r="I7" s="200">
        <v>0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639.49</v>
      </c>
      <c r="P7" s="200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0">
        <v>290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589.49</v>
      </c>
      <c r="P8" s="200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0">
        <v>290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539.49</v>
      </c>
      <c r="P9" s="200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0">
        <v>290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439.49</v>
      </c>
      <c r="P10" s="200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0">
        <v>290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289.49</v>
      </c>
      <c r="P11" s="200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0">
        <v>290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250</v>
      </c>
      <c r="P12" s="200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0">
        <v>290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200</v>
      </c>
      <c r="P13" s="200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0">
        <v>290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200</v>
      </c>
      <c r="P14" s="200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0">
        <v>290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200</v>
      </c>
      <c r="P15" s="200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0">
        <v>290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150</v>
      </c>
      <c r="P16" s="200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0">
        <v>290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150</v>
      </c>
      <c r="P17" s="200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0">
        <v>290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150</v>
      </c>
      <c r="P18" s="200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0">
        <v>290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150</v>
      </c>
      <c r="P19" s="200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0">
        <v>290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150</v>
      </c>
      <c r="P20" s="200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0">
        <v>290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150</v>
      </c>
      <c r="P21" s="200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0">
        <v>290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150</v>
      </c>
      <c r="P22" s="200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0">
        <v>290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150</v>
      </c>
      <c r="P23" s="200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0">
        <v>290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150</v>
      </c>
      <c r="P24" s="200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0">
        <v>290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150</v>
      </c>
      <c r="P25" s="200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0">
        <v>290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150</v>
      </c>
      <c r="P26" s="200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0">
        <v>290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150</v>
      </c>
      <c r="P27" s="200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0">
        <v>290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150</v>
      </c>
      <c r="P28" s="200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0">
        <v>290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150</v>
      </c>
      <c r="P29" s="200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0">
        <v>290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150</v>
      </c>
      <c r="P30" s="200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0">
        <v>290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150</v>
      </c>
      <c r="P31" s="200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0">
        <v>290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150</v>
      </c>
      <c r="P32" s="200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0">
        <v>290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150</v>
      </c>
      <c r="P33" s="200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0">
        <v>290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150</v>
      </c>
      <c r="P34" s="200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0">
        <v>290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150</v>
      </c>
      <c r="P35" s="200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0">
        <v>290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150</v>
      </c>
      <c r="P36" s="200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0">
        <v>290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150</v>
      </c>
      <c r="P37" s="200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0">
        <v>290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150</v>
      </c>
      <c r="P38" s="200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0">
        <v>290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150</v>
      </c>
      <c r="P39" s="200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0">
        <v>290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150</v>
      </c>
      <c r="P40" s="200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0">
        <v>290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150</v>
      </c>
      <c r="P41" s="200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0">
        <v>290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150</v>
      </c>
      <c r="P42" s="200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0">
        <v>290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150</v>
      </c>
      <c r="P43" s="200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0">
        <v>290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150</v>
      </c>
      <c r="P44" s="200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0">
        <v>290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150</v>
      </c>
      <c r="P45" s="200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0">
        <v>290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150</v>
      </c>
      <c r="P46" s="200">
        <v>0</v>
      </c>
    </row>
    <row r="47" spans="1:16">
      <c r="A47" t="s">
        <v>89</v>
      </c>
      <c r="C47" s="24">
        <v>34.19</v>
      </c>
      <c r="D47" s="24">
        <v>0</v>
      </c>
      <c r="E47" s="24">
        <v>0</v>
      </c>
      <c r="F47" s="24">
        <v>0</v>
      </c>
      <c r="G47" s="200">
        <v>290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150</v>
      </c>
      <c r="P47" s="200">
        <v>0</v>
      </c>
    </row>
    <row r="48" spans="1:16">
      <c r="A48" t="s">
        <v>90</v>
      </c>
      <c r="C48" s="24">
        <v>34.19</v>
      </c>
      <c r="D48" s="24">
        <v>0</v>
      </c>
      <c r="E48" s="24">
        <v>0</v>
      </c>
      <c r="F48" s="24">
        <v>0</v>
      </c>
      <c r="G48" s="200">
        <v>290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150</v>
      </c>
      <c r="P48" s="200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0">
        <v>290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150</v>
      </c>
      <c r="P49" s="200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0">
        <v>290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150</v>
      </c>
      <c r="P50" s="200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0">
        <v>290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150</v>
      </c>
      <c r="P51" s="200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0">
        <v>290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150</v>
      </c>
      <c r="P52" s="200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0">
        <v>290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150</v>
      </c>
      <c r="P53" s="200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0">
        <v>290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150</v>
      </c>
      <c r="P54" s="200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0">
        <v>290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150</v>
      </c>
      <c r="P55" s="200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0">
        <v>290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150</v>
      </c>
      <c r="P56" s="200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0">
        <v>290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150</v>
      </c>
      <c r="P57" s="200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0">
        <v>290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150</v>
      </c>
      <c r="P58" s="200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0">
        <v>290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150</v>
      </c>
      <c r="P59" s="200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0">
        <v>290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150</v>
      </c>
      <c r="P60" s="200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0">
        <v>290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0">
        <v>290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0">
        <v>290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</v>
      </c>
      <c r="P63" s="200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0">
        <v>290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</v>
      </c>
      <c r="P64" s="200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0">
        <v>290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</v>
      </c>
      <c r="P65" s="200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0">
        <v>290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</v>
      </c>
      <c r="P66" s="200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0">
        <v>290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</v>
      </c>
      <c r="P67" s="200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0">
        <v>290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0">
        <v>290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150</v>
      </c>
      <c r="P69" s="200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0">
        <v>290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150</v>
      </c>
      <c r="P70" s="200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0">
        <v>290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150</v>
      </c>
      <c r="P71" s="200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0">
        <v>290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150</v>
      </c>
      <c r="P72" s="200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0">
        <v>290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150</v>
      </c>
      <c r="P73" s="200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0">
        <v>290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150</v>
      </c>
      <c r="P74" s="200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0">
        <v>290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250</v>
      </c>
      <c r="P75" s="200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0">
        <v>290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250</v>
      </c>
      <c r="P76" s="200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0">
        <v>290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180</v>
      </c>
      <c r="P77" s="200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0">
        <v>290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165</v>
      </c>
      <c r="P78" s="200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0">
        <v>290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180</v>
      </c>
      <c r="P79" s="200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0">
        <v>290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225</v>
      </c>
      <c r="P80" s="200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0">
        <v>290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240</v>
      </c>
      <c r="P81" s="200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0">
        <v>290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263</v>
      </c>
      <c r="P82" s="200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0">
        <v>290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289</v>
      </c>
      <c r="P83" s="200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0">
        <v>290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306.38</v>
      </c>
      <c r="P84" s="200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0">
        <v>290</v>
      </c>
      <c r="H85" s="200">
        <v>0</v>
      </c>
      <c r="I85" s="200">
        <v>0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356.38</v>
      </c>
      <c r="P85" s="200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0">
        <v>290</v>
      </c>
      <c r="H86" s="200">
        <v>0</v>
      </c>
      <c r="I86" s="200">
        <v>0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346.38</v>
      </c>
      <c r="P86" s="200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0">
        <v>290</v>
      </c>
      <c r="H87" s="200">
        <v>0</v>
      </c>
      <c r="I87" s="200">
        <v>0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466.38</v>
      </c>
      <c r="P87" s="200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0">
        <v>290</v>
      </c>
      <c r="H88" s="200">
        <v>0</v>
      </c>
      <c r="I88" s="200">
        <v>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496.38</v>
      </c>
      <c r="P88" s="200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0">
        <v>290</v>
      </c>
      <c r="H89" s="200">
        <v>0</v>
      </c>
      <c r="I89" s="200">
        <v>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626.38</v>
      </c>
      <c r="P89" s="200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0">
        <v>290</v>
      </c>
      <c r="H90" s="200">
        <v>0</v>
      </c>
      <c r="I90" s="200">
        <v>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656.38</v>
      </c>
      <c r="P90" s="200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0">
        <v>290</v>
      </c>
      <c r="H91" s="200">
        <v>0</v>
      </c>
      <c r="I91" s="200">
        <v>0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746.38</v>
      </c>
      <c r="P91" s="200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0">
        <v>290</v>
      </c>
      <c r="H92" s="200">
        <v>0</v>
      </c>
      <c r="I92" s="200">
        <v>0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771.38</v>
      </c>
      <c r="P92" s="200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0">
        <v>290</v>
      </c>
      <c r="H93" s="200">
        <v>0</v>
      </c>
      <c r="I93" s="200">
        <v>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756.38</v>
      </c>
      <c r="P93" s="200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0">
        <v>290</v>
      </c>
      <c r="H94" s="200">
        <v>0</v>
      </c>
      <c r="I94" s="200">
        <v>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786.38</v>
      </c>
      <c r="P94" s="200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0">
        <v>290</v>
      </c>
      <c r="H95" s="200">
        <v>0</v>
      </c>
      <c r="I95" s="200">
        <v>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806.38</v>
      </c>
      <c r="P95" s="200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0">
        <v>290</v>
      </c>
      <c r="H96" s="200">
        <v>0</v>
      </c>
      <c r="I96" s="200">
        <v>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826.38</v>
      </c>
      <c r="P96" s="200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0">
        <v>290</v>
      </c>
      <c r="H97" s="200">
        <v>0</v>
      </c>
      <c r="I97" s="200">
        <v>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826.38</v>
      </c>
      <c r="P97" s="200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0">
        <v>290</v>
      </c>
      <c r="H98" s="200">
        <v>0</v>
      </c>
      <c r="I98" s="200">
        <v>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816.38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0.83959499999999998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6.6470275000000036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7"/>
    </row>
    <row r="3" spans="1:51">
      <c r="A3" t="s">
        <v>45</v>
      </c>
      <c r="B3" s="200">
        <v>0</v>
      </c>
      <c r="C3" s="200">
        <v>0</v>
      </c>
      <c r="D3" s="200">
        <v>14.17</v>
      </c>
      <c r="E3" s="200">
        <v>0</v>
      </c>
      <c r="F3" s="200">
        <v>0</v>
      </c>
      <c r="G3" s="200">
        <v>33.04</v>
      </c>
      <c r="H3" s="200">
        <v>0</v>
      </c>
      <c r="I3" s="200">
        <v>0</v>
      </c>
      <c r="J3" s="200">
        <v>40.700000000000003</v>
      </c>
      <c r="K3" s="200">
        <v>17.059999999999999</v>
      </c>
      <c r="L3" s="200">
        <v>0.57999999999999996</v>
      </c>
      <c r="M3" s="200">
        <v>14.87</v>
      </c>
      <c r="N3" s="200">
        <v>1.83</v>
      </c>
      <c r="O3" s="200">
        <v>2.5499999999999998</v>
      </c>
      <c r="P3" s="200">
        <v>1.08</v>
      </c>
      <c r="Q3" s="200">
        <v>0.33</v>
      </c>
      <c r="R3" s="200">
        <v>0.66</v>
      </c>
      <c r="S3" s="200">
        <v>0.41</v>
      </c>
      <c r="T3" s="200">
        <v>0.05</v>
      </c>
      <c r="U3" s="200">
        <v>2.09</v>
      </c>
      <c r="V3" s="200">
        <v>0.18</v>
      </c>
      <c r="W3" s="200">
        <v>0.95</v>
      </c>
      <c r="X3" s="200">
        <v>3.09</v>
      </c>
      <c r="Y3" s="200">
        <v>0</v>
      </c>
      <c r="Z3" s="200">
        <v>4.08</v>
      </c>
      <c r="AA3" s="200">
        <v>1.32</v>
      </c>
      <c r="AB3" s="200">
        <v>0</v>
      </c>
      <c r="AC3" s="200">
        <v>17.5</v>
      </c>
      <c r="AD3" s="200">
        <v>0</v>
      </c>
      <c r="AE3" s="200">
        <v>0</v>
      </c>
      <c r="AF3" s="200">
        <v>0</v>
      </c>
      <c r="AG3" s="200">
        <v>-0.22</v>
      </c>
      <c r="AH3" s="200">
        <v>0</v>
      </c>
      <c r="AI3" s="200">
        <v>0</v>
      </c>
      <c r="AJ3" s="200">
        <v>0</v>
      </c>
      <c r="AK3" s="200">
        <v>-2.95</v>
      </c>
      <c r="AL3" s="200">
        <v>0</v>
      </c>
      <c r="AM3" s="200">
        <v>0</v>
      </c>
      <c r="AN3" s="200">
        <v>0</v>
      </c>
      <c r="AO3" s="200">
        <v>-300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0.27</v>
      </c>
      <c r="AV3" s="200">
        <v>0.18</v>
      </c>
      <c r="AW3" s="200">
        <v>0.23</v>
      </c>
      <c r="AX3" s="200">
        <v>0.14000000000000001</v>
      </c>
      <c r="AY3" s="200">
        <v>0.17</v>
      </c>
    </row>
    <row r="4" spans="1:51">
      <c r="A4" t="s">
        <v>46</v>
      </c>
      <c r="B4" s="200">
        <v>0</v>
      </c>
      <c r="C4" s="200">
        <v>0</v>
      </c>
      <c r="D4" s="200">
        <v>14.25</v>
      </c>
      <c r="E4" s="200">
        <v>0</v>
      </c>
      <c r="F4" s="200">
        <v>0</v>
      </c>
      <c r="G4" s="200">
        <v>34.92</v>
      </c>
      <c r="H4" s="200">
        <v>0</v>
      </c>
      <c r="I4" s="200">
        <v>0</v>
      </c>
      <c r="J4" s="200">
        <v>45.27</v>
      </c>
      <c r="K4" s="200">
        <v>17.059999999999999</v>
      </c>
      <c r="L4" s="200">
        <v>0.57999999999999996</v>
      </c>
      <c r="M4" s="200">
        <v>15.83</v>
      </c>
      <c r="N4" s="200">
        <v>1.83</v>
      </c>
      <c r="O4" s="200">
        <v>2.5499999999999998</v>
      </c>
      <c r="P4" s="200">
        <v>1.08</v>
      </c>
      <c r="Q4" s="200">
        <v>0.33</v>
      </c>
      <c r="R4" s="200">
        <v>0.66</v>
      </c>
      <c r="S4" s="200">
        <v>0.41</v>
      </c>
      <c r="T4" s="200">
        <v>0.05</v>
      </c>
      <c r="U4" s="200">
        <v>2.0699999999999998</v>
      </c>
      <c r="V4" s="200">
        <v>0.18</v>
      </c>
      <c r="W4" s="200">
        <v>0.68</v>
      </c>
      <c r="X4" s="200">
        <v>2.17</v>
      </c>
      <c r="Y4" s="200">
        <v>0</v>
      </c>
      <c r="Z4" s="200">
        <v>4.08</v>
      </c>
      <c r="AA4" s="200">
        <v>1.32</v>
      </c>
      <c r="AB4" s="200">
        <v>0</v>
      </c>
      <c r="AC4" s="200">
        <v>17.5</v>
      </c>
      <c r="AD4" s="200">
        <v>0</v>
      </c>
      <c r="AE4" s="200">
        <v>0</v>
      </c>
      <c r="AF4" s="200">
        <v>0</v>
      </c>
      <c r="AG4" s="200">
        <v>-0.22</v>
      </c>
      <c r="AH4" s="200">
        <v>0</v>
      </c>
      <c r="AI4" s="200">
        <v>0</v>
      </c>
      <c r="AJ4" s="200">
        <v>0</v>
      </c>
      <c r="AK4" s="200">
        <v>-2.95</v>
      </c>
      <c r="AL4" s="200">
        <v>0</v>
      </c>
      <c r="AM4" s="200">
        <v>0</v>
      </c>
      <c r="AN4" s="200">
        <v>0</v>
      </c>
      <c r="AO4" s="200">
        <v>-300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0.27</v>
      </c>
      <c r="AV4" s="200">
        <v>0.18</v>
      </c>
      <c r="AW4" s="200">
        <v>0.23</v>
      </c>
      <c r="AX4" s="200">
        <v>0.14000000000000001</v>
      </c>
      <c r="AY4" s="200">
        <v>0.17</v>
      </c>
    </row>
    <row r="5" spans="1:51">
      <c r="A5" t="s">
        <v>47</v>
      </c>
      <c r="B5" s="200">
        <v>0</v>
      </c>
      <c r="C5" s="200">
        <v>0</v>
      </c>
      <c r="D5" s="200">
        <v>14.25</v>
      </c>
      <c r="E5" s="200">
        <v>0</v>
      </c>
      <c r="F5" s="200">
        <v>0</v>
      </c>
      <c r="G5" s="200">
        <v>34.92</v>
      </c>
      <c r="H5" s="200">
        <v>0</v>
      </c>
      <c r="I5" s="200">
        <v>0</v>
      </c>
      <c r="J5" s="200">
        <v>45.45</v>
      </c>
      <c r="K5" s="200">
        <v>17.059999999999999</v>
      </c>
      <c r="L5" s="200">
        <v>0.57999999999999996</v>
      </c>
      <c r="M5" s="200">
        <v>15.83</v>
      </c>
      <c r="N5" s="200">
        <v>1.83</v>
      </c>
      <c r="O5" s="200">
        <v>2.5499999999999998</v>
      </c>
      <c r="P5" s="200">
        <v>1.08</v>
      </c>
      <c r="Q5" s="200">
        <v>0.33</v>
      </c>
      <c r="R5" s="200">
        <v>0.66</v>
      </c>
      <c r="S5" s="200">
        <v>0.41</v>
      </c>
      <c r="T5" s="200">
        <v>0.05</v>
      </c>
      <c r="U5" s="200">
        <v>2.0699999999999998</v>
      </c>
      <c r="V5" s="200">
        <v>0.18</v>
      </c>
      <c r="W5" s="200">
        <v>0.68</v>
      </c>
      <c r="X5" s="200">
        <v>2.17</v>
      </c>
      <c r="Y5" s="200">
        <v>0</v>
      </c>
      <c r="Z5" s="200">
        <v>4.08</v>
      </c>
      <c r="AA5" s="200">
        <v>1.32</v>
      </c>
      <c r="AB5" s="200">
        <v>0</v>
      </c>
      <c r="AC5" s="200">
        <v>17.5</v>
      </c>
      <c r="AD5" s="200">
        <v>0</v>
      </c>
      <c r="AE5" s="200">
        <v>0</v>
      </c>
      <c r="AF5" s="200">
        <v>0</v>
      </c>
      <c r="AG5" s="200">
        <v>-0.22</v>
      </c>
      <c r="AH5" s="200">
        <v>0</v>
      </c>
      <c r="AI5" s="200">
        <v>0</v>
      </c>
      <c r="AJ5" s="200">
        <v>0</v>
      </c>
      <c r="AK5" s="200">
        <v>-2.95</v>
      </c>
      <c r="AL5" s="200">
        <v>0</v>
      </c>
      <c r="AM5" s="200">
        <v>0</v>
      </c>
      <c r="AN5" s="200">
        <v>0</v>
      </c>
      <c r="AO5" s="200">
        <v>-300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0.27</v>
      </c>
      <c r="AV5" s="200">
        <v>0.18</v>
      </c>
      <c r="AW5" s="200">
        <v>0.23</v>
      </c>
      <c r="AX5" s="200">
        <v>0.14000000000000001</v>
      </c>
      <c r="AY5" s="200">
        <v>0.17</v>
      </c>
    </row>
    <row r="6" spans="1:51">
      <c r="A6" t="s">
        <v>48</v>
      </c>
      <c r="B6" s="200">
        <v>0</v>
      </c>
      <c r="C6" s="200">
        <v>0</v>
      </c>
      <c r="D6" s="200">
        <v>14.25</v>
      </c>
      <c r="E6" s="200">
        <v>0</v>
      </c>
      <c r="F6" s="200">
        <v>0</v>
      </c>
      <c r="G6" s="200">
        <v>34.92</v>
      </c>
      <c r="H6" s="200">
        <v>0</v>
      </c>
      <c r="I6" s="200">
        <v>0</v>
      </c>
      <c r="J6" s="200">
        <v>45.45</v>
      </c>
      <c r="K6" s="200">
        <v>17.059999999999999</v>
      </c>
      <c r="L6" s="200">
        <v>0.57999999999999996</v>
      </c>
      <c r="M6" s="200">
        <v>15.83</v>
      </c>
      <c r="N6" s="200">
        <v>1.83</v>
      </c>
      <c r="O6" s="200">
        <v>2.5499999999999998</v>
      </c>
      <c r="P6" s="200">
        <v>1.08</v>
      </c>
      <c r="Q6" s="200">
        <v>0.33</v>
      </c>
      <c r="R6" s="200">
        <v>0.66</v>
      </c>
      <c r="S6" s="200">
        <v>0.41</v>
      </c>
      <c r="T6" s="200">
        <v>0.05</v>
      </c>
      <c r="U6" s="200">
        <v>2.0699999999999998</v>
      </c>
      <c r="V6" s="200">
        <v>0.18</v>
      </c>
      <c r="W6" s="200">
        <v>0.68</v>
      </c>
      <c r="X6" s="200">
        <v>2.17</v>
      </c>
      <c r="Y6" s="200">
        <v>0</v>
      </c>
      <c r="Z6" s="200">
        <v>4.08</v>
      </c>
      <c r="AA6" s="200">
        <v>1.32</v>
      </c>
      <c r="AB6" s="200">
        <v>0</v>
      </c>
      <c r="AC6" s="200">
        <v>17.5</v>
      </c>
      <c r="AD6" s="200">
        <v>0</v>
      </c>
      <c r="AE6" s="200">
        <v>0</v>
      </c>
      <c r="AF6" s="200">
        <v>0</v>
      </c>
      <c r="AG6" s="200">
        <v>-0.22</v>
      </c>
      <c r="AH6" s="200">
        <v>0</v>
      </c>
      <c r="AI6" s="200">
        <v>0</v>
      </c>
      <c r="AJ6" s="200">
        <v>0</v>
      </c>
      <c r="AK6" s="200">
        <v>-2.95</v>
      </c>
      <c r="AL6" s="200">
        <v>0</v>
      </c>
      <c r="AM6" s="200">
        <v>0</v>
      </c>
      <c r="AN6" s="200">
        <v>0</v>
      </c>
      <c r="AO6" s="200">
        <v>-300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0.27</v>
      </c>
      <c r="AV6" s="200">
        <v>0.18</v>
      </c>
      <c r="AW6" s="200">
        <v>0.23</v>
      </c>
      <c r="AX6" s="200">
        <v>0.14000000000000001</v>
      </c>
      <c r="AY6" s="200">
        <v>0.17</v>
      </c>
    </row>
    <row r="7" spans="1:51">
      <c r="A7" t="s">
        <v>49</v>
      </c>
      <c r="B7" s="200">
        <v>0</v>
      </c>
      <c r="C7" s="200">
        <v>0</v>
      </c>
      <c r="D7" s="200">
        <v>14.25</v>
      </c>
      <c r="E7" s="200">
        <v>0</v>
      </c>
      <c r="F7" s="200">
        <v>0</v>
      </c>
      <c r="G7" s="200">
        <v>35.81</v>
      </c>
      <c r="H7" s="200">
        <v>0</v>
      </c>
      <c r="I7" s="200">
        <v>0</v>
      </c>
      <c r="J7" s="200">
        <v>46.66</v>
      </c>
      <c r="K7" s="200">
        <v>17.059999999999999</v>
      </c>
      <c r="L7" s="200">
        <v>0.57999999999999996</v>
      </c>
      <c r="M7" s="200">
        <v>15.83</v>
      </c>
      <c r="N7" s="200">
        <v>1.83</v>
      </c>
      <c r="O7" s="200">
        <v>2.5499999999999998</v>
      </c>
      <c r="P7" s="200">
        <v>1.08</v>
      </c>
      <c r="Q7" s="200">
        <v>0.33</v>
      </c>
      <c r="R7" s="200">
        <v>0.66</v>
      </c>
      <c r="S7" s="200">
        <v>0.41</v>
      </c>
      <c r="T7" s="200">
        <v>0.05</v>
      </c>
      <c r="U7" s="200">
        <v>2.0699999999999998</v>
      </c>
      <c r="V7" s="200">
        <v>0.18</v>
      </c>
      <c r="W7" s="200">
        <v>0.68</v>
      </c>
      <c r="X7" s="200">
        <v>2.17</v>
      </c>
      <c r="Y7" s="200">
        <v>0</v>
      </c>
      <c r="Z7" s="200">
        <v>4.08</v>
      </c>
      <c r="AA7" s="200">
        <v>1.32</v>
      </c>
      <c r="AB7" s="200">
        <v>0</v>
      </c>
      <c r="AC7" s="200">
        <v>17.5</v>
      </c>
      <c r="AD7" s="200">
        <v>0</v>
      </c>
      <c r="AE7" s="200">
        <v>0</v>
      </c>
      <c r="AF7" s="200">
        <v>0</v>
      </c>
      <c r="AG7" s="200">
        <v>-0.22</v>
      </c>
      <c r="AH7" s="200">
        <v>0</v>
      </c>
      <c r="AI7" s="200">
        <v>0</v>
      </c>
      <c r="AJ7" s="200">
        <v>0</v>
      </c>
      <c r="AK7" s="200">
        <v>-2.6</v>
      </c>
      <c r="AL7" s="200">
        <v>0</v>
      </c>
      <c r="AM7" s="200">
        <v>0</v>
      </c>
      <c r="AN7" s="200">
        <v>0</v>
      </c>
      <c r="AO7" s="200">
        <v>-300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0.27</v>
      </c>
      <c r="AV7" s="200">
        <v>0.18</v>
      </c>
      <c r="AW7" s="200">
        <v>0.23</v>
      </c>
      <c r="AX7" s="200">
        <v>0.14000000000000001</v>
      </c>
      <c r="AY7" s="200">
        <v>0.17</v>
      </c>
    </row>
    <row r="8" spans="1:51">
      <c r="A8" t="s">
        <v>50</v>
      </c>
      <c r="B8" s="200">
        <v>0</v>
      </c>
      <c r="C8" s="200">
        <v>0</v>
      </c>
      <c r="D8" s="200">
        <v>14.25</v>
      </c>
      <c r="E8" s="200">
        <v>0</v>
      </c>
      <c r="F8" s="200">
        <v>0</v>
      </c>
      <c r="G8" s="200">
        <v>35.81</v>
      </c>
      <c r="H8" s="200">
        <v>0</v>
      </c>
      <c r="I8" s="200">
        <v>0</v>
      </c>
      <c r="J8" s="200">
        <v>46.66</v>
      </c>
      <c r="K8" s="200">
        <v>17.059999999999999</v>
      </c>
      <c r="L8" s="200">
        <v>0.57999999999999996</v>
      </c>
      <c r="M8" s="200">
        <v>15.83</v>
      </c>
      <c r="N8" s="200">
        <v>1.83</v>
      </c>
      <c r="O8" s="200">
        <v>2.5499999999999998</v>
      </c>
      <c r="P8" s="200">
        <v>1.08</v>
      </c>
      <c r="Q8" s="200">
        <v>0.33</v>
      </c>
      <c r="R8" s="200">
        <v>0.66</v>
      </c>
      <c r="S8" s="200">
        <v>0.41</v>
      </c>
      <c r="T8" s="200">
        <v>0.05</v>
      </c>
      <c r="U8" s="200">
        <v>2.0699999999999998</v>
      </c>
      <c r="V8" s="200">
        <v>0.18</v>
      </c>
      <c r="W8" s="200">
        <v>0.68</v>
      </c>
      <c r="X8" s="200">
        <v>2.17</v>
      </c>
      <c r="Y8" s="200">
        <v>0</v>
      </c>
      <c r="Z8" s="200">
        <v>4.08</v>
      </c>
      <c r="AA8" s="200">
        <v>1.32</v>
      </c>
      <c r="AB8" s="200">
        <v>0</v>
      </c>
      <c r="AC8" s="200">
        <v>17.5</v>
      </c>
      <c r="AD8" s="200">
        <v>0</v>
      </c>
      <c r="AE8" s="200">
        <v>0</v>
      </c>
      <c r="AF8" s="200">
        <v>0</v>
      </c>
      <c r="AG8" s="200">
        <v>-0.22</v>
      </c>
      <c r="AH8" s="200">
        <v>0</v>
      </c>
      <c r="AI8" s="200">
        <v>0</v>
      </c>
      <c r="AJ8" s="200">
        <v>0</v>
      </c>
      <c r="AK8" s="200">
        <v>-2.6</v>
      </c>
      <c r="AL8" s="200">
        <v>0</v>
      </c>
      <c r="AM8" s="200">
        <v>0</v>
      </c>
      <c r="AN8" s="200">
        <v>0</v>
      </c>
      <c r="AO8" s="200">
        <v>-250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0.27</v>
      </c>
      <c r="AV8" s="200">
        <v>0.18</v>
      </c>
      <c r="AW8" s="200">
        <v>0.23</v>
      </c>
      <c r="AX8" s="200">
        <v>0.14000000000000001</v>
      </c>
      <c r="AY8" s="200">
        <v>0.17</v>
      </c>
    </row>
    <row r="9" spans="1:51">
      <c r="A9" t="s">
        <v>51</v>
      </c>
      <c r="B9" s="200">
        <v>0</v>
      </c>
      <c r="C9" s="200">
        <v>0</v>
      </c>
      <c r="D9" s="200">
        <v>14.25</v>
      </c>
      <c r="E9" s="200">
        <v>0</v>
      </c>
      <c r="F9" s="200">
        <v>0</v>
      </c>
      <c r="G9" s="200">
        <v>35.81</v>
      </c>
      <c r="H9" s="200">
        <v>0</v>
      </c>
      <c r="I9" s="200">
        <v>0</v>
      </c>
      <c r="J9" s="200">
        <v>46.66</v>
      </c>
      <c r="K9" s="200">
        <v>17.059999999999999</v>
      </c>
      <c r="L9" s="200">
        <v>0.57999999999999996</v>
      </c>
      <c r="M9" s="200">
        <v>15.83</v>
      </c>
      <c r="N9" s="200">
        <v>1.83</v>
      </c>
      <c r="O9" s="200">
        <v>2.5499999999999998</v>
      </c>
      <c r="P9" s="200">
        <v>1.08</v>
      </c>
      <c r="Q9" s="200">
        <v>0.33</v>
      </c>
      <c r="R9" s="200">
        <v>0.66</v>
      </c>
      <c r="S9" s="200">
        <v>0.41</v>
      </c>
      <c r="T9" s="200">
        <v>0.05</v>
      </c>
      <c r="U9" s="200">
        <v>2.0699999999999998</v>
      </c>
      <c r="V9" s="200">
        <v>0.18</v>
      </c>
      <c r="W9" s="200">
        <v>0.68</v>
      </c>
      <c r="X9" s="200">
        <v>2.17</v>
      </c>
      <c r="Y9" s="200">
        <v>0</v>
      </c>
      <c r="Z9" s="200">
        <v>4.08</v>
      </c>
      <c r="AA9" s="200">
        <v>1.32</v>
      </c>
      <c r="AB9" s="200">
        <v>0</v>
      </c>
      <c r="AC9" s="200">
        <v>17.5</v>
      </c>
      <c r="AD9" s="200">
        <v>0</v>
      </c>
      <c r="AE9" s="200">
        <v>0</v>
      </c>
      <c r="AF9" s="200">
        <v>0</v>
      </c>
      <c r="AG9" s="200">
        <v>-0.22</v>
      </c>
      <c r="AH9" s="200">
        <v>0</v>
      </c>
      <c r="AI9" s="200">
        <v>0</v>
      </c>
      <c r="AJ9" s="200">
        <v>0</v>
      </c>
      <c r="AK9" s="200">
        <v>-2.6</v>
      </c>
      <c r="AL9" s="200">
        <v>0</v>
      </c>
      <c r="AM9" s="200">
        <v>0</v>
      </c>
      <c r="AN9" s="200">
        <v>0</v>
      </c>
      <c r="AO9" s="200">
        <v>-250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0.27</v>
      </c>
      <c r="AV9" s="200">
        <v>0.18</v>
      </c>
      <c r="AW9" s="200">
        <v>0.23</v>
      </c>
      <c r="AX9" s="200">
        <v>0.14000000000000001</v>
      </c>
      <c r="AY9" s="200">
        <v>0.17</v>
      </c>
    </row>
    <row r="10" spans="1:51">
      <c r="A10" t="s">
        <v>52</v>
      </c>
      <c r="B10" s="200">
        <v>0</v>
      </c>
      <c r="C10" s="200">
        <v>0</v>
      </c>
      <c r="D10" s="200">
        <v>14.25</v>
      </c>
      <c r="E10" s="200">
        <v>0</v>
      </c>
      <c r="F10" s="200">
        <v>0</v>
      </c>
      <c r="G10" s="200">
        <v>35.81</v>
      </c>
      <c r="H10" s="200">
        <v>0</v>
      </c>
      <c r="I10" s="200">
        <v>0</v>
      </c>
      <c r="J10" s="200">
        <v>46.66</v>
      </c>
      <c r="K10" s="200">
        <v>17.059999999999999</v>
      </c>
      <c r="L10" s="200">
        <v>0.57999999999999996</v>
      </c>
      <c r="M10" s="200">
        <v>15.83</v>
      </c>
      <c r="N10" s="200">
        <v>1.83</v>
      </c>
      <c r="O10" s="200">
        <v>2.5499999999999998</v>
      </c>
      <c r="P10" s="200">
        <v>1.08</v>
      </c>
      <c r="Q10" s="200">
        <v>0.33</v>
      </c>
      <c r="R10" s="200">
        <v>0.66</v>
      </c>
      <c r="S10" s="200">
        <v>0.41</v>
      </c>
      <c r="T10" s="200">
        <v>0.05</v>
      </c>
      <c r="U10" s="200">
        <v>2.0699999999999998</v>
      </c>
      <c r="V10" s="200">
        <v>0.18</v>
      </c>
      <c r="W10" s="200">
        <v>0.68</v>
      </c>
      <c r="X10" s="200">
        <v>2.17</v>
      </c>
      <c r="Y10" s="200">
        <v>0</v>
      </c>
      <c r="Z10" s="200">
        <v>4.08</v>
      </c>
      <c r="AA10" s="200">
        <v>1.32</v>
      </c>
      <c r="AB10" s="200">
        <v>0</v>
      </c>
      <c r="AC10" s="200">
        <v>17.5</v>
      </c>
      <c r="AD10" s="200">
        <v>0</v>
      </c>
      <c r="AE10" s="200">
        <v>0</v>
      </c>
      <c r="AF10" s="200">
        <v>0</v>
      </c>
      <c r="AG10" s="200">
        <v>-0.22</v>
      </c>
      <c r="AH10" s="200">
        <v>0</v>
      </c>
      <c r="AI10" s="200">
        <v>0</v>
      </c>
      <c r="AJ10" s="200">
        <v>0</v>
      </c>
      <c r="AK10" s="200">
        <v>-2.6</v>
      </c>
      <c r="AL10" s="200">
        <v>0</v>
      </c>
      <c r="AM10" s="200">
        <v>0</v>
      </c>
      <c r="AN10" s="200">
        <v>0</v>
      </c>
      <c r="AO10" s="200">
        <v>-150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0.27</v>
      </c>
      <c r="AV10" s="200">
        <v>0.18</v>
      </c>
      <c r="AW10" s="200">
        <v>0.23</v>
      </c>
      <c r="AX10" s="200">
        <v>0.14000000000000001</v>
      </c>
      <c r="AY10" s="200">
        <v>0.17</v>
      </c>
    </row>
    <row r="11" spans="1:51">
      <c r="A11" t="s">
        <v>53</v>
      </c>
      <c r="B11" s="200">
        <v>0</v>
      </c>
      <c r="C11" s="200">
        <v>0</v>
      </c>
      <c r="D11" s="200">
        <v>14.55</v>
      </c>
      <c r="E11" s="200">
        <v>0</v>
      </c>
      <c r="F11" s="200">
        <v>0</v>
      </c>
      <c r="G11" s="200">
        <v>35.81</v>
      </c>
      <c r="H11" s="200">
        <v>0</v>
      </c>
      <c r="I11" s="200">
        <v>0</v>
      </c>
      <c r="J11" s="200">
        <v>46.66</v>
      </c>
      <c r="K11" s="200">
        <v>32.770000000000003</v>
      </c>
      <c r="L11" s="200">
        <v>4.16</v>
      </c>
      <c r="M11" s="200">
        <v>15.83</v>
      </c>
      <c r="N11" s="200">
        <v>1.83</v>
      </c>
      <c r="O11" s="200">
        <v>2.5499999999999998</v>
      </c>
      <c r="P11" s="200">
        <v>1.08</v>
      </c>
      <c r="Q11" s="200">
        <v>0.33</v>
      </c>
      <c r="R11" s="200">
        <v>0.66</v>
      </c>
      <c r="S11" s="200">
        <v>0.41</v>
      </c>
      <c r="T11" s="200">
        <v>0.05</v>
      </c>
      <c r="U11" s="200">
        <v>2.0699999999999998</v>
      </c>
      <c r="V11" s="200">
        <v>0.18</v>
      </c>
      <c r="W11" s="200">
        <v>0.68</v>
      </c>
      <c r="X11" s="200">
        <v>2.17</v>
      </c>
      <c r="Y11" s="200">
        <v>0</v>
      </c>
      <c r="Z11" s="200">
        <v>4.08</v>
      </c>
      <c r="AA11" s="200">
        <v>1.32</v>
      </c>
      <c r="AB11" s="200">
        <v>0</v>
      </c>
      <c r="AC11" s="200">
        <v>17.5</v>
      </c>
      <c r="AD11" s="200">
        <v>0</v>
      </c>
      <c r="AE11" s="200">
        <v>0</v>
      </c>
      <c r="AF11" s="200">
        <v>0</v>
      </c>
      <c r="AG11" s="200">
        <v>-0.22</v>
      </c>
      <c r="AH11" s="200">
        <v>0</v>
      </c>
      <c r="AI11" s="200">
        <v>0</v>
      </c>
      <c r="AJ11" s="200">
        <v>0</v>
      </c>
      <c r="AK11" s="200">
        <v>-22.21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0.27</v>
      </c>
      <c r="AV11" s="200">
        <v>0.18</v>
      </c>
      <c r="AW11" s="200">
        <v>0.23</v>
      </c>
      <c r="AX11" s="200">
        <v>0.14000000000000001</v>
      </c>
      <c r="AY11" s="200">
        <v>0.17</v>
      </c>
    </row>
    <row r="12" spans="1:51">
      <c r="A12" t="s">
        <v>54</v>
      </c>
      <c r="B12" s="200">
        <v>0</v>
      </c>
      <c r="C12" s="200">
        <v>0</v>
      </c>
      <c r="D12" s="200">
        <v>14.55</v>
      </c>
      <c r="E12" s="200">
        <v>0</v>
      </c>
      <c r="F12" s="200">
        <v>0</v>
      </c>
      <c r="G12" s="200">
        <v>35.81</v>
      </c>
      <c r="H12" s="200">
        <v>0</v>
      </c>
      <c r="I12" s="200">
        <v>0</v>
      </c>
      <c r="J12" s="200">
        <v>46.66</v>
      </c>
      <c r="K12" s="200">
        <v>48.25</v>
      </c>
      <c r="L12" s="200">
        <v>4.29</v>
      </c>
      <c r="M12" s="200">
        <v>15.83</v>
      </c>
      <c r="N12" s="200">
        <v>1.83</v>
      </c>
      <c r="O12" s="200">
        <v>2.5499999999999998</v>
      </c>
      <c r="P12" s="200">
        <v>1.08</v>
      </c>
      <c r="Q12" s="200">
        <v>0.28999999999999998</v>
      </c>
      <c r="R12" s="200">
        <v>0.66</v>
      </c>
      <c r="S12" s="200">
        <v>0.41</v>
      </c>
      <c r="T12" s="200">
        <v>0.05</v>
      </c>
      <c r="U12" s="200">
        <v>2.0699999999999998</v>
      </c>
      <c r="V12" s="200">
        <v>0.18</v>
      </c>
      <c r="W12" s="200">
        <v>0.68</v>
      </c>
      <c r="X12" s="200">
        <v>2.17</v>
      </c>
      <c r="Y12" s="200">
        <v>0</v>
      </c>
      <c r="Z12" s="200">
        <v>4.08</v>
      </c>
      <c r="AA12" s="200">
        <v>1.32</v>
      </c>
      <c r="AB12" s="200">
        <v>0</v>
      </c>
      <c r="AC12" s="200">
        <v>17.5</v>
      </c>
      <c r="AD12" s="200">
        <v>0</v>
      </c>
      <c r="AE12" s="200">
        <v>0</v>
      </c>
      <c r="AF12" s="200">
        <v>0</v>
      </c>
      <c r="AG12" s="200">
        <v>-0.22</v>
      </c>
      <c r="AH12" s="200">
        <v>0</v>
      </c>
      <c r="AI12" s="200">
        <v>0</v>
      </c>
      <c r="AJ12" s="200">
        <v>0</v>
      </c>
      <c r="AK12" s="200">
        <v>-22.21</v>
      </c>
      <c r="AL12" s="200">
        <v>0</v>
      </c>
      <c r="AM12" s="200">
        <v>0</v>
      </c>
      <c r="AN12" s="200">
        <v>0</v>
      </c>
      <c r="AO12" s="200">
        <v>39.49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0.27</v>
      </c>
      <c r="AV12" s="200">
        <v>0.18</v>
      </c>
      <c r="AW12" s="200">
        <v>0.23</v>
      </c>
      <c r="AX12" s="200">
        <v>0.08</v>
      </c>
      <c r="AY12" s="200">
        <v>0.17</v>
      </c>
    </row>
    <row r="13" spans="1:51">
      <c r="A13" t="s">
        <v>55</v>
      </c>
      <c r="B13" s="200">
        <v>0</v>
      </c>
      <c r="C13" s="200">
        <v>0</v>
      </c>
      <c r="D13" s="200">
        <v>14.55</v>
      </c>
      <c r="E13" s="200">
        <v>0</v>
      </c>
      <c r="F13" s="200">
        <v>0</v>
      </c>
      <c r="G13" s="200">
        <v>35.81</v>
      </c>
      <c r="H13" s="200">
        <v>0</v>
      </c>
      <c r="I13" s="200">
        <v>0</v>
      </c>
      <c r="J13" s="200">
        <v>46.66</v>
      </c>
      <c r="K13" s="200">
        <v>22.27</v>
      </c>
      <c r="L13" s="200">
        <v>0.6</v>
      </c>
      <c r="M13" s="200">
        <v>1.92</v>
      </c>
      <c r="N13" s="200">
        <v>1.83</v>
      </c>
      <c r="O13" s="200">
        <v>2.5499999999999998</v>
      </c>
      <c r="P13" s="200">
        <v>1.08</v>
      </c>
      <c r="Q13" s="200">
        <v>0.22</v>
      </c>
      <c r="R13" s="200">
        <v>0.66</v>
      </c>
      <c r="S13" s="200">
        <v>0.27</v>
      </c>
      <c r="T13" s="200">
        <v>0.05</v>
      </c>
      <c r="U13" s="200">
        <v>2.0699999999999998</v>
      </c>
      <c r="V13" s="200">
        <v>0.18</v>
      </c>
      <c r="W13" s="200">
        <v>0.68</v>
      </c>
      <c r="X13" s="200">
        <v>2.17</v>
      </c>
      <c r="Y13" s="200">
        <v>0</v>
      </c>
      <c r="Z13" s="200">
        <v>4.08</v>
      </c>
      <c r="AA13" s="200">
        <v>0.99</v>
      </c>
      <c r="AB13" s="200">
        <v>0</v>
      </c>
      <c r="AC13" s="200">
        <v>17.5</v>
      </c>
      <c r="AD13" s="200">
        <v>0</v>
      </c>
      <c r="AE13" s="200">
        <v>0</v>
      </c>
      <c r="AF13" s="200">
        <v>0</v>
      </c>
      <c r="AG13" s="200">
        <v>-0.22</v>
      </c>
      <c r="AH13" s="200">
        <v>0</v>
      </c>
      <c r="AI13" s="200">
        <v>0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89.49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0.27</v>
      </c>
      <c r="AV13" s="200">
        <v>0.18</v>
      </c>
      <c r="AW13" s="200">
        <v>0.16</v>
      </c>
      <c r="AX13" s="200">
        <v>0.08</v>
      </c>
      <c r="AY13" s="200">
        <v>0.17</v>
      </c>
    </row>
    <row r="14" spans="1:51">
      <c r="A14" t="s">
        <v>56</v>
      </c>
      <c r="B14" s="200">
        <v>0</v>
      </c>
      <c r="C14" s="200">
        <v>0</v>
      </c>
      <c r="D14" s="200">
        <v>14.55</v>
      </c>
      <c r="E14" s="200">
        <v>0</v>
      </c>
      <c r="F14" s="200">
        <v>0</v>
      </c>
      <c r="G14" s="200">
        <v>35.81</v>
      </c>
      <c r="H14" s="200">
        <v>0</v>
      </c>
      <c r="I14" s="200">
        <v>0</v>
      </c>
      <c r="J14" s="200">
        <v>46.66</v>
      </c>
      <c r="K14" s="200">
        <v>22.27</v>
      </c>
      <c r="L14" s="200">
        <v>0.6</v>
      </c>
      <c r="M14" s="200">
        <v>1.92</v>
      </c>
      <c r="N14" s="200">
        <v>1.83</v>
      </c>
      <c r="O14" s="200">
        <v>2.5499999999999998</v>
      </c>
      <c r="P14" s="200">
        <v>1.08</v>
      </c>
      <c r="Q14" s="200">
        <v>0.25</v>
      </c>
      <c r="R14" s="200">
        <v>0.59</v>
      </c>
      <c r="S14" s="200">
        <v>0.31</v>
      </c>
      <c r="T14" s="200">
        <v>0.05</v>
      </c>
      <c r="U14" s="200">
        <v>2.0699999999999998</v>
      </c>
      <c r="V14" s="200">
        <v>0.18</v>
      </c>
      <c r="W14" s="200">
        <v>0.68</v>
      </c>
      <c r="X14" s="200">
        <v>2.17</v>
      </c>
      <c r="Y14" s="200">
        <v>0</v>
      </c>
      <c r="Z14" s="200">
        <v>4.08</v>
      </c>
      <c r="AA14" s="200">
        <v>0.99</v>
      </c>
      <c r="AB14" s="200">
        <v>0</v>
      </c>
      <c r="AC14" s="200">
        <v>17.5</v>
      </c>
      <c r="AD14" s="200">
        <v>0</v>
      </c>
      <c r="AE14" s="200">
        <v>0</v>
      </c>
      <c r="AF14" s="200">
        <v>0</v>
      </c>
      <c r="AG14" s="200">
        <v>-0.22</v>
      </c>
      <c r="AH14" s="200">
        <v>0</v>
      </c>
      <c r="AI14" s="200">
        <v>0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89.49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0.27</v>
      </c>
      <c r="AV14" s="200">
        <v>0.18</v>
      </c>
      <c r="AW14" s="200">
        <v>0.16</v>
      </c>
      <c r="AX14" s="200">
        <v>0.08</v>
      </c>
      <c r="AY14" s="200">
        <v>0.17</v>
      </c>
    </row>
    <row r="15" spans="1:51">
      <c r="A15" t="s">
        <v>57</v>
      </c>
      <c r="B15" s="200">
        <v>0</v>
      </c>
      <c r="C15" s="200">
        <v>0</v>
      </c>
      <c r="D15" s="200">
        <v>14.55</v>
      </c>
      <c r="E15" s="200">
        <v>0</v>
      </c>
      <c r="F15" s="200">
        <v>0</v>
      </c>
      <c r="G15" s="200">
        <v>36.409999999999997</v>
      </c>
      <c r="H15" s="200">
        <v>0</v>
      </c>
      <c r="I15" s="200">
        <v>0</v>
      </c>
      <c r="J15" s="200">
        <v>47.27</v>
      </c>
      <c r="K15" s="200">
        <v>38.590000000000003</v>
      </c>
      <c r="L15" s="200">
        <v>0.6</v>
      </c>
      <c r="M15" s="200">
        <v>1.92</v>
      </c>
      <c r="N15" s="200">
        <v>1.83</v>
      </c>
      <c r="O15" s="200">
        <v>2.5499999999999998</v>
      </c>
      <c r="P15" s="200">
        <v>1.08</v>
      </c>
      <c r="Q15" s="200">
        <v>0.33</v>
      </c>
      <c r="R15" s="200">
        <v>0.66</v>
      </c>
      <c r="S15" s="200">
        <v>0.4</v>
      </c>
      <c r="T15" s="200">
        <v>0.05</v>
      </c>
      <c r="U15" s="200">
        <v>2.0699999999999998</v>
      </c>
      <c r="V15" s="200">
        <v>0.18</v>
      </c>
      <c r="W15" s="200">
        <v>0.68</v>
      </c>
      <c r="X15" s="200">
        <v>2.17</v>
      </c>
      <c r="Y15" s="200">
        <v>0</v>
      </c>
      <c r="Z15" s="200">
        <v>4.08</v>
      </c>
      <c r="AA15" s="200">
        <v>0.99</v>
      </c>
      <c r="AB15" s="200">
        <v>0</v>
      </c>
      <c r="AC15" s="200">
        <v>17.5</v>
      </c>
      <c r="AD15" s="200">
        <v>0</v>
      </c>
      <c r="AE15" s="200">
        <v>0</v>
      </c>
      <c r="AF15" s="200">
        <v>0</v>
      </c>
      <c r="AG15" s="200">
        <v>-0.22</v>
      </c>
      <c r="AH15" s="200">
        <v>0</v>
      </c>
      <c r="AI15" s="200">
        <v>0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89.49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0.27</v>
      </c>
      <c r="AV15" s="200">
        <v>0.18</v>
      </c>
      <c r="AW15" s="200">
        <v>0.16</v>
      </c>
      <c r="AX15" s="200">
        <v>0.08</v>
      </c>
      <c r="AY15" s="200">
        <v>0.17</v>
      </c>
    </row>
    <row r="16" spans="1:51">
      <c r="A16" t="s">
        <v>58</v>
      </c>
      <c r="B16" s="200">
        <v>0</v>
      </c>
      <c r="C16" s="200">
        <v>0</v>
      </c>
      <c r="D16" s="200">
        <v>14.55</v>
      </c>
      <c r="E16" s="200">
        <v>0</v>
      </c>
      <c r="F16" s="200">
        <v>0</v>
      </c>
      <c r="G16" s="200">
        <v>36.409999999999997</v>
      </c>
      <c r="H16" s="200">
        <v>0</v>
      </c>
      <c r="I16" s="200">
        <v>0</v>
      </c>
      <c r="J16" s="200">
        <v>47.27</v>
      </c>
      <c r="K16" s="200">
        <v>38.590000000000003</v>
      </c>
      <c r="L16" s="200">
        <v>0.6</v>
      </c>
      <c r="M16" s="200">
        <v>1.92</v>
      </c>
      <c r="N16" s="200">
        <v>1.83</v>
      </c>
      <c r="O16" s="200">
        <v>2.5499999999999998</v>
      </c>
      <c r="P16" s="200">
        <v>1.08</v>
      </c>
      <c r="Q16" s="200">
        <v>0.33</v>
      </c>
      <c r="R16" s="200">
        <v>0.66</v>
      </c>
      <c r="S16" s="200">
        <v>0.4</v>
      </c>
      <c r="T16" s="200">
        <v>0.05</v>
      </c>
      <c r="U16" s="200">
        <v>2.0699999999999998</v>
      </c>
      <c r="V16" s="200">
        <v>0.18</v>
      </c>
      <c r="W16" s="200">
        <v>0.68</v>
      </c>
      <c r="X16" s="200">
        <v>2.17</v>
      </c>
      <c r="Y16" s="200">
        <v>0</v>
      </c>
      <c r="Z16" s="200">
        <v>4.08</v>
      </c>
      <c r="AA16" s="200">
        <v>0.99</v>
      </c>
      <c r="AB16" s="200">
        <v>0</v>
      </c>
      <c r="AC16" s="200">
        <v>17.5</v>
      </c>
      <c r="AD16" s="200">
        <v>0</v>
      </c>
      <c r="AE16" s="200">
        <v>0</v>
      </c>
      <c r="AF16" s="200">
        <v>0</v>
      </c>
      <c r="AG16" s="200">
        <v>-0.22</v>
      </c>
      <c r="AH16" s="200">
        <v>0</v>
      </c>
      <c r="AI16" s="200">
        <v>0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139.49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0.27</v>
      </c>
      <c r="AV16" s="200">
        <v>0.18</v>
      </c>
      <c r="AW16" s="200">
        <v>0.16</v>
      </c>
      <c r="AX16" s="200">
        <v>0.08</v>
      </c>
      <c r="AY16" s="200">
        <v>0.17</v>
      </c>
    </row>
    <row r="17" spans="1:51">
      <c r="A17" t="s">
        <v>59</v>
      </c>
      <c r="B17" s="200">
        <v>0</v>
      </c>
      <c r="C17" s="200">
        <v>0</v>
      </c>
      <c r="D17" s="200">
        <v>14.55</v>
      </c>
      <c r="E17" s="200">
        <v>0</v>
      </c>
      <c r="F17" s="200">
        <v>0</v>
      </c>
      <c r="G17" s="200">
        <v>36.409999999999997</v>
      </c>
      <c r="H17" s="200">
        <v>0</v>
      </c>
      <c r="I17" s="200">
        <v>0</v>
      </c>
      <c r="J17" s="200">
        <v>47.27</v>
      </c>
      <c r="K17" s="200">
        <v>48.25</v>
      </c>
      <c r="L17" s="200">
        <v>8.42</v>
      </c>
      <c r="M17" s="200">
        <v>1.92</v>
      </c>
      <c r="N17" s="200">
        <v>1.83</v>
      </c>
      <c r="O17" s="200">
        <v>2.5499999999999998</v>
      </c>
      <c r="P17" s="200">
        <v>1.08</v>
      </c>
      <c r="Q17" s="200">
        <v>0.33</v>
      </c>
      <c r="R17" s="200">
        <v>0.66</v>
      </c>
      <c r="S17" s="200">
        <v>0.41</v>
      </c>
      <c r="T17" s="200">
        <v>0.05</v>
      </c>
      <c r="U17" s="200">
        <v>2.0699999999999998</v>
      </c>
      <c r="V17" s="200">
        <v>0.18</v>
      </c>
      <c r="W17" s="200">
        <v>0.68</v>
      </c>
      <c r="X17" s="200">
        <v>2.17</v>
      </c>
      <c r="Y17" s="200">
        <v>0</v>
      </c>
      <c r="Z17" s="200">
        <v>4.08</v>
      </c>
      <c r="AA17" s="200">
        <v>1.32</v>
      </c>
      <c r="AB17" s="200">
        <v>0</v>
      </c>
      <c r="AC17" s="200">
        <v>17.5</v>
      </c>
      <c r="AD17" s="200">
        <v>0</v>
      </c>
      <c r="AE17" s="200">
        <v>0</v>
      </c>
      <c r="AF17" s="200">
        <v>0</v>
      </c>
      <c r="AG17" s="200">
        <v>-0.22</v>
      </c>
      <c r="AH17" s="200">
        <v>0</v>
      </c>
      <c r="AI17" s="200">
        <v>0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139.49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0.27</v>
      </c>
      <c r="AV17" s="200">
        <v>0.18</v>
      </c>
      <c r="AW17" s="200">
        <v>0.16</v>
      </c>
      <c r="AX17" s="200">
        <v>0.08</v>
      </c>
      <c r="AY17" s="200">
        <v>0.17</v>
      </c>
    </row>
    <row r="18" spans="1:51">
      <c r="A18" t="s">
        <v>60</v>
      </c>
      <c r="B18" s="200">
        <v>0</v>
      </c>
      <c r="C18" s="200">
        <v>0</v>
      </c>
      <c r="D18" s="200">
        <v>14.55</v>
      </c>
      <c r="E18" s="200">
        <v>0</v>
      </c>
      <c r="F18" s="200">
        <v>0</v>
      </c>
      <c r="G18" s="200">
        <v>36.409999999999997</v>
      </c>
      <c r="H18" s="200">
        <v>0</v>
      </c>
      <c r="I18" s="200">
        <v>0</v>
      </c>
      <c r="J18" s="200">
        <v>47.27</v>
      </c>
      <c r="K18" s="200">
        <v>77.25</v>
      </c>
      <c r="L18" s="200">
        <v>8.42</v>
      </c>
      <c r="M18" s="200">
        <v>1.92</v>
      </c>
      <c r="N18" s="200">
        <v>1.83</v>
      </c>
      <c r="O18" s="200">
        <v>2.5499999999999998</v>
      </c>
      <c r="P18" s="200">
        <v>1.08</v>
      </c>
      <c r="Q18" s="200">
        <v>0.33</v>
      </c>
      <c r="R18" s="200">
        <v>0.66</v>
      </c>
      <c r="S18" s="200">
        <v>0.41</v>
      </c>
      <c r="T18" s="200">
        <v>0.05</v>
      </c>
      <c r="U18" s="200">
        <v>2.0699999999999998</v>
      </c>
      <c r="V18" s="200">
        <v>0.18</v>
      </c>
      <c r="W18" s="200">
        <v>0.68</v>
      </c>
      <c r="X18" s="200">
        <v>2.17</v>
      </c>
      <c r="Y18" s="200">
        <v>0</v>
      </c>
      <c r="Z18" s="200">
        <v>4.08</v>
      </c>
      <c r="AA18" s="200">
        <v>1.32</v>
      </c>
      <c r="AB18" s="200">
        <v>0</v>
      </c>
      <c r="AC18" s="200">
        <v>17.5</v>
      </c>
      <c r="AD18" s="200">
        <v>0</v>
      </c>
      <c r="AE18" s="200">
        <v>0</v>
      </c>
      <c r="AF18" s="200">
        <v>0</v>
      </c>
      <c r="AG18" s="200">
        <v>-0.22</v>
      </c>
      <c r="AH18" s="200">
        <v>0</v>
      </c>
      <c r="AI18" s="200">
        <v>0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139.49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0.27</v>
      </c>
      <c r="AV18" s="200">
        <v>0.18</v>
      </c>
      <c r="AW18" s="200">
        <v>0.16</v>
      </c>
      <c r="AX18" s="200">
        <v>0.08</v>
      </c>
      <c r="AY18" s="200">
        <v>0.17</v>
      </c>
    </row>
    <row r="19" spans="1:51">
      <c r="A19" t="s">
        <v>61</v>
      </c>
      <c r="B19" s="200">
        <v>0</v>
      </c>
      <c r="C19" s="200">
        <v>0</v>
      </c>
      <c r="D19" s="200">
        <v>14.55</v>
      </c>
      <c r="E19" s="200">
        <v>0</v>
      </c>
      <c r="F19" s="200">
        <v>0</v>
      </c>
      <c r="G19" s="200">
        <v>36.409999999999997</v>
      </c>
      <c r="H19" s="200">
        <v>0</v>
      </c>
      <c r="I19" s="200">
        <v>0</v>
      </c>
      <c r="J19" s="200">
        <v>47.27</v>
      </c>
      <c r="K19" s="200">
        <v>96.59</v>
      </c>
      <c r="L19" s="200">
        <v>8.42</v>
      </c>
      <c r="M19" s="200">
        <v>1.92</v>
      </c>
      <c r="N19" s="200">
        <v>1.83</v>
      </c>
      <c r="O19" s="200">
        <v>2.5499999999999998</v>
      </c>
      <c r="P19" s="200">
        <v>1.08</v>
      </c>
      <c r="Q19" s="200">
        <v>0.33</v>
      </c>
      <c r="R19" s="200">
        <v>0.66</v>
      </c>
      <c r="S19" s="200">
        <v>0.41</v>
      </c>
      <c r="T19" s="200">
        <v>0.05</v>
      </c>
      <c r="U19" s="200">
        <v>2.0699999999999998</v>
      </c>
      <c r="V19" s="200">
        <v>0.18</v>
      </c>
      <c r="W19" s="200">
        <v>0.68</v>
      </c>
      <c r="X19" s="200">
        <v>2.17</v>
      </c>
      <c r="Y19" s="200">
        <v>0</v>
      </c>
      <c r="Z19" s="200">
        <v>4.08</v>
      </c>
      <c r="AA19" s="200">
        <v>1.32</v>
      </c>
      <c r="AB19" s="200">
        <v>0</v>
      </c>
      <c r="AC19" s="200">
        <v>17.5</v>
      </c>
      <c r="AD19" s="200">
        <v>0</v>
      </c>
      <c r="AE19" s="200">
        <v>0</v>
      </c>
      <c r="AF19" s="200">
        <v>0</v>
      </c>
      <c r="AG19" s="200">
        <v>-0.22</v>
      </c>
      <c r="AH19" s="200">
        <v>0</v>
      </c>
      <c r="AI19" s="200">
        <v>0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139.49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0.27</v>
      </c>
      <c r="AV19" s="200">
        <v>0.18</v>
      </c>
      <c r="AW19" s="200">
        <v>0.16</v>
      </c>
      <c r="AX19" s="200">
        <v>0.08</v>
      </c>
      <c r="AY19" s="200">
        <v>0.17</v>
      </c>
    </row>
    <row r="20" spans="1:51">
      <c r="A20" t="s">
        <v>62</v>
      </c>
      <c r="B20" s="200">
        <v>0</v>
      </c>
      <c r="C20" s="200">
        <v>0</v>
      </c>
      <c r="D20" s="200">
        <v>14.55</v>
      </c>
      <c r="E20" s="200">
        <v>0</v>
      </c>
      <c r="F20" s="200">
        <v>0</v>
      </c>
      <c r="G20" s="200">
        <v>36.409999999999997</v>
      </c>
      <c r="H20" s="200">
        <v>0</v>
      </c>
      <c r="I20" s="200">
        <v>0</v>
      </c>
      <c r="J20" s="200">
        <v>47.27</v>
      </c>
      <c r="K20" s="200">
        <v>125.59</v>
      </c>
      <c r="L20" s="200">
        <v>8.42</v>
      </c>
      <c r="M20" s="200">
        <v>1.92</v>
      </c>
      <c r="N20" s="200">
        <v>1.83</v>
      </c>
      <c r="O20" s="200">
        <v>2.5499999999999998</v>
      </c>
      <c r="P20" s="200">
        <v>1.08</v>
      </c>
      <c r="Q20" s="200">
        <v>0.33</v>
      </c>
      <c r="R20" s="200">
        <v>0.66</v>
      </c>
      <c r="S20" s="200">
        <v>0.41</v>
      </c>
      <c r="T20" s="200">
        <v>0.05</v>
      </c>
      <c r="U20" s="200">
        <v>2.0699999999999998</v>
      </c>
      <c r="V20" s="200">
        <v>0.18</v>
      </c>
      <c r="W20" s="200">
        <v>0.68</v>
      </c>
      <c r="X20" s="200">
        <v>2.17</v>
      </c>
      <c r="Y20" s="200">
        <v>0</v>
      </c>
      <c r="Z20" s="200">
        <v>4.08</v>
      </c>
      <c r="AA20" s="200">
        <v>1.32</v>
      </c>
      <c r="AB20" s="200">
        <v>0</v>
      </c>
      <c r="AC20" s="200">
        <v>17.5</v>
      </c>
      <c r="AD20" s="200">
        <v>0</v>
      </c>
      <c r="AE20" s="200">
        <v>0</v>
      </c>
      <c r="AF20" s="200">
        <v>0</v>
      </c>
      <c r="AG20" s="200">
        <v>-0.22</v>
      </c>
      <c r="AH20" s="200">
        <v>0</v>
      </c>
      <c r="AI20" s="200">
        <v>0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139.49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0.27</v>
      </c>
      <c r="AV20" s="200">
        <v>0.18</v>
      </c>
      <c r="AW20" s="200">
        <v>0.16</v>
      </c>
      <c r="AX20" s="200">
        <v>0.08</v>
      </c>
      <c r="AY20" s="200">
        <v>0.17</v>
      </c>
    </row>
    <row r="21" spans="1:51">
      <c r="A21" t="s">
        <v>63</v>
      </c>
      <c r="B21" s="200">
        <v>0</v>
      </c>
      <c r="C21" s="200">
        <v>0</v>
      </c>
      <c r="D21" s="200">
        <v>14.55</v>
      </c>
      <c r="E21" s="200">
        <v>0</v>
      </c>
      <c r="F21" s="200">
        <v>0</v>
      </c>
      <c r="G21" s="200">
        <v>36.409999999999997</v>
      </c>
      <c r="H21" s="200">
        <v>0</v>
      </c>
      <c r="I21" s="200">
        <v>0</v>
      </c>
      <c r="J21" s="200">
        <v>47.27</v>
      </c>
      <c r="K21" s="200">
        <v>135.26</v>
      </c>
      <c r="L21" s="200">
        <v>8.42</v>
      </c>
      <c r="M21" s="200">
        <v>1.92</v>
      </c>
      <c r="N21" s="200">
        <v>1.83</v>
      </c>
      <c r="O21" s="200">
        <v>2.5499999999999998</v>
      </c>
      <c r="P21" s="200">
        <v>1.08</v>
      </c>
      <c r="Q21" s="200">
        <v>0.33</v>
      </c>
      <c r="R21" s="200">
        <v>0.66</v>
      </c>
      <c r="S21" s="200">
        <v>0.41</v>
      </c>
      <c r="T21" s="200">
        <v>0.05</v>
      </c>
      <c r="U21" s="200">
        <v>2.0699999999999998</v>
      </c>
      <c r="V21" s="200">
        <v>0.18</v>
      </c>
      <c r="W21" s="200">
        <v>0.68</v>
      </c>
      <c r="X21" s="200">
        <v>2.17</v>
      </c>
      <c r="Y21" s="200">
        <v>0</v>
      </c>
      <c r="Z21" s="200">
        <v>4.08</v>
      </c>
      <c r="AA21" s="200">
        <v>1.32</v>
      </c>
      <c r="AB21" s="200">
        <v>0</v>
      </c>
      <c r="AC21" s="200">
        <v>17.5</v>
      </c>
      <c r="AD21" s="200">
        <v>0</v>
      </c>
      <c r="AE21" s="200">
        <v>0</v>
      </c>
      <c r="AF21" s="200">
        <v>0</v>
      </c>
      <c r="AG21" s="200">
        <v>-0.22</v>
      </c>
      <c r="AH21" s="200">
        <v>0</v>
      </c>
      <c r="AI21" s="200">
        <v>0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139.49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0.27</v>
      </c>
      <c r="AV21" s="200">
        <v>0.18</v>
      </c>
      <c r="AW21" s="200">
        <v>0.16</v>
      </c>
      <c r="AX21" s="200">
        <v>0.08</v>
      </c>
      <c r="AY21" s="200">
        <v>0.17</v>
      </c>
    </row>
    <row r="22" spans="1:51">
      <c r="A22" t="s">
        <v>64</v>
      </c>
      <c r="B22" s="200">
        <v>0</v>
      </c>
      <c r="C22" s="200">
        <v>0</v>
      </c>
      <c r="D22" s="200">
        <v>14.55</v>
      </c>
      <c r="E22" s="200">
        <v>0</v>
      </c>
      <c r="F22" s="200">
        <v>0</v>
      </c>
      <c r="G22" s="200">
        <v>36.409999999999997</v>
      </c>
      <c r="H22" s="200">
        <v>0</v>
      </c>
      <c r="I22" s="200">
        <v>0</v>
      </c>
      <c r="J22" s="200">
        <v>47.27</v>
      </c>
      <c r="K22" s="200">
        <v>154.59</v>
      </c>
      <c r="L22" s="200">
        <v>8.42</v>
      </c>
      <c r="M22" s="200">
        <v>1.92</v>
      </c>
      <c r="N22" s="200">
        <v>1.83</v>
      </c>
      <c r="O22" s="200">
        <v>2.5499999999999998</v>
      </c>
      <c r="P22" s="200">
        <v>1.08</v>
      </c>
      <c r="Q22" s="200">
        <v>0.33</v>
      </c>
      <c r="R22" s="200">
        <v>0.66</v>
      </c>
      <c r="S22" s="200">
        <v>0.41</v>
      </c>
      <c r="T22" s="200">
        <v>0.05</v>
      </c>
      <c r="U22" s="200">
        <v>2.0699999999999998</v>
      </c>
      <c r="V22" s="200">
        <v>0.18</v>
      </c>
      <c r="W22" s="200">
        <v>0.68</v>
      </c>
      <c r="X22" s="200">
        <v>2.17</v>
      </c>
      <c r="Y22" s="200">
        <v>0</v>
      </c>
      <c r="Z22" s="200">
        <v>4.08</v>
      </c>
      <c r="AA22" s="200">
        <v>1.32</v>
      </c>
      <c r="AB22" s="200">
        <v>0</v>
      </c>
      <c r="AC22" s="200">
        <v>17.5</v>
      </c>
      <c r="AD22" s="200">
        <v>0</v>
      </c>
      <c r="AE22" s="200">
        <v>0</v>
      </c>
      <c r="AF22" s="200">
        <v>0</v>
      </c>
      <c r="AG22" s="200">
        <v>-0.22</v>
      </c>
      <c r="AH22" s="200">
        <v>0</v>
      </c>
      <c r="AI22" s="200">
        <v>0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139.49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0.27</v>
      </c>
      <c r="AV22" s="200">
        <v>0.18</v>
      </c>
      <c r="AW22" s="200">
        <v>0.16</v>
      </c>
      <c r="AX22" s="200">
        <v>0.08</v>
      </c>
      <c r="AY22" s="200">
        <v>0.17</v>
      </c>
    </row>
    <row r="23" spans="1:51">
      <c r="A23" t="s">
        <v>65</v>
      </c>
      <c r="B23" s="200">
        <v>0</v>
      </c>
      <c r="C23" s="200">
        <v>0</v>
      </c>
      <c r="D23" s="200">
        <v>14.55</v>
      </c>
      <c r="E23" s="200">
        <v>0</v>
      </c>
      <c r="F23" s="200">
        <v>0</v>
      </c>
      <c r="G23" s="200">
        <v>36.409999999999997</v>
      </c>
      <c r="H23" s="200">
        <v>0</v>
      </c>
      <c r="I23" s="200">
        <v>0</v>
      </c>
      <c r="J23" s="200">
        <v>47.27</v>
      </c>
      <c r="K23" s="200">
        <v>173.93</v>
      </c>
      <c r="L23" s="200">
        <v>8.42</v>
      </c>
      <c r="M23" s="200">
        <v>1.92</v>
      </c>
      <c r="N23" s="200">
        <v>1.83</v>
      </c>
      <c r="O23" s="200">
        <v>2.5499999999999998</v>
      </c>
      <c r="P23" s="200">
        <v>1.08</v>
      </c>
      <c r="Q23" s="200">
        <v>0.33</v>
      </c>
      <c r="R23" s="200">
        <v>0.66</v>
      </c>
      <c r="S23" s="200">
        <v>0.41</v>
      </c>
      <c r="T23" s="200">
        <v>0.05</v>
      </c>
      <c r="U23" s="200">
        <v>2.0699999999999998</v>
      </c>
      <c r="V23" s="200">
        <v>0.18</v>
      </c>
      <c r="W23" s="200">
        <v>0.68</v>
      </c>
      <c r="X23" s="200">
        <v>2.17</v>
      </c>
      <c r="Y23" s="200">
        <v>0</v>
      </c>
      <c r="Z23" s="200">
        <v>4.08</v>
      </c>
      <c r="AA23" s="200">
        <v>1.27</v>
      </c>
      <c r="AB23" s="200">
        <v>0</v>
      </c>
      <c r="AC23" s="200">
        <v>17.5</v>
      </c>
      <c r="AD23" s="200">
        <v>0</v>
      </c>
      <c r="AE23" s="200">
        <v>0</v>
      </c>
      <c r="AF23" s="200">
        <v>0</v>
      </c>
      <c r="AG23" s="200">
        <v>-0.22</v>
      </c>
      <c r="AH23" s="200">
        <v>0</v>
      </c>
      <c r="AI23" s="200">
        <v>0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139.49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0.27</v>
      </c>
      <c r="AV23" s="200">
        <v>0.18</v>
      </c>
      <c r="AW23" s="200">
        <v>0.16</v>
      </c>
      <c r="AX23" s="200">
        <v>0.08</v>
      </c>
      <c r="AY23" s="200">
        <v>0.17</v>
      </c>
    </row>
    <row r="24" spans="1:51">
      <c r="A24" t="s">
        <v>66</v>
      </c>
      <c r="B24" s="200">
        <v>0</v>
      </c>
      <c r="C24" s="200">
        <v>0</v>
      </c>
      <c r="D24" s="200">
        <v>14.55</v>
      </c>
      <c r="E24" s="200">
        <v>0</v>
      </c>
      <c r="F24" s="200">
        <v>0</v>
      </c>
      <c r="G24" s="200">
        <v>36.409999999999997</v>
      </c>
      <c r="H24" s="200">
        <v>0</v>
      </c>
      <c r="I24" s="200">
        <v>0</v>
      </c>
      <c r="J24" s="200">
        <v>47.27</v>
      </c>
      <c r="K24" s="200">
        <v>212.59</v>
      </c>
      <c r="L24" s="200">
        <v>8.42</v>
      </c>
      <c r="M24" s="200">
        <v>1.92</v>
      </c>
      <c r="N24" s="200">
        <v>1.83</v>
      </c>
      <c r="O24" s="200">
        <v>2.5499999999999998</v>
      </c>
      <c r="P24" s="200">
        <v>1.08</v>
      </c>
      <c r="Q24" s="200">
        <v>0.33</v>
      </c>
      <c r="R24" s="200">
        <v>0.66</v>
      </c>
      <c r="S24" s="200">
        <v>0.41</v>
      </c>
      <c r="T24" s="200">
        <v>0.05</v>
      </c>
      <c r="U24" s="200">
        <v>2.0699999999999998</v>
      </c>
      <c r="V24" s="200">
        <v>0.18</v>
      </c>
      <c r="W24" s="200">
        <v>0.68</v>
      </c>
      <c r="X24" s="200">
        <v>2.17</v>
      </c>
      <c r="Y24" s="200">
        <v>0</v>
      </c>
      <c r="Z24" s="200">
        <v>4.08</v>
      </c>
      <c r="AA24" s="200">
        <v>1.27</v>
      </c>
      <c r="AB24" s="200">
        <v>0</v>
      </c>
      <c r="AC24" s="200">
        <v>17.5</v>
      </c>
      <c r="AD24" s="200">
        <v>0</v>
      </c>
      <c r="AE24" s="200">
        <v>0</v>
      </c>
      <c r="AF24" s="200">
        <v>0</v>
      </c>
      <c r="AG24" s="200">
        <v>-0.22</v>
      </c>
      <c r="AH24" s="200">
        <v>0</v>
      </c>
      <c r="AI24" s="200">
        <v>0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139.49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0.27</v>
      </c>
      <c r="AV24" s="200">
        <v>0.18</v>
      </c>
      <c r="AW24" s="200">
        <v>0.16</v>
      </c>
      <c r="AX24" s="200">
        <v>0.08</v>
      </c>
      <c r="AY24" s="200">
        <v>0.17</v>
      </c>
    </row>
    <row r="25" spans="1:51">
      <c r="A25" t="s">
        <v>67</v>
      </c>
      <c r="B25" s="200">
        <v>0</v>
      </c>
      <c r="C25" s="200">
        <v>0</v>
      </c>
      <c r="D25" s="200">
        <v>14.25</v>
      </c>
      <c r="E25" s="200">
        <v>0</v>
      </c>
      <c r="F25" s="200">
        <v>0</v>
      </c>
      <c r="G25" s="200">
        <v>36.409999999999997</v>
      </c>
      <c r="H25" s="200">
        <v>0</v>
      </c>
      <c r="I25" s="200">
        <v>0</v>
      </c>
      <c r="J25" s="200">
        <v>47.27</v>
      </c>
      <c r="K25" s="200">
        <v>239.66</v>
      </c>
      <c r="L25" s="200">
        <v>0.28000000000000003</v>
      </c>
      <c r="M25" s="200">
        <v>1.92</v>
      </c>
      <c r="N25" s="200">
        <v>1.83</v>
      </c>
      <c r="O25" s="200">
        <v>2.5499999999999998</v>
      </c>
      <c r="P25" s="200">
        <v>1.08</v>
      </c>
      <c r="Q25" s="200">
        <v>0.33</v>
      </c>
      <c r="R25" s="200">
        <v>0</v>
      </c>
      <c r="S25" s="200">
        <v>0.41</v>
      </c>
      <c r="T25" s="200">
        <v>0.05</v>
      </c>
      <c r="U25" s="200">
        <v>2.0699999999999998</v>
      </c>
      <c r="V25" s="200">
        <v>0.18</v>
      </c>
      <c r="W25" s="200">
        <v>0.68</v>
      </c>
      <c r="X25" s="200">
        <v>2.17</v>
      </c>
      <c r="Y25" s="200">
        <v>0</v>
      </c>
      <c r="Z25" s="200">
        <v>4.08</v>
      </c>
      <c r="AA25" s="200">
        <v>19.13</v>
      </c>
      <c r="AB25" s="200">
        <v>0</v>
      </c>
      <c r="AC25" s="200">
        <v>17.5</v>
      </c>
      <c r="AD25" s="200">
        <v>0</v>
      </c>
      <c r="AE25" s="200">
        <v>0</v>
      </c>
      <c r="AF25" s="200">
        <v>0</v>
      </c>
      <c r="AG25" s="200">
        <v>-0.22</v>
      </c>
      <c r="AH25" s="200">
        <v>0</v>
      </c>
      <c r="AI25" s="200">
        <v>0</v>
      </c>
      <c r="AJ25" s="200">
        <v>0</v>
      </c>
      <c r="AK25" s="200">
        <v>-35</v>
      </c>
      <c r="AL25" s="200">
        <v>0</v>
      </c>
      <c r="AM25" s="200">
        <v>0</v>
      </c>
      <c r="AN25" s="200">
        <v>0</v>
      </c>
      <c r="AO25" s="200">
        <v>139.49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0.27</v>
      </c>
      <c r="AV25" s="200">
        <v>0.18</v>
      </c>
      <c r="AW25" s="200">
        <v>0.16</v>
      </c>
      <c r="AX25" s="200">
        <v>0.08</v>
      </c>
      <c r="AY25" s="200">
        <v>0.17</v>
      </c>
    </row>
    <row r="26" spans="1:51">
      <c r="A26" t="s">
        <v>68</v>
      </c>
      <c r="B26" s="200">
        <v>0</v>
      </c>
      <c r="C26" s="200">
        <v>0</v>
      </c>
      <c r="D26" s="200">
        <v>14.25</v>
      </c>
      <c r="E26" s="200">
        <v>0</v>
      </c>
      <c r="F26" s="200">
        <v>0</v>
      </c>
      <c r="G26" s="200">
        <v>36.409999999999997</v>
      </c>
      <c r="H26" s="200">
        <v>0</v>
      </c>
      <c r="I26" s="200">
        <v>0</v>
      </c>
      <c r="J26" s="200">
        <v>47.27</v>
      </c>
      <c r="K26" s="200">
        <v>239.66</v>
      </c>
      <c r="L26" s="200">
        <v>0.28000000000000003</v>
      </c>
      <c r="M26" s="200">
        <v>1.92</v>
      </c>
      <c r="N26" s="200">
        <v>1.83</v>
      </c>
      <c r="O26" s="200">
        <v>2.5499999999999998</v>
      </c>
      <c r="P26" s="200">
        <v>1.08</v>
      </c>
      <c r="Q26" s="200">
        <v>4.66</v>
      </c>
      <c r="R26" s="200">
        <v>9.19</v>
      </c>
      <c r="S26" s="200">
        <v>5.81</v>
      </c>
      <c r="T26" s="200">
        <v>0.05</v>
      </c>
      <c r="U26" s="200">
        <v>2.0699999999999998</v>
      </c>
      <c r="V26" s="200">
        <v>0.18</v>
      </c>
      <c r="W26" s="200">
        <v>0.68</v>
      </c>
      <c r="X26" s="200">
        <v>2.17</v>
      </c>
      <c r="Y26" s="200">
        <v>0</v>
      </c>
      <c r="Z26" s="200">
        <v>4.08</v>
      </c>
      <c r="AA26" s="200">
        <v>19.13</v>
      </c>
      <c r="AB26" s="200">
        <v>0</v>
      </c>
      <c r="AC26" s="200">
        <v>17.5</v>
      </c>
      <c r="AD26" s="200">
        <v>0</v>
      </c>
      <c r="AE26" s="200">
        <v>0</v>
      </c>
      <c r="AF26" s="200">
        <v>0</v>
      </c>
      <c r="AG26" s="200">
        <v>-0.22</v>
      </c>
      <c r="AH26" s="200">
        <v>0</v>
      </c>
      <c r="AI26" s="200">
        <v>0</v>
      </c>
      <c r="AJ26" s="200">
        <v>0</v>
      </c>
      <c r="AK26" s="200">
        <v>-35</v>
      </c>
      <c r="AL26" s="200">
        <v>0</v>
      </c>
      <c r="AM26" s="200">
        <v>0</v>
      </c>
      <c r="AN26" s="200">
        <v>0</v>
      </c>
      <c r="AO26" s="200">
        <v>139.49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0.27</v>
      </c>
      <c r="AV26" s="200">
        <v>0.18</v>
      </c>
      <c r="AW26" s="200">
        <v>0.16</v>
      </c>
      <c r="AX26" s="200">
        <v>0.08</v>
      </c>
      <c r="AY26" s="200">
        <v>0.17</v>
      </c>
    </row>
    <row r="27" spans="1:51">
      <c r="A27" t="s">
        <v>69</v>
      </c>
      <c r="B27" s="200">
        <v>0</v>
      </c>
      <c r="C27" s="200">
        <v>0</v>
      </c>
      <c r="D27" s="200">
        <v>14.25</v>
      </c>
      <c r="E27" s="200">
        <v>0</v>
      </c>
      <c r="F27" s="200">
        <v>0</v>
      </c>
      <c r="G27" s="200">
        <v>36.409999999999997</v>
      </c>
      <c r="H27" s="200">
        <v>0</v>
      </c>
      <c r="I27" s="200">
        <v>0</v>
      </c>
      <c r="J27" s="200">
        <v>47.27</v>
      </c>
      <c r="K27" s="200">
        <v>239.66</v>
      </c>
      <c r="L27" s="200">
        <v>0.28000000000000003</v>
      </c>
      <c r="M27" s="200">
        <v>22.46</v>
      </c>
      <c r="N27" s="200">
        <v>24.87</v>
      </c>
      <c r="O27" s="200">
        <v>2.5499999999999998</v>
      </c>
      <c r="P27" s="200">
        <v>1.08</v>
      </c>
      <c r="Q27" s="200">
        <v>4.66</v>
      </c>
      <c r="R27" s="200">
        <v>9.19</v>
      </c>
      <c r="S27" s="200">
        <v>5.81</v>
      </c>
      <c r="T27" s="200">
        <v>0.68</v>
      </c>
      <c r="U27" s="200">
        <v>2.0699999999999998</v>
      </c>
      <c r="V27" s="200">
        <v>1.44</v>
      </c>
      <c r="W27" s="200">
        <v>9.75</v>
      </c>
      <c r="X27" s="200">
        <v>30.43</v>
      </c>
      <c r="Y27" s="200">
        <v>0</v>
      </c>
      <c r="Z27" s="200">
        <v>57.38</v>
      </c>
      <c r="AA27" s="200">
        <v>19.13</v>
      </c>
      <c r="AB27" s="200">
        <v>0</v>
      </c>
      <c r="AC27" s="200">
        <v>17.5</v>
      </c>
      <c r="AD27" s="200">
        <v>0</v>
      </c>
      <c r="AE27" s="200">
        <v>0</v>
      </c>
      <c r="AF27" s="200">
        <v>0</v>
      </c>
      <c r="AG27" s="200">
        <v>-0.22</v>
      </c>
      <c r="AH27" s="200">
        <v>0</v>
      </c>
      <c r="AI27" s="200">
        <v>0</v>
      </c>
      <c r="AJ27" s="200">
        <v>0</v>
      </c>
      <c r="AK27" s="200">
        <v>-35</v>
      </c>
      <c r="AL27" s="200">
        <v>0</v>
      </c>
      <c r="AM27" s="200">
        <v>0</v>
      </c>
      <c r="AN27" s="200">
        <v>0</v>
      </c>
      <c r="AO27" s="200">
        <v>139.49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4.22</v>
      </c>
      <c r="AV27" s="200">
        <v>0.18</v>
      </c>
      <c r="AW27" s="200">
        <v>0.16</v>
      </c>
      <c r="AX27" s="200">
        <v>0.08</v>
      </c>
      <c r="AY27" s="200">
        <v>0.35</v>
      </c>
    </row>
    <row r="28" spans="1:51">
      <c r="A28" t="s">
        <v>70</v>
      </c>
      <c r="B28" s="200">
        <v>0</v>
      </c>
      <c r="C28" s="200">
        <v>0</v>
      </c>
      <c r="D28" s="200">
        <v>14.25</v>
      </c>
      <c r="E28" s="200">
        <v>0</v>
      </c>
      <c r="F28" s="200">
        <v>0</v>
      </c>
      <c r="G28" s="200">
        <v>36.409999999999997</v>
      </c>
      <c r="H28" s="200">
        <v>0</v>
      </c>
      <c r="I28" s="200">
        <v>0</v>
      </c>
      <c r="J28" s="200">
        <v>47.27</v>
      </c>
      <c r="K28" s="200">
        <v>239.66</v>
      </c>
      <c r="L28" s="200">
        <v>0.28000000000000003</v>
      </c>
      <c r="M28" s="200">
        <v>22.46</v>
      </c>
      <c r="N28" s="200">
        <v>24.87</v>
      </c>
      <c r="O28" s="200">
        <v>2.5499999999999998</v>
      </c>
      <c r="P28" s="200">
        <v>1.08</v>
      </c>
      <c r="Q28" s="200">
        <v>4.66</v>
      </c>
      <c r="R28" s="200">
        <v>9.19</v>
      </c>
      <c r="S28" s="200">
        <v>5.81</v>
      </c>
      <c r="T28" s="200">
        <v>0.68</v>
      </c>
      <c r="U28" s="200">
        <v>2.0699999999999998</v>
      </c>
      <c r="V28" s="200">
        <v>1.44</v>
      </c>
      <c r="W28" s="200">
        <v>9.75</v>
      </c>
      <c r="X28" s="200">
        <v>30.43</v>
      </c>
      <c r="Y28" s="200">
        <v>0</v>
      </c>
      <c r="Z28" s="200">
        <v>64.44</v>
      </c>
      <c r="AA28" s="200">
        <v>19.13</v>
      </c>
      <c r="AB28" s="200">
        <v>0</v>
      </c>
      <c r="AC28" s="200">
        <v>17.5</v>
      </c>
      <c r="AD28" s="200">
        <v>0</v>
      </c>
      <c r="AE28" s="200">
        <v>0</v>
      </c>
      <c r="AF28" s="200">
        <v>0</v>
      </c>
      <c r="AG28" s="200">
        <v>-0.22</v>
      </c>
      <c r="AH28" s="200">
        <v>0</v>
      </c>
      <c r="AI28" s="200">
        <v>0</v>
      </c>
      <c r="AJ28" s="200">
        <v>0</v>
      </c>
      <c r="AK28" s="200">
        <v>-35</v>
      </c>
      <c r="AL28" s="200">
        <v>0</v>
      </c>
      <c r="AM28" s="200">
        <v>0</v>
      </c>
      <c r="AN28" s="200">
        <v>0</v>
      </c>
      <c r="AO28" s="200">
        <v>139.49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4.22</v>
      </c>
      <c r="AV28" s="200">
        <v>0.18</v>
      </c>
      <c r="AW28" s="200">
        <v>0.16</v>
      </c>
      <c r="AX28" s="200">
        <v>0.08</v>
      </c>
      <c r="AY28" s="200">
        <v>0.35</v>
      </c>
    </row>
    <row r="29" spans="1:51">
      <c r="A29" t="s">
        <v>71</v>
      </c>
      <c r="B29" s="200">
        <v>0</v>
      </c>
      <c r="C29" s="200">
        <v>0</v>
      </c>
      <c r="D29" s="200">
        <v>14.25</v>
      </c>
      <c r="E29" s="200">
        <v>0</v>
      </c>
      <c r="F29" s="200">
        <v>0</v>
      </c>
      <c r="G29" s="200">
        <v>36.409999999999997</v>
      </c>
      <c r="H29" s="200">
        <v>0</v>
      </c>
      <c r="I29" s="200">
        <v>0</v>
      </c>
      <c r="J29" s="200">
        <v>47.27</v>
      </c>
      <c r="K29" s="200">
        <v>239.66</v>
      </c>
      <c r="L29" s="200">
        <v>0.28000000000000003</v>
      </c>
      <c r="M29" s="200">
        <v>26.06</v>
      </c>
      <c r="N29" s="200">
        <v>24.87</v>
      </c>
      <c r="O29" s="200">
        <v>36.049999999999997</v>
      </c>
      <c r="P29" s="200">
        <v>1.08</v>
      </c>
      <c r="Q29" s="200">
        <v>4.6500000000000004</v>
      </c>
      <c r="R29" s="200">
        <v>9.19</v>
      </c>
      <c r="S29" s="200">
        <v>5.81</v>
      </c>
      <c r="T29" s="200">
        <v>0.68</v>
      </c>
      <c r="U29" s="200">
        <v>2.0699999999999998</v>
      </c>
      <c r="V29" s="200">
        <v>1.44</v>
      </c>
      <c r="W29" s="200">
        <v>9.75</v>
      </c>
      <c r="X29" s="200">
        <v>30.43</v>
      </c>
      <c r="Y29" s="200">
        <v>0</v>
      </c>
      <c r="Z29" s="200">
        <v>64.64</v>
      </c>
      <c r="AA29" s="200">
        <v>19.13</v>
      </c>
      <c r="AB29" s="200">
        <v>0</v>
      </c>
      <c r="AC29" s="200">
        <v>17.5</v>
      </c>
      <c r="AD29" s="200">
        <v>0</v>
      </c>
      <c r="AE29" s="200">
        <v>0</v>
      </c>
      <c r="AF29" s="200">
        <v>0</v>
      </c>
      <c r="AG29" s="200">
        <v>-0.22</v>
      </c>
      <c r="AH29" s="200">
        <v>0</v>
      </c>
      <c r="AI29" s="200">
        <v>0</v>
      </c>
      <c r="AJ29" s="200">
        <v>0</v>
      </c>
      <c r="AK29" s="200">
        <v>-35</v>
      </c>
      <c r="AL29" s="200">
        <v>0</v>
      </c>
      <c r="AM29" s="200">
        <v>0</v>
      </c>
      <c r="AN29" s="200">
        <v>0</v>
      </c>
      <c r="AO29" s="200">
        <v>139.49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4.22</v>
      </c>
      <c r="AV29" s="200">
        <v>0.18</v>
      </c>
      <c r="AW29" s="200">
        <v>0.16</v>
      </c>
      <c r="AX29" s="200">
        <v>0.08</v>
      </c>
      <c r="AY29" s="200">
        <v>0.35</v>
      </c>
    </row>
    <row r="30" spans="1:51">
      <c r="A30" t="s">
        <v>72</v>
      </c>
      <c r="B30" s="200">
        <v>0</v>
      </c>
      <c r="C30" s="200">
        <v>0</v>
      </c>
      <c r="D30" s="200">
        <v>14.25</v>
      </c>
      <c r="E30" s="200">
        <v>0</v>
      </c>
      <c r="F30" s="200">
        <v>0</v>
      </c>
      <c r="G30" s="200">
        <v>36.409999999999997</v>
      </c>
      <c r="H30" s="200">
        <v>0</v>
      </c>
      <c r="I30" s="200">
        <v>0</v>
      </c>
      <c r="J30" s="200">
        <v>47.27</v>
      </c>
      <c r="K30" s="200">
        <v>239.66</v>
      </c>
      <c r="L30" s="200">
        <v>0.28000000000000003</v>
      </c>
      <c r="M30" s="200">
        <v>26.06</v>
      </c>
      <c r="N30" s="200">
        <v>24.87</v>
      </c>
      <c r="O30" s="200">
        <v>36.049999999999997</v>
      </c>
      <c r="P30" s="200">
        <v>1.08</v>
      </c>
      <c r="Q30" s="200">
        <v>4.6500000000000004</v>
      </c>
      <c r="R30" s="200">
        <v>9.19</v>
      </c>
      <c r="S30" s="200">
        <v>5.81</v>
      </c>
      <c r="T30" s="200">
        <v>0.68</v>
      </c>
      <c r="U30" s="200">
        <v>2.0699999999999998</v>
      </c>
      <c r="V30" s="200">
        <v>1.44</v>
      </c>
      <c r="W30" s="200">
        <v>9.75</v>
      </c>
      <c r="X30" s="200">
        <v>30.43</v>
      </c>
      <c r="Y30" s="200">
        <v>0</v>
      </c>
      <c r="Z30" s="200">
        <v>64.64</v>
      </c>
      <c r="AA30" s="200">
        <v>19.13</v>
      </c>
      <c r="AB30" s="200">
        <v>0</v>
      </c>
      <c r="AC30" s="200">
        <v>17.5</v>
      </c>
      <c r="AD30" s="200">
        <v>0</v>
      </c>
      <c r="AE30" s="200">
        <v>0</v>
      </c>
      <c r="AF30" s="200">
        <v>0</v>
      </c>
      <c r="AG30" s="200">
        <v>-0.22</v>
      </c>
      <c r="AH30" s="200">
        <v>0</v>
      </c>
      <c r="AI30" s="200">
        <v>0</v>
      </c>
      <c r="AJ30" s="200">
        <v>0</v>
      </c>
      <c r="AK30" s="200">
        <v>-35</v>
      </c>
      <c r="AL30" s="200">
        <v>0</v>
      </c>
      <c r="AM30" s="200">
        <v>0</v>
      </c>
      <c r="AN30" s="200">
        <v>0</v>
      </c>
      <c r="AO30" s="200">
        <v>139.49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4.22</v>
      </c>
      <c r="AV30" s="200">
        <v>0.18</v>
      </c>
      <c r="AW30" s="200">
        <v>0.16</v>
      </c>
      <c r="AX30" s="200">
        <v>0.08</v>
      </c>
      <c r="AY30" s="200">
        <v>0.35</v>
      </c>
    </row>
    <row r="31" spans="1:51">
      <c r="A31" t="s">
        <v>73</v>
      </c>
      <c r="B31" s="200">
        <v>0</v>
      </c>
      <c r="C31" s="200">
        <v>0</v>
      </c>
      <c r="D31" s="200">
        <v>14.25</v>
      </c>
      <c r="E31" s="200">
        <v>0</v>
      </c>
      <c r="F31" s="200">
        <v>0</v>
      </c>
      <c r="G31" s="200">
        <v>36.409999999999997</v>
      </c>
      <c r="H31" s="200">
        <v>0</v>
      </c>
      <c r="I31" s="200">
        <v>0</v>
      </c>
      <c r="J31" s="200">
        <v>46.06</v>
      </c>
      <c r="K31" s="200">
        <v>239.66</v>
      </c>
      <c r="L31" s="200">
        <v>0.28000000000000003</v>
      </c>
      <c r="M31" s="200">
        <v>26.06</v>
      </c>
      <c r="N31" s="200">
        <v>24.87</v>
      </c>
      <c r="O31" s="200">
        <v>36.049999999999997</v>
      </c>
      <c r="P31" s="200">
        <v>1.08</v>
      </c>
      <c r="Q31" s="200">
        <v>4.6500000000000004</v>
      </c>
      <c r="R31" s="200">
        <v>9.19</v>
      </c>
      <c r="S31" s="200">
        <v>5.81</v>
      </c>
      <c r="T31" s="200">
        <v>0.68</v>
      </c>
      <c r="U31" s="200">
        <v>2.0699999999999998</v>
      </c>
      <c r="V31" s="200">
        <v>0.84</v>
      </c>
      <c r="W31" s="200">
        <v>9.75</v>
      </c>
      <c r="X31" s="200">
        <v>30.43</v>
      </c>
      <c r="Y31" s="200">
        <v>0</v>
      </c>
      <c r="Z31" s="200">
        <v>64.64</v>
      </c>
      <c r="AA31" s="200">
        <v>19.13</v>
      </c>
      <c r="AB31" s="200">
        <v>0</v>
      </c>
      <c r="AC31" s="200">
        <v>17.5</v>
      </c>
      <c r="AD31" s="200">
        <v>0</v>
      </c>
      <c r="AE31" s="200">
        <v>0</v>
      </c>
      <c r="AF31" s="200">
        <v>0</v>
      </c>
      <c r="AG31" s="200">
        <v>-0.22</v>
      </c>
      <c r="AH31" s="200">
        <v>5.66</v>
      </c>
      <c r="AI31" s="200">
        <v>0</v>
      </c>
      <c r="AJ31" s="200">
        <v>0</v>
      </c>
      <c r="AK31" s="200">
        <v>-35</v>
      </c>
      <c r="AL31" s="200">
        <v>0</v>
      </c>
      <c r="AM31" s="200">
        <v>0</v>
      </c>
      <c r="AN31" s="200">
        <v>0</v>
      </c>
      <c r="AO31" s="200">
        <v>139.49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4.22</v>
      </c>
      <c r="AV31" s="200">
        <v>0.18</v>
      </c>
      <c r="AW31" s="200">
        <v>0.16</v>
      </c>
      <c r="AX31" s="200">
        <v>0.08</v>
      </c>
      <c r="AY31" s="200">
        <v>0.35</v>
      </c>
    </row>
    <row r="32" spans="1:51">
      <c r="A32" t="s">
        <v>74</v>
      </c>
      <c r="B32" s="200">
        <v>0</v>
      </c>
      <c r="C32" s="200">
        <v>0</v>
      </c>
      <c r="D32" s="200">
        <v>14.25</v>
      </c>
      <c r="E32" s="200">
        <v>0</v>
      </c>
      <c r="F32" s="200">
        <v>0</v>
      </c>
      <c r="G32" s="200">
        <v>36.409999999999997</v>
      </c>
      <c r="H32" s="200">
        <v>0</v>
      </c>
      <c r="I32" s="200">
        <v>0</v>
      </c>
      <c r="J32" s="200">
        <v>46.06</v>
      </c>
      <c r="K32" s="200">
        <v>239.66</v>
      </c>
      <c r="L32" s="200">
        <v>0.28000000000000003</v>
      </c>
      <c r="M32" s="200">
        <v>26.06</v>
      </c>
      <c r="N32" s="200">
        <v>24.87</v>
      </c>
      <c r="O32" s="200">
        <v>36.049999999999997</v>
      </c>
      <c r="P32" s="200">
        <v>1.08</v>
      </c>
      <c r="Q32" s="200">
        <v>4.6500000000000004</v>
      </c>
      <c r="R32" s="200">
        <v>8.82</v>
      </c>
      <c r="S32" s="200">
        <v>5.81</v>
      </c>
      <c r="T32" s="200">
        <v>0.68</v>
      </c>
      <c r="U32" s="200">
        <v>2.0699999999999998</v>
      </c>
      <c r="V32" s="200">
        <v>0.84</v>
      </c>
      <c r="W32" s="200">
        <v>7.33</v>
      </c>
      <c r="X32" s="200">
        <v>30.43</v>
      </c>
      <c r="Y32" s="200">
        <v>0</v>
      </c>
      <c r="Z32" s="200">
        <v>64.64</v>
      </c>
      <c r="AA32" s="200">
        <v>14.27</v>
      </c>
      <c r="AB32" s="200">
        <v>0</v>
      </c>
      <c r="AC32" s="200">
        <v>17.5</v>
      </c>
      <c r="AD32" s="200">
        <v>0</v>
      </c>
      <c r="AE32" s="200">
        <v>0</v>
      </c>
      <c r="AF32" s="200">
        <v>0</v>
      </c>
      <c r="AG32" s="200">
        <v>-0.22</v>
      </c>
      <c r="AH32" s="200">
        <v>5.66</v>
      </c>
      <c r="AI32" s="200">
        <v>0</v>
      </c>
      <c r="AJ32" s="200">
        <v>0</v>
      </c>
      <c r="AK32" s="200">
        <v>-35</v>
      </c>
      <c r="AL32" s="200">
        <v>0</v>
      </c>
      <c r="AM32" s="200">
        <v>0</v>
      </c>
      <c r="AN32" s="200">
        <v>0</v>
      </c>
      <c r="AO32" s="200">
        <v>139.49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4.22</v>
      </c>
      <c r="AV32" s="200">
        <v>0.18</v>
      </c>
      <c r="AW32" s="200">
        <v>0.16</v>
      </c>
      <c r="AX32" s="200">
        <v>0.08</v>
      </c>
      <c r="AY32" s="200">
        <v>0.35</v>
      </c>
    </row>
    <row r="33" spans="1:51">
      <c r="A33" t="s">
        <v>75</v>
      </c>
      <c r="B33" s="200">
        <v>0</v>
      </c>
      <c r="C33" s="200">
        <v>0</v>
      </c>
      <c r="D33" s="200">
        <v>14.25</v>
      </c>
      <c r="E33" s="200">
        <v>0</v>
      </c>
      <c r="F33" s="200">
        <v>0</v>
      </c>
      <c r="G33" s="200">
        <v>36.409999999999997</v>
      </c>
      <c r="H33" s="200">
        <v>0</v>
      </c>
      <c r="I33" s="200">
        <v>0</v>
      </c>
      <c r="J33" s="200">
        <v>46.06</v>
      </c>
      <c r="K33" s="200">
        <v>239.66</v>
      </c>
      <c r="L33" s="200">
        <v>0.28000000000000003</v>
      </c>
      <c r="M33" s="200">
        <v>26.06</v>
      </c>
      <c r="N33" s="200">
        <v>24.87</v>
      </c>
      <c r="O33" s="200">
        <v>36.049999999999997</v>
      </c>
      <c r="P33" s="200">
        <v>1.08</v>
      </c>
      <c r="Q33" s="200">
        <v>4.6500000000000004</v>
      </c>
      <c r="R33" s="200">
        <v>8.82</v>
      </c>
      <c r="S33" s="200">
        <v>5.81</v>
      </c>
      <c r="T33" s="200">
        <v>0.68</v>
      </c>
      <c r="U33" s="200">
        <v>2.0699999999999998</v>
      </c>
      <c r="V33" s="200">
        <v>0.84</v>
      </c>
      <c r="W33" s="200">
        <v>7.33</v>
      </c>
      <c r="X33" s="200">
        <v>30.43</v>
      </c>
      <c r="Y33" s="200">
        <v>0</v>
      </c>
      <c r="Z33" s="200">
        <v>64.64</v>
      </c>
      <c r="AA33" s="200">
        <v>14.27</v>
      </c>
      <c r="AB33" s="200">
        <v>0</v>
      </c>
      <c r="AC33" s="200">
        <v>17.5</v>
      </c>
      <c r="AD33" s="200">
        <v>0</v>
      </c>
      <c r="AE33" s="200">
        <v>0</v>
      </c>
      <c r="AF33" s="200">
        <v>0</v>
      </c>
      <c r="AG33" s="200">
        <v>-0.22</v>
      </c>
      <c r="AH33" s="200">
        <v>11.32</v>
      </c>
      <c r="AI33" s="200">
        <v>0</v>
      </c>
      <c r="AJ33" s="200">
        <v>0</v>
      </c>
      <c r="AK33" s="200">
        <v>-35</v>
      </c>
      <c r="AL33" s="200">
        <v>0</v>
      </c>
      <c r="AM33" s="200">
        <v>0</v>
      </c>
      <c r="AN33" s="200">
        <v>0</v>
      </c>
      <c r="AO33" s="200">
        <v>139.49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4.22</v>
      </c>
      <c r="AV33" s="200">
        <v>0.18</v>
      </c>
      <c r="AW33" s="200">
        <v>0.16</v>
      </c>
      <c r="AX33" s="200">
        <v>0.08</v>
      </c>
      <c r="AY33" s="200">
        <v>0.35</v>
      </c>
    </row>
    <row r="34" spans="1:51">
      <c r="A34" t="s">
        <v>76</v>
      </c>
      <c r="B34" s="200">
        <v>0</v>
      </c>
      <c r="C34" s="200">
        <v>0</v>
      </c>
      <c r="D34" s="200">
        <v>14.25</v>
      </c>
      <c r="E34" s="200">
        <v>0</v>
      </c>
      <c r="F34" s="200">
        <v>0</v>
      </c>
      <c r="G34" s="200">
        <v>36.409999999999997</v>
      </c>
      <c r="H34" s="200">
        <v>0</v>
      </c>
      <c r="I34" s="200">
        <v>0</v>
      </c>
      <c r="J34" s="200">
        <v>46.06</v>
      </c>
      <c r="K34" s="200">
        <v>239.66</v>
      </c>
      <c r="L34" s="200">
        <v>0.28000000000000003</v>
      </c>
      <c r="M34" s="200">
        <v>26.06</v>
      </c>
      <c r="N34" s="200">
        <v>24.87</v>
      </c>
      <c r="O34" s="200">
        <v>36.049999999999997</v>
      </c>
      <c r="P34" s="200">
        <v>1.08</v>
      </c>
      <c r="Q34" s="200">
        <v>4.6500000000000004</v>
      </c>
      <c r="R34" s="200">
        <v>8.82</v>
      </c>
      <c r="S34" s="200">
        <v>5.81</v>
      </c>
      <c r="T34" s="200">
        <v>0.68</v>
      </c>
      <c r="U34" s="200">
        <v>2.0699999999999998</v>
      </c>
      <c r="V34" s="200">
        <v>0.84</v>
      </c>
      <c r="W34" s="200">
        <v>9.75</v>
      </c>
      <c r="X34" s="200">
        <v>22.87</v>
      </c>
      <c r="Y34" s="200">
        <v>0</v>
      </c>
      <c r="Z34" s="200">
        <v>64.64</v>
      </c>
      <c r="AA34" s="200">
        <v>14.27</v>
      </c>
      <c r="AB34" s="200">
        <v>0</v>
      </c>
      <c r="AC34" s="200">
        <v>17.5</v>
      </c>
      <c r="AD34" s="200">
        <v>0</v>
      </c>
      <c r="AE34" s="200">
        <v>0</v>
      </c>
      <c r="AF34" s="200">
        <v>0</v>
      </c>
      <c r="AG34" s="200">
        <v>-0.22</v>
      </c>
      <c r="AH34" s="200">
        <v>11.32</v>
      </c>
      <c r="AI34" s="200">
        <v>0</v>
      </c>
      <c r="AJ34" s="200">
        <v>0</v>
      </c>
      <c r="AK34" s="200">
        <v>-35</v>
      </c>
      <c r="AL34" s="200">
        <v>0</v>
      </c>
      <c r="AM34" s="200">
        <v>0</v>
      </c>
      <c r="AN34" s="200">
        <v>0</v>
      </c>
      <c r="AO34" s="200">
        <v>139.49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4.22</v>
      </c>
      <c r="AV34" s="200">
        <v>0.18</v>
      </c>
      <c r="AW34" s="200">
        <v>7.0000000000000007E-2</v>
      </c>
      <c r="AX34" s="200">
        <v>0.15</v>
      </c>
      <c r="AY34" s="200">
        <v>0.35</v>
      </c>
    </row>
    <row r="35" spans="1:51">
      <c r="A35" t="s">
        <v>77</v>
      </c>
      <c r="B35" s="200">
        <v>0</v>
      </c>
      <c r="C35" s="200">
        <v>0</v>
      </c>
      <c r="D35" s="200">
        <v>13.96</v>
      </c>
      <c r="E35" s="200">
        <v>0</v>
      </c>
      <c r="F35" s="200">
        <v>0</v>
      </c>
      <c r="G35" s="200">
        <v>36.409999999999997</v>
      </c>
      <c r="H35" s="200">
        <v>0</v>
      </c>
      <c r="I35" s="200">
        <v>0</v>
      </c>
      <c r="J35" s="200">
        <v>46.06</v>
      </c>
      <c r="K35" s="200">
        <v>239.66</v>
      </c>
      <c r="L35" s="200">
        <v>0.28000000000000003</v>
      </c>
      <c r="M35" s="200">
        <v>26.06</v>
      </c>
      <c r="N35" s="200">
        <v>24.87</v>
      </c>
      <c r="O35" s="200">
        <v>36.049999999999997</v>
      </c>
      <c r="P35" s="200">
        <v>1.08</v>
      </c>
      <c r="Q35" s="200">
        <v>4.6500000000000004</v>
      </c>
      <c r="R35" s="200">
        <v>8.82</v>
      </c>
      <c r="S35" s="200">
        <v>5.81</v>
      </c>
      <c r="T35" s="200">
        <v>0.68</v>
      </c>
      <c r="U35" s="200">
        <v>2.0699999999999998</v>
      </c>
      <c r="V35" s="200">
        <v>0.84</v>
      </c>
      <c r="W35" s="200">
        <v>9.75</v>
      </c>
      <c r="X35" s="200">
        <v>29.77</v>
      </c>
      <c r="Y35" s="200">
        <v>0</v>
      </c>
      <c r="Z35" s="200">
        <v>64.64</v>
      </c>
      <c r="AA35" s="200">
        <v>14.27</v>
      </c>
      <c r="AB35" s="200">
        <v>0</v>
      </c>
      <c r="AC35" s="200">
        <v>17.5</v>
      </c>
      <c r="AD35" s="200">
        <v>0</v>
      </c>
      <c r="AE35" s="200">
        <v>0</v>
      </c>
      <c r="AF35" s="200">
        <v>0</v>
      </c>
      <c r="AG35" s="200">
        <v>-0.22</v>
      </c>
      <c r="AH35" s="200">
        <v>16.97</v>
      </c>
      <c r="AI35" s="200">
        <v>0</v>
      </c>
      <c r="AJ35" s="200">
        <v>0</v>
      </c>
      <c r="AK35" s="200">
        <v>-35</v>
      </c>
      <c r="AL35" s="200">
        <v>0</v>
      </c>
      <c r="AM35" s="200">
        <v>0</v>
      </c>
      <c r="AN35" s="200">
        <v>0</v>
      </c>
      <c r="AO35" s="200">
        <v>139.49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4.22</v>
      </c>
      <c r="AV35" s="200">
        <v>0.18</v>
      </c>
      <c r="AW35" s="200">
        <v>7.0000000000000007E-2</v>
      </c>
      <c r="AX35" s="200">
        <v>0.15</v>
      </c>
      <c r="AY35" s="200">
        <v>0.35</v>
      </c>
    </row>
    <row r="36" spans="1:51">
      <c r="A36" t="s">
        <v>78</v>
      </c>
      <c r="B36" s="200">
        <v>0</v>
      </c>
      <c r="C36" s="200">
        <v>0</v>
      </c>
      <c r="D36" s="200">
        <v>13.96</v>
      </c>
      <c r="E36" s="200">
        <v>0</v>
      </c>
      <c r="F36" s="200">
        <v>0</v>
      </c>
      <c r="G36" s="200">
        <v>36.409999999999997</v>
      </c>
      <c r="H36" s="200">
        <v>0</v>
      </c>
      <c r="I36" s="200">
        <v>0</v>
      </c>
      <c r="J36" s="200">
        <v>46.06</v>
      </c>
      <c r="K36" s="200">
        <v>239.66</v>
      </c>
      <c r="L36" s="200">
        <v>0.28000000000000003</v>
      </c>
      <c r="M36" s="200">
        <v>26.06</v>
      </c>
      <c r="N36" s="200">
        <v>24.87</v>
      </c>
      <c r="O36" s="200">
        <v>36.049999999999997</v>
      </c>
      <c r="P36" s="200">
        <v>1.08</v>
      </c>
      <c r="Q36" s="200">
        <v>4.6500000000000004</v>
      </c>
      <c r="R36" s="200">
        <v>8.82</v>
      </c>
      <c r="S36" s="200">
        <v>5.81</v>
      </c>
      <c r="T36" s="200">
        <v>0.68</v>
      </c>
      <c r="U36" s="200">
        <v>2.0699999999999998</v>
      </c>
      <c r="V36" s="200">
        <v>0.84</v>
      </c>
      <c r="W36" s="200">
        <v>9.75</v>
      </c>
      <c r="X36" s="200">
        <v>30.43</v>
      </c>
      <c r="Y36" s="200">
        <v>0</v>
      </c>
      <c r="Z36" s="200">
        <v>64.64</v>
      </c>
      <c r="AA36" s="200">
        <v>14.27</v>
      </c>
      <c r="AB36" s="200">
        <v>0</v>
      </c>
      <c r="AC36" s="200">
        <v>17.5</v>
      </c>
      <c r="AD36" s="200">
        <v>0</v>
      </c>
      <c r="AE36" s="200">
        <v>0</v>
      </c>
      <c r="AF36" s="200">
        <v>0</v>
      </c>
      <c r="AG36" s="200">
        <v>-0.22</v>
      </c>
      <c r="AH36" s="200">
        <v>16.97</v>
      </c>
      <c r="AI36" s="200">
        <v>0</v>
      </c>
      <c r="AJ36" s="200">
        <v>0</v>
      </c>
      <c r="AK36" s="200">
        <v>-35</v>
      </c>
      <c r="AL36" s="200">
        <v>0</v>
      </c>
      <c r="AM36" s="200">
        <v>0</v>
      </c>
      <c r="AN36" s="200">
        <v>0</v>
      </c>
      <c r="AO36" s="200">
        <v>139.49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4.22</v>
      </c>
      <c r="AV36" s="200">
        <v>0.18</v>
      </c>
      <c r="AW36" s="200">
        <v>0</v>
      </c>
      <c r="AX36" s="200">
        <v>0.15</v>
      </c>
      <c r="AY36" s="200">
        <v>0.35</v>
      </c>
    </row>
    <row r="37" spans="1:51">
      <c r="A37" t="s">
        <v>79</v>
      </c>
      <c r="B37" s="200">
        <v>0</v>
      </c>
      <c r="C37" s="200">
        <v>0</v>
      </c>
      <c r="D37" s="200">
        <v>13.96</v>
      </c>
      <c r="E37" s="200">
        <v>0</v>
      </c>
      <c r="F37" s="200">
        <v>0</v>
      </c>
      <c r="G37" s="200">
        <v>36.409999999999997</v>
      </c>
      <c r="H37" s="200">
        <v>0</v>
      </c>
      <c r="I37" s="200">
        <v>0</v>
      </c>
      <c r="J37" s="200">
        <v>46.06</v>
      </c>
      <c r="K37" s="200">
        <v>239.66</v>
      </c>
      <c r="L37" s="200">
        <v>0.28000000000000003</v>
      </c>
      <c r="M37" s="200">
        <v>29.1</v>
      </c>
      <c r="N37" s="200">
        <v>23.91</v>
      </c>
      <c r="O37" s="200">
        <v>35.08</v>
      </c>
      <c r="P37" s="200">
        <v>14.13</v>
      </c>
      <c r="Q37" s="200">
        <v>4.6500000000000004</v>
      </c>
      <c r="R37" s="200">
        <v>8.82</v>
      </c>
      <c r="S37" s="200">
        <v>5.81</v>
      </c>
      <c r="T37" s="200">
        <v>0.68</v>
      </c>
      <c r="U37" s="200">
        <v>2.0699999999999998</v>
      </c>
      <c r="V37" s="200">
        <v>0.49</v>
      </c>
      <c r="W37" s="200">
        <v>8.7799999999999994</v>
      </c>
      <c r="X37" s="200">
        <v>30.33</v>
      </c>
      <c r="Y37" s="200">
        <v>0</v>
      </c>
      <c r="Z37" s="200">
        <v>64.64</v>
      </c>
      <c r="AA37" s="200">
        <v>14.27</v>
      </c>
      <c r="AB37" s="200">
        <v>0</v>
      </c>
      <c r="AC37" s="200">
        <v>17.5</v>
      </c>
      <c r="AD37" s="200">
        <v>0</v>
      </c>
      <c r="AE37" s="200">
        <v>0</v>
      </c>
      <c r="AF37" s="200">
        <v>0</v>
      </c>
      <c r="AG37" s="200">
        <v>-0.22</v>
      </c>
      <c r="AH37" s="200">
        <v>22.63</v>
      </c>
      <c r="AI37" s="200">
        <v>0</v>
      </c>
      <c r="AJ37" s="200">
        <v>0</v>
      </c>
      <c r="AK37" s="200">
        <v>-35</v>
      </c>
      <c r="AL37" s="200">
        <v>0</v>
      </c>
      <c r="AM37" s="200">
        <v>0</v>
      </c>
      <c r="AN37" s="200">
        <v>0</v>
      </c>
      <c r="AO37" s="200">
        <v>139.49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4.07</v>
      </c>
      <c r="AV37" s="200">
        <v>0.18</v>
      </c>
      <c r="AW37" s="200">
        <v>0</v>
      </c>
      <c r="AX37" s="200">
        <v>0.15</v>
      </c>
      <c r="AY37" s="200">
        <v>0.35</v>
      </c>
    </row>
    <row r="38" spans="1:51">
      <c r="A38" t="s">
        <v>80</v>
      </c>
      <c r="B38" s="200">
        <v>0</v>
      </c>
      <c r="C38" s="200">
        <v>0</v>
      </c>
      <c r="D38" s="200">
        <v>13.96</v>
      </c>
      <c r="E38" s="200">
        <v>0</v>
      </c>
      <c r="F38" s="200">
        <v>0</v>
      </c>
      <c r="G38" s="200">
        <v>36.409999999999997</v>
      </c>
      <c r="H38" s="200">
        <v>0</v>
      </c>
      <c r="I38" s="200">
        <v>0</v>
      </c>
      <c r="J38" s="200">
        <v>46.06</v>
      </c>
      <c r="K38" s="200">
        <v>239.66</v>
      </c>
      <c r="L38" s="200">
        <v>0.28000000000000003</v>
      </c>
      <c r="M38" s="200">
        <v>29.1</v>
      </c>
      <c r="N38" s="200">
        <v>23.91</v>
      </c>
      <c r="O38" s="200">
        <v>35.08</v>
      </c>
      <c r="P38" s="200">
        <v>14.13</v>
      </c>
      <c r="Q38" s="200">
        <v>4.6500000000000004</v>
      </c>
      <c r="R38" s="200">
        <v>8.82</v>
      </c>
      <c r="S38" s="200">
        <v>5.81</v>
      </c>
      <c r="T38" s="200">
        <v>0.68</v>
      </c>
      <c r="U38" s="200">
        <v>2.0699999999999998</v>
      </c>
      <c r="V38" s="200">
        <v>0.49</v>
      </c>
      <c r="W38" s="200">
        <v>8.7799999999999994</v>
      </c>
      <c r="X38" s="200">
        <v>30.33</v>
      </c>
      <c r="Y38" s="200">
        <v>0</v>
      </c>
      <c r="Z38" s="200">
        <v>64.64</v>
      </c>
      <c r="AA38" s="200">
        <v>14.27</v>
      </c>
      <c r="AB38" s="200">
        <v>0</v>
      </c>
      <c r="AC38" s="200">
        <v>17.5</v>
      </c>
      <c r="AD38" s="200">
        <v>0</v>
      </c>
      <c r="AE38" s="200">
        <v>0</v>
      </c>
      <c r="AF38" s="200">
        <v>0</v>
      </c>
      <c r="AG38" s="200">
        <v>-0.22</v>
      </c>
      <c r="AH38" s="200">
        <v>0</v>
      </c>
      <c r="AI38" s="200">
        <v>0</v>
      </c>
      <c r="AJ38" s="200">
        <v>0</v>
      </c>
      <c r="AK38" s="200">
        <v>-35</v>
      </c>
      <c r="AL38" s="200">
        <v>0</v>
      </c>
      <c r="AM38" s="200">
        <v>0</v>
      </c>
      <c r="AN38" s="200">
        <v>0</v>
      </c>
      <c r="AO38" s="200">
        <v>139.49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4.07</v>
      </c>
      <c r="AV38" s="200">
        <v>0.18</v>
      </c>
      <c r="AW38" s="200">
        <v>0</v>
      </c>
      <c r="AX38" s="200">
        <v>0.08</v>
      </c>
      <c r="AY38" s="200">
        <v>0.35</v>
      </c>
    </row>
    <row r="39" spans="1:51">
      <c r="A39" t="s">
        <v>81</v>
      </c>
      <c r="B39" s="200">
        <v>0</v>
      </c>
      <c r="C39" s="200">
        <v>0</v>
      </c>
      <c r="D39" s="200">
        <v>13.96</v>
      </c>
      <c r="E39" s="200">
        <v>0</v>
      </c>
      <c r="F39" s="200">
        <v>0</v>
      </c>
      <c r="G39" s="200">
        <v>35.81</v>
      </c>
      <c r="H39" s="200">
        <v>0</v>
      </c>
      <c r="I39" s="200">
        <v>0</v>
      </c>
      <c r="J39" s="200">
        <v>45.45</v>
      </c>
      <c r="K39" s="200">
        <v>239.66</v>
      </c>
      <c r="L39" s="200">
        <v>0.28000000000000003</v>
      </c>
      <c r="M39" s="200">
        <v>29.1</v>
      </c>
      <c r="N39" s="200">
        <v>23.91</v>
      </c>
      <c r="O39" s="200">
        <v>35.08</v>
      </c>
      <c r="P39" s="200">
        <v>14.13</v>
      </c>
      <c r="Q39" s="200">
        <v>4.6500000000000004</v>
      </c>
      <c r="R39" s="200">
        <v>8.82</v>
      </c>
      <c r="S39" s="200">
        <v>5.81</v>
      </c>
      <c r="T39" s="200">
        <v>0.68</v>
      </c>
      <c r="U39" s="200">
        <v>2.0699999999999998</v>
      </c>
      <c r="V39" s="200">
        <v>0.49</v>
      </c>
      <c r="W39" s="200">
        <v>8.7799999999999994</v>
      </c>
      <c r="X39" s="200">
        <v>30.33</v>
      </c>
      <c r="Y39" s="200">
        <v>0</v>
      </c>
      <c r="Z39" s="200">
        <v>64.64</v>
      </c>
      <c r="AA39" s="200">
        <v>14.27</v>
      </c>
      <c r="AB39" s="200">
        <v>0</v>
      </c>
      <c r="AC39" s="200">
        <v>17.5</v>
      </c>
      <c r="AD39" s="200">
        <v>0</v>
      </c>
      <c r="AE39" s="200">
        <v>0</v>
      </c>
      <c r="AF39" s="200">
        <v>0</v>
      </c>
      <c r="AG39" s="200">
        <v>-0.22</v>
      </c>
      <c r="AH39" s="200">
        <v>0</v>
      </c>
      <c r="AI39" s="200">
        <v>0</v>
      </c>
      <c r="AJ39" s="200">
        <v>0</v>
      </c>
      <c r="AK39" s="200">
        <v>-35</v>
      </c>
      <c r="AL39" s="200">
        <v>0</v>
      </c>
      <c r="AM39" s="200">
        <v>0</v>
      </c>
      <c r="AN39" s="200">
        <v>0</v>
      </c>
      <c r="AO39" s="200">
        <v>133.26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4.07</v>
      </c>
      <c r="AV39" s="200">
        <v>0.18</v>
      </c>
      <c r="AW39" s="200">
        <v>0</v>
      </c>
      <c r="AX39" s="200">
        <v>0.1</v>
      </c>
      <c r="AY39" s="200">
        <v>0.35</v>
      </c>
    </row>
    <row r="40" spans="1:51">
      <c r="A40" t="s">
        <v>82</v>
      </c>
      <c r="B40" s="200">
        <v>0</v>
      </c>
      <c r="C40" s="200">
        <v>0</v>
      </c>
      <c r="D40" s="200">
        <v>13.96</v>
      </c>
      <c r="E40" s="200">
        <v>0</v>
      </c>
      <c r="F40" s="200">
        <v>0</v>
      </c>
      <c r="G40" s="200">
        <v>35.81</v>
      </c>
      <c r="H40" s="200">
        <v>0</v>
      </c>
      <c r="I40" s="200">
        <v>0</v>
      </c>
      <c r="J40" s="200">
        <v>45.45</v>
      </c>
      <c r="K40" s="200">
        <v>239.66</v>
      </c>
      <c r="L40" s="200">
        <v>0.28000000000000003</v>
      </c>
      <c r="M40" s="200">
        <v>29.1</v>
      </c>
      <c r="N40" s="200">
        <v>23.91</v>
      </c>
      <c r="O40" s="200">
        <v>35.08</v>
      </c>
      <c r="P40" s="200">
        <v>14.13</v>
      </c>
      <c r="Q40" s="200">
        <v>4.6500000000000004</v>
      </c>
      <c r="R40" s="200">
        <v>8.82</v>
      </c>
      <c r="S40" s="200">
        <v>5.81</v>
      </c>
      <c r="T40" s="200">
        <v>0.68</v>
      </c>
      <c r="U40" s="200">
        <v>2.0699999999999998</v>
      </c>
      <c r="V40" s="200">
        <v>0.49</v>
      </c>
      <c r="W40" s="200">
        <v>8.7799999999999994</v>
      </c>
      <c r="X40" s="200">
        <v>30.33</v>
      </c>
      <c r="Y40" s="200">
        <v>0</v>
      </c>
      <c r="Z40" s="200">
        <v>64.64</v>
      </c>
      <c r="AA40" s="200">
        <v>14.27</v>
      </c>
      <c r="AB40" s="200">
        <v>0</v>
      </c>
      <c r="AC40" s="200">
        <v>17.5</v>
      </c>
      <c r="AD40" s="200">
        <v>0</v>
      </c>
      <c r="AE40" s="200">
        <v>0</v>
      </c>
      <c r="AF40" s="200">
        <v>0</v>
      </c>
      <c r="AG40" s="200">
        <v>-0.22</v>
      </c>
      <c r="AH40" s="200">
        <v>0</v>
      </c>
      <c r="AI40" s="200">
        <v>0</v>
      </c>
      <c r="AJ40" s="200">
        <v>0</v>
      </c>
      <c r="AK40" s="200">
        <v>-35</v>
      </c>
      <c r="AL40" s="200">
        <v>0</v>
      </c>
      <c r="AM40" s="200">
        <v>0</v>
      </c>
      <c r="AN40" s="200">
        <v>0</v>
      </c>
      <c r="AO40" s="200">
        <v>133.26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4.07</v>
      </c>
      <c r="AV40" s="200">
        <v>0.18</v>
      </c>
      <c r="AW40" s="200">
        <v>0</v>
      </c>
      <c r="AX40" s="200">
        <v>0.1</v>
      </c>
      <c r="AY40" s="200">
        <v>0.35</v>
      </c>
    </row>
    <row r="41" spans="1:51">
      <c r="A41" t="s">
        <v>83</v>
      </c>
      <c r="B41" s="200">
        <v>0</v>
      </c>
      <c r="C41" s="200">
        <v>0</v>
      </c>
      <c r="D41" s="200">
        <v>13.96</v>
      </c>
      <c r="E41" s="200">
        <v>0</v>
      </c>
      <c r="F41" s="200">
        <v>0</v>
      </c>
      <c r="G41" s="200">
        <v>35.81</v>
      </c>
      <c r="H41" s="200">
        <v>0</v>
      </c>
      <c r="I41" s="200">
        <v>0</v>
      </c>
      <c r="J41" s="200">
        <v>45.45</v>
      </c>
      <c r="K41" s="200">
        <v>239.66</v>
      </c>
      <c r="L41" s="200">
        <v>0.28000000000000003</v>
      </c>
      <c r="M41" s="200">
        <v>29.1</v>
      </c>
      <c r="N41" s="200">
        <v>23.91</v>
      </c>
      <c r="O41" s="200">
        <v>35.08</v>
      </c>
      <c r="P41" s="200">
        <v>14.13</v>
      </c>
      <c r="Q41" s="200">
        <v>4.6500000000000004</v>
      </c>
      <c r="R41" s="200">
        <v>8.82</v>
      </c>
      <c r="S41" s="200">
        <v>5.81</v>
      </c>
      <c r="T41" s="200">
        <v>0.68</v>
      </c>
      <c r="U41" s="200">
        <v>2.0699999999999998</v>
      </c>
      <c r="V41" s="200">
        <v>0.66</v>
      </c>
      <c r="W41" s="200">
        <v>8.7799999999999994</v>
      </c>
      <c r="X41" s="200">
        <v>22.78</v>
      </c>
      <c r="Y41" s="200">
        <v>0</v>
      </c>
      <c r="Z41" s="200">
        <v>64.64</v>
      </c>
      <c r="AA41" s="200">
        <v>14.27</v>
      </c>
      <c r="AB41" s="200">
        <v>0</v>
      </c>
      <c r="AC41" s="200">
        <v>17.5</v>
      </c>
      <c r="AD41" s="200">
        <v>0</v>
      </c>
      <c r="AE41" s="200">
        <v>0</v>
      </c>
      <c r="AF41" s="200">
        <v>0</v>
      </c>
      <c r="AG41" s="200">
        <v>-0.22</v>
      </c>
      <c r="AH41" s="200">
        <v>0</v>
      </c>
      <c r="AI41" s="200">
        <v>0</v>
      </c>
      <c r="AJ41" s="200">
        <v>0</v>
      </c>
      <c r="AK41" s="200">
        <v>-35</v>
      </c>
      <c r="AL41" s="200">
        <v>0</v>
      </c>
      <c r="AM41" s="200">
        <v>0</v>
      </c>
      <c r="AN41" s="200">
        <v>0</v>
      </c>
      <c r="AO41" s="200">
        <v>133.26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4.07</v>
      </c>
      <c r="AV41" s="200">
        <v>0.18</v>
      </c>
      <c r="AW41" s="200">
        <v>0</v>
      </c>
      <c r="AX41" s="200">
        <v>0.1</v>
      </c>
      <c r="AY41" s="200">
        <v>0.35</v>
      </c>
    </row>
    <row r="42" spans="1:51">
      <c r="A42" t="s">
        <v>84</v>
      </c>
      <c r="B42" s="200">
        <v>0</v>
      </c>
      <c r="C42" s="200">
        <v>0</v>
      </c>
      <c r="D42" s="200">
        <v>13.96</v>
      </c>
      <c r="E42" s="200">
        <v>0</v>
      </c>
      <c r="F42" s="200">
        <v>0</v>
      </c>
      <c r="G42" s="200">
        <v>35.81</v>
      </c>
      <c r="H42" s="200">
        <v>0</v>
      </c>
      <c r="I42" s="200">
        <v>0</v>
      </c>
      <c r="J42" s="200">
        <v>45.45</v>
      </c>
      <c r="K42" s="200">
        <v>239.66</v>
      </c>
      <c r="L42" s="200">
        <v>0.28000000000000003</v>
      </c>
      <c r="M42" s="200">
        <v>29.1</v>
      </c>
      <c r="N42" s="200">
        <v>23.91</v>
      </c>
      <c r="O42" s="200">
        <v>35.08</v>
      </c>
      <c r="P42" s="200">
        <v>14.13</v>
      </c>
      <c r="Q42" s="200">
        <v>4.6500000000000004</v>
      </c>
      <c r="R42" s="200">
        <v>8.82</v>
      </c>
      <c r="S42" s="200">
        <v>5.81</v>
      </c>
      <c r="T42" s="200">
        <v>0.68</v>
      </c>
      <c r="U42" s="200">
        <v>2.0699999999999998</v>
      </c>
      <c r="V42" s="200">
        <v>0.66</v>
      </c>
      <c r="W42" s="200">
        <v>8.7799999999999994</v>
      </c>
      <c r="X42" s="200">
        <v>30.33</v>
      </c>
      <c r="Y42" s="200">
        <v>0</v>
      </c>
      <c r="Z42" s="200">
        <v>64.64</v>
      </c>
      <c r="AA42" s="200">
        <v>14.27</v>
      </c>
      <c r="AB42" s="200">
        <v>0</v>
      </c>
      <c r="AC42" s="200">
        <v>17.5</v>
      </c>
      <c r="AD42" s="200">
        <v>0</v>
      </c>
      <c r="AE42" s="200">
        <v>0</v>
      </c>
      <c r="AF42" s="200">
        <v>0</v>
      </c>
      <c r="AG42" s="200">
        <v>-0.22</v>
      </c>
      <c r="AH42" s="200">
        <v>0</v>
      </c>
      <c r="AI42" s="200">
        <v>0</v>
      </c>
      <c r="AJ42" s="200">
        <v>0</v>
      </c>
      <c r="AK42" s="200">
        <v>-35</v>
      </c>
      <c r="AL42" s="200">
        <v>0</v>
      </c>
      <c r="AM42" s="200">
        <v>0</v>
      </c>
      <c r="AN42" s="200">
        <v>0</v>
      </c>
      <c r="AO42" s="200">
        <v>133.26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4.07</v>
      </c>
      <c r="AV42" s="200">
        <v>0.18</v>
      </c>
      <c r="AW42" s="200">
        <v>0</v>
      </c>
      <c r="AX42" s="200">
        <v>0.1</v>
      </c>
      <c r="AY42" s="200">
        <v>0.35</v>
      </c>
    </row>
    <row r="43" spans="1:51">
      <c r="A43" t="s">
        <v>85</v>
      </c>
      <c r="B43" s="200">
        <v>0</v>
      </c>
      <c r="C43" s="200">
        <v>0</v>
      </c>
      <c r="D43" s="200">
        <v>13.67</v>
      </c>
      <c r="E43" s="200">
        <v>0</v>
      </c>
      <c r="F43" s="200">
        <v>0</v>
      </c>
      <c r="G43" s="200">
        <v>35.81</v>
      </c>
      <c r="H43" s="200">
        <v>0</v>
      </c>
      <c r="I43" s="200">
        <v>0</v>
      </c>
      <c r="J43" s="200">
        <v>45.45</v>
      </c>
      <c r="K43" s="200">
        <v>239.66</v>
      </c>
      <c r="L43" s="200">
        <v>0.28000000000000003</v>
      </c>
      <c r="M43" s="200">
        <v>29.1</v>
      </c>
      <c r="N43" s="200">
        <v>23.91</v>
      </c>
      <c r="O43" s="200">
        <v>35.08</v>
      </c>
      <c r="P43" s="200">
        <v>14.13</v>
      </c>
      <c r="Q43" s="200">
        <v>4.6500000000000004</v>
      </c>
      <c r="R43" s="200">
        <v>8.82</v>
      </c>
      <c r="S43" s="200">
        <v>5.81</v>
      </c>
      <c r="T43" s="200">
        <v>0.68</v>
      </c>
      <c r="U43" s="200">
        <v>2.0699999999999998</v>
      </c>
      <c r="V43" s="200">
        <v>0.66</v>
      </c>
      <c r="W43" s="200">
        <v>8.7799999999999994</v>
      </c>
      <c r="X43" s="200">
        <v>22.78</v>
      </c>
      <c r="Y43" s="200">
        <v>0</v>
      </c>
      <c r="Z43" s="200">
        <v>64.64</v>
      </c>
      <c r="AA43" s="200">
        <v>14.27</v>
      </c>
      <c r="AB43" s="200">
        <v>0</v>
      </c>
      <c r="AC43" s="200">
        <v>17.5</v>
      </c>
      <c r="AD43" s="200">
        <v>0</v>
      </c>
      <c r="AE43" s="200">
        <v>0</v>
      </c>
      <c r="AF43" s="200">
        <v>0</v>
      </c>
      <c r="AG43" s="200">
        <v>-0.22</v>
      </c>
      <c r="AH43" s="200">
        <v>0</v>
      </c>
      <c r="AI43" s="200">
        <v>0</v>
      </c>
      <c r="AJ43" s="200">
        <v>0</v>
      </c>
      <c r="AK43" s="200">
        <v>-35</v>
      </c>
      <c r="AL43" s="200">
        <v>0</v>
      </c>
      <c r="AM43" s="200">
        <v>0</v>
      </c>
      <c r="AN43" s="200">
        <v>0</v>
      </c>
      <c r="AO43" s="200">
        <v>133.26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4.07</v>
      </c>
      <c r="AV43" s="200">
        <v>0.18</v>
      </c>
      <c r="AW43" s="200">
        <v>0</v>
      </c>
      <c r="AX43" s="200">
        <v>0.1</v>
      </c>
      <c r="AY43" s="200">
        <v>0.35</v>
      </c>
    </row>
    <row r="44" spans="1:51">
      <c r="A44" t="s">
        <v>86</v>
      </c>
      <c r="B44" s="200">
        <v>0</v>
      </c>
      <c r="C44" s="200">
        <v>0</v>
      </c>
      <c r="D44" s="200">
        <v>13.67</v>
      </c>
      <c r="E44" s="200">
        <v>0</v>
      </c>
      <c r="F44" s="200">
        <v>0</v>
      </c>
      <c r="G44" s="200">
        <v>35.81</v>
      </c>
      <c r="H44" s="200">
        <v>0</v>
      </c>
      <c r="I44" s="200">
        <v>0</v>
      </c>
      <c r="J44" s="200">
        <v>45.45</v>
      </c>
      <c r="K44" s="200">
        <v>239.66</v>
      </c>
      <c r="L44" s="200">
        <v>0.28000000000000003</v>
      </c>
      <c r="M44" s="200">
        <v>29.1</v>
      </c>
      <c r="N44" s="200">
        <v>23.91</v>
      </c>
      <c r="O44" s="200">
        <v>35.08</v>
      </c>
      <c r="P44" s="200">
        <v>14.13</v>
      </c>
      <c r="Q44" s="200">
        <v>4.6500000000000004</v>
      </c>
      <c r="R44" s="200">
        <v>8.82</v>
      </c>
      <c r="S44" s="200">
        <v>5.81</v>
      </c>
      <c r="T44" s="200">
        <v>0.68</v>
      </c>
      <c r="U44" s="200">
        <v>2.0699999999999998</v>
      </c>
      <c r="V44" s="200">
        <v>0.66</v>
      </c>
      <c r="W44" s="200">
        <v>6.36</v>
      </c>
      <c r="X44" s="200">
        <v>30.03</v>
      </c>
      <c r="Y44" s="200">
        <v>0</v>
      </c>
      <c r="Z44" s="200">
        <v>64.64</v>
      </c>
      <c r="AA44" s="200">
        <v>14.27</v>
      </c>
      <c r="AB44" s="200">
        <v>0</v>
      </c>
      <c r="AC44" s="200">
        <v>17.5</v>
      </c>
      <c r="AD44" s="200">
        <v>0</v>
      </c>
      <c r="AE44" s="200">
        <v>0</v>
      </c>
      <c r="AF44" s="200">
        <v>0</v>
      </c>
      <c r="AG44" s="200">
        <v>-0.22</v>
      </c>
      <c r="AH44" s="200">
        <v>0</v>
      </c>
      <c r="AI44" s="200">
        <v>0</v>
      </c>
      <c r="AJ44" s="200">
        <v>0</v>
      </c>
      <c r="AK44" s="200">
        <v>-35</v>
      </c>
      <c r="AL44" s="200">
        <v>0</v>
      </c>
      <c r="AM44" s="200">
        <v>0</v>
      </c>
      <c r="AN44" s="200">
        <v>0</v>
      </c>
      <c r="AO44" s="200">
        <v>133.26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4.07</v>
      </c>
      <c r="AV44" s="200">
        <v>0.18</v>
      </c>
      <c r="AW44" s="200">
        <v>0</v>
      </c>
      <c r="AX44" s="200">
        <v>0.1</v>
      </c>
      <c r="AY44" s="200">
        <v>0.35</v>
      </c>
    </row>
    <row r="45" spans="1:51">
      <c r="A45" t="s">
        <v>87</v>
      </c>
      <c r="B45" s="200">
        <v>0</v>
      </c>
      <c r="C45" s="200">
        <v>0</v>
      </c>
      <c r="D45" s="200">
        <v>13.67</v>
      </c>
      <c r="E45" s="200">
        <v>0</v>
      </c>
      <c r="F45" s="200">
        <v>0</v>
      </c>
      <c r="G45" s="200">
        <v>35.81</v>
      </c>
      <c r="H45" s="200">
        <v>0</v>
      </c>
      <c r="I45" s="200">
        <v>0</v>
      </c>
      <c r="J45" s="200">
        <v>45.45</v>
      </c>
      <c r="K45" s="200">
        <v>239.66</v>
      </c>
      <c r="L45" s="200">
        <v>0.28000000000000003</v>
      </c>
      <c r="M45" s="200">
        <v>29.1</v>
      </c>
      <c r="N45" s="200">
        <v>23.91</v>
      </c>
      <c r="O45" s="200">
        <v>35.08</v>
      </c>
      <c r="P45" s="200">
        <v>14.13</v>
      </c>
      <c r="Q45" s="200">
        <v>4.6500000000000004</v>
      </c>
      <c r="R45" s="200">
        <v>8.82</v>
      </c>
      <c r="S45" s="200">
        <v>5.81</v>
      </c>
      <c r="T45" s="200">
        <v>0.68</v>
      </c>
      <c r="U45" s="200">
        <v>2.5499999999999998</v>
      </c>
      <c r="V45" s="200">
        <v>0.66</v>
      </c>
      <c r="W45" s="200">
        <v>6.36</v>
      </c>
      <c r="X45" s="200">
        <v>30.33</v>
      </c>
      <c r="Y45" s="200">
        <v>0</v>
      </c>
      <c r="Z45" s="200">
        <v>64.64</v>
      </c>
      <c r="AA45" s="200">
        <v>14.27</v>
      </c>
      <c r="AB45" s="200">
        <v>0</v>
      </c>
      <c r="AC45" s="200">
        <v>17.5</v>
      </c>
      <c r="AD45" s="200">
        <v>0</v>
      </c>
      <c r="AE45" s="200">
        <v>0</v>
      </c>
      <c r="AF45" s="200">
        <v>0</v>
      </c>
      <c r="AG45" s="200">
        <v>-0.22</v>
      </c>
      <c r="AH45" s="200">
        <v>0</v>
      </c>
      <c r="AI45" s="200">
        <v>0</v>
      </c>
      <c r="AJ45" s="200">
        <v>0</v>
      </c>
      <c r="AK45" s="200">
        <v>-35</v>
      </c>
      <c r="AL45" s="200">
        <v>0</v>
      </c>
      <c r="AM45" s="200">
        <v>0</v>
      </c>
      <c r="AN45" s="200">
        <v>0</v>
      </c>
      <c r="AO45" s="200">
        <v>133.26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4.07</v>
      </c>
      <c r="AV45" s="200">
        <v>0.18</v>
      </c>
      <c r="AW45" s="200">
        <v>0</v>
      </c>
      <c r="AX45" s="200">
        <v>0.1</v>
      </c>
      <c r="AY45" s="200">
        <v>0.35</v>
      </c>
    </row>
    <row r="46" spans="1:51">
      <c r="A46" t="s">
        <v>88</v>
      </c>
      <c r="B46" s="200">
        <v>0</v>
      </c>
      <c r="C46" s="200">
        <v>0</v>
      </c>
      <c r="D46" s="200">
        <v>13.67</v>
      </c>
      <c r="E46" s="200">
        <v>0</v>
      </c>
      <c r="F46" s="200">
        <v>0</v>
      </c>
      <c r="G46" s="200">
        <v>35.81</v>
      </c>
      <c r="H46" s="200">
        <v>0</v>
      </c>
      <c r="I46" s="200">
        <v>0</v>
      </c>
      <c r="J46" s="200">
        <v>45.45</v>
      </c>
      <c r="K46" s="200">
        <v>239.66</v>
      </c>
      <c r="L46" s="200">
        <v>0.28000000000000003</v>
      </c>
      <c r="M46" s="200">
        <v>29.1</v>
      </c>
      <c r="N46" s="200">
        <v>23.91</v>
      </c>
      <c r="O46" s="200">
        <v>35.08</v>
      </c>
      <c r="P46" s="200">
        <v>14.13</v>
      </c>
      <c r="Q46" s="200">
        <v>4.6500000000000004</v>
      </c>
      <c r="R46" s="200">
        <v>8.82</v>
      </c>
      <c r="S46" s="200">
        <v>5.81</v>
      </c>
      <c r="T46" s="200">
        <v>0.68</v>
      </c>
      <c r="U46" s="200">
        <v>2.5499999999999998</v>
      </c>
      <c r="V46" s="200">
        <v>0.66</v>
      </c>
      <c r="W46" s="200">
        <v>6.36</v>
      </c>
      <c r="X46" s="200">
        <v>30.33</v>
      </c>
      <c r="Y46" s="200">
        <v>0</v>
      </c>
      <c r="Z46" s="200">
        <v>64.64</v>
      </c>
      <c r="AA46" s="200">
        <v>14.27</v>
      </c>
      <c r="AB46" s="200">
        <v>0</v>
      </c>
      <c r="AC46" s="200">
        <v>17.5</v>
      </c>
      <c r="AD46" s="200">
        <v>0</v>
      </c>
      <c r="AE46" s="200">
        <v>0</v>
      </c>
      <c r="AF46" s="200">
        <v>0</v>
      </c>
      <c r="AG46" s="200">
        <v>-0.22</v>
      </c>
      <c r="AH46" s="200">
        <v>0</v>
      </c>
      <c r="AI46" s="200">
        <v>0</v>
      </c>
      <c r="AJ46" s="200">
        <v>0</v>
      </c>
      <c r="AK46" s="200">
        <v>-35</v>
      </c>
      <c r="AL46" s="200">
        <v>0</v>
      </c>
      <c r="AM46" s="200">
        <v>0</v>
      </c>
      <c r="AN46" s="200">
        <v>0</v>
      </c>
      <c r="AO46" s="200">
        <v>133.26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4.07</v>
      </c>
      <c r="AV46" s="200">
        <v>0.18</v>
      </c>
      <c r="AW46" s="200">
        <v>0</v>
      </c>
      <c r="AX46" s="200">
        <v>0.1</v>
      </c>
      <c r="AY46" s="200">
        <v>0.35</v>
      </c>
    </row>
    <row r="47" spans="1:51">
      <c r="A47" t="s">
        <v>89</v>
      </c>
      <c r="B47" s="200">
        <v>0</v>
      </c>
      <c r="C47" s="200">
        <v>0</v>
      </c>
      <c r="D47" s="200">
        <v>13.67</v>
      </c>
      <c r="E47" s="200">
        <v>0</v>
      </c>
      <c r="F47" s="200">
        <v>0</v>
      </c>
      <c r="G47" s="200">
        <v>35.81</v>
      </c>
      <c r="H47" s="200">
        <v>0</v>
      </c>
      <c r="I47" s="200">
        <v>0</v>
      </c>
      <c r="J47" s="200">
        <v>44.84</v>
      </c>
      <c r="K47" s="200">
        <v>239.66</v>
      </c>
      <c r="L47" s="200">
        <v>5.04</v>
      </c>
      <c r="M47" s="200">
        <v>29.1</v>
      </c>
      <c r="N47" s="200">
        <v>23.91</v>
      </c>
      <c r="O47" s="200">
        <v>35.08</v>
      </c>
      <c r="P47" s="200">
        <v>14.13</v>
      </c>
      <c r="Q47" s="200">
        <v>4.6500000000000004</v>
      </c>
      <c r="R47" s="200">
        <v>8.82</v>
      </c>
      <c r="S47" s="200">
        <v>5.81</v>
      </c>
      <c r="T47" s="200">
        <v>0.68</v>
      </c>
      <c r="U47" s="200">
        <v>2.5499999999999998</v>
      </c>
      <c r="V47" s="200">
        <v>0.66</v>
      </c>
      <c r="W47" s="200">
        <v>8.7799999999999994</v>
      </c>
      <c r="X47" s="200">
        <v>22.78</v>
      </c>
      <c r="Y47" s="200">
        <v>0</v>
      </c>
      <c r="Z47" s="200">
        <v>64.64</v>
      </c>
      <c r="AA47" s="200">
        <v>14.27</v>
      </c>
      <c r="AB47" s="200">
        <v>0</v>
      </c>
      <c r="AC47" s="200">
        <v>17.5</v>
      </c>
      <c r="AD47" s="200">
        <v>0</v>
      </c>
      <c r="AE47" s="200">
        <v>0</v>
      </c>
      <c r="AF47" s="200">
        <v>0</v>
      </c>
      <c r="AG47" s="200">
        <v>-0.22</v>
      </c>
      <c r="AH47" s="200">
        <v>0</v>
      </c>
      <c r="AI47" s="200">
        <v>0</v>
      </c>
      <c r="AJ47" s="200">
        <v>0</v>
      </c>
      <c r="AK47" s="200">
        <v>-35</v>
      </c>
      <c r="AL47" s="200">
        <v>0</v>
      </c>
      <c r="AM47" s="200">
        <v>0</v>
      </c>
      <c r="AN47" s="200">
        <v>0</v>
      </c>
      <c r="AO47" s="200">
        <v>133.26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4.07</v>
      </c>
      <c r="AV47" s="200">
        <v>0.18</v>
      </c>
      <c r="AW47" s="200">
        <v>0</v>
      </c>
      <c r="AX47" s="200">
        <v>0.1</v>
      </c>
      <c r="AY47" s="200">
        <v>0.35</v>
      </c>
    </row>
    <row r="48" spans="1:51">
      <c r="A48" t="s">
        <v>90</v>
      </c>
      <c r="B48" s="200">
        <v>0</v>
      </c>
      <c r="C48" s="200">
        <v>0</v>
      </c>
      <c r="D48" s="200">
        <v>13.67</v>
      </c>
      <c r="E48" s="200">
        <v>0</v>
      </c>
      <c r="F48" s="200">
        <v>0</v>
      </c>
      <c r="G48" s="200">
        <v>35.81</v>
      </c>
      <c r="H48" s="200">
        <v>0</v>
      </c>
      <c r="I48" s="200">
        <v>0</v>
      </c>
      <c r="J48" s="200">
        <v>44.84</v>
      </c>
      <c r="K48" s="200">
        <v>239.66</v>
      </c>
      <c r="L48" s="200">
        <v>5.04</v>
      </c>
      <c r="M48" s="200">
        <v>29.1</v>
      </c>
      <c r="N48" s="200">
        <v>23.91</v>
      </c>
      <c r="O48" s="200">
        <v>35.08</v>
      </c>
      <c r="P48" s="200">
        <v>14.13</v>
      </c>
      <c r="Q48" s="200">
        <v>4.6500000000000004</v>
      </c>
      <c r="R48" s="200">
        <v>8.82</v>
      </c>
      <c r="S48" s="200">
        <v>5.81</v>
      </c>
      <c r="T48" s="200">
        <v>0.68</v>
      </c>
      <c r="U48" s="200">
        <v>2.5499999999999998</v>
      </c>
      <c r="V48" s="200">
        <v>0.66</v>
      </c>
      <c r="W48" s="200">
        <v>6.36</v>
      </c>
      <c r="X48" s="200">
        <v>29.67</v>
      </c>
      <c r="Y48" s="200">
        <v>0</v>
      </c>
      <c r="Z48" s="200">
        <v>64.64</v>
      </c>
      <c r="AA48" s="200">
        <v>14.27</v>
      </c>
      <c r="AB48" s="200">
        <v>0</v>
      </c>
      <c r="AC48" s="200">
        <v>17.5</v>
      </c>
      <c r="AD48" s="200">
        <v>0</v>
      </c>
      <c r="AE48" s="200">
        <v>0</v>
      </c>
      <c r="AF48" s="200">
        <v>0</v>
      </c>
      <c r="AG48" s="200">
        <v>-0.22</v>
      </c>
      <c r="AH48" s="200">
        <v>0</v>
      </c>
      <c r="AI48" s="200">
        <v>0</v>
      </c>
      <c r="AJ48" s="200">
        <v>0</v>
      </c>
      <c r="AK48" s="200">
        <v>-35</v>
      </c>
      <c r="AL48" s="200">
        <v>0</v>
      </c>
      <c r="AM48" s="200">
        <v>0</v>
      </c>
      <c r="AN48" s="200">
        <v>0</v>
      </c>
      <c r="AO48" s="200">
        <v>133.26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4.07</v>
      </c>
      <c r="AV48" s="200">
        <v>0.18</v>
      </c>
      <c r="AW48" s="200">
        <v>0</v>
      </c>
      <c r="AX48" s="200">
        <v>0.1</v>
      </c>
      <c r="AY48" s="200">
        <v>0.35</v>
      </c>
    </row>
    <row r="49" spans="1:51">
      <c r="A49" t="s">
        <v>91</v>
      </c>
      <c r="B49" s="200">
        <v>0</v>
      </c>
      <c r="C49" s="200">
        <v>0</v>
      </c>
      <c r="D49" s="200">
        <v>13.67</v>
      </c>
      <c r="E49" s="200">
        <v>0</v>
      </c>
      <c r="F49" s="200">
        <v>0</v>
      </c>
      <c r="G49" s="200">
        <v>35.81</v>
      </c>
      <c r="H49" s="200">
        <v>0</v>
      </c>
      <c r="I49" s="200">
        <v>0</v>
      </c>
      <c r="J49" s="200">
        <v>44.84</v>
      </c>
      <c r="K49" s="200">
        <v>239.66</v>
      </c>
      <c r="L49" s="200">
        <v>5.04</v>
      </c>
      <c r="M49" s="200">
        <v>29.1</v>
      </c>
      <c r="N49" s="200">
        <v>23.91</v>
      </c>
      <c r="O49" s="200">
        <v>35.08</v>
      </c>
      <c r="P49" s="200">
        <v>14.13</v>
      </c>
      <c r="Q49" s="200">
        <v>4.6500000000000004</v>
      </c>
      <c r="R49" s="200">
        <v>8.82</v>
      </c>
      <c r="S49" s="200">
        <v>5.81</v>
      </c>
      <c r="T49" s="200">
        <v>0.68</v>
      </c>
      <c r="U49" s="200">
        <v>2.0499999999999998</v>
      </c>
      <c r="V49" s="200">
        <v>0.66</v>
      </c>
      <c r="W49" s="200">
        <v>3.22</v>
      </c>
      <c r="X49" s="200">
        <v>30.33</v>
      </c>
      <c r="Y49" s="200">
        <v>0</v>
      </c>
      <c r="Z49" s="200">
        <v>64.64</v>
      </c>
      <c r="AA49" s="200">
        <v>14.27</v>
      </c>
      <c r="AB49" s="200">
        <v>0</v>
      </c>
      <c r="AC49" s="200">
        <v>17.5</v>
      </c>
      <c r="AD49" s="200">
        <v>0</v>
      </c>
      <c r="AE49" s="200">
        <v>0</v>
      </c>
      <c r="AF49" s="200">
        <v>0</v>
      </c>
      <c r="AG49" s="200">
        <v>-0.22</v>
      </c>
      <c r="AH49" s="200">
        <v>0</v>
      </c>
      <c r="AI49" s="200">
        <v>0</v>
      </c>
      <c r="AJ49" s="200">
        <v>0</v>
      </c>
      <c r="AK49" s="200">
        <v>-35</v>
      </c>
      <c r="AL49" s="200">
        <v>0</v>
      </c>
      <c r="AM49" s="200">
        <v>0</v>
      </c>
      <c r="AN49" s="200">
        <v>0</v>
      </c>
      <c r="AO49" s="200">
        <v>133.26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4.07</v>
      </c>
      <c r="AV49" s="200">
        <v>0.18</v>
      </c>
      <c r="AW49" s="200">
        <v>0</v>
      </c>
      <c r="AX49" s="200">
        <v>0.1</v>
      </c>
      <c r="AY49" s="200">
        <v>0.35</v>
      </c>
    </row>
    <row r="50" spans="1:51">
      <c r="A50" t="s">
        <v>92</v>
      </c>
      <c r="B50" s="200">
        <v>0</v>
      </c>
      <c r="C50" s="200">
        <v>0</v>
      </c>
      <c r="D50" s="200">
        <v>13.67</v>
      </c>
      <c r="E50" s="200">
        <v>0</v>
      </c>
      <c r="F50" s="200">
        <v>0</v>
      </c>
      <c r="G50" s="200">
        <v>35.81</v>
      </c>
      <c r="H50" s="200">
        <v>0</v>
      </c>
      <c r="I50" s="200">
        <v>0</v>
      </c>
      <c r="J50" s="200">
        <v>44.84</v>
      </c>
      <c r="K50" s="200">
        <v>239.66</v>
      </c>
      <c r="L50" s="200">
        <v>5.04</v>
      </c>
      <c r="M50" s="200">
        <v>29.1</v>
      </c>
      <c r="N50" s="200">
        <v>23.91</v>
      </c>
      <c r="O50" s="200">
        <v>18.649999999999999</v>
      </c>
      <c r="P50" s="200">
        <v>1.1499999999999999</v>
      </c>
      <c r="Q50" s="200">
        <v>4.6500000000000004</v>
      </c>
      <c r="R50" s="200">
        <v>8.82</v>
      </c>
      <c r="S50" s="200">
        <v>5.81</v>
      </c>
      <c r="T50" s="200">
        <v>0.68</v>
      </c>
      <c r="U50" s="200">
        <v>2.0499999999999998</v>
      </c>
      <c r="V50" s="200">
        <v>0.66</v>
      </c>
      <c r="W50" s="200">
        <v>3.22</v>
      </c>
      <c r="X50" s="200">
        <v>30.33</v>
      </c>
      <c r="Y50" s="200">
        <v>0</v>
      </c>
      <c r="Z50" s="200">
        <v>64.64</v>
      </c>
      <c r="AA50" s="200">
        <v>14.27</v>
      </c>
      <c r="AB50" s="200">
        <v>0</v>
      </c>
      <c r="AC50" s="200">
        <v>17.5</v>
      </c>
      <c r="AD50" s="200">
        <v>0</v>
      </c>
      <c r="AE50" s="200">
        <v>0</v>
      </c>
      <c r="AF50" s="200">
        <v>0</v>
      </c>
      <c r="AG50" s="200">
        <v>-0.22</v>
      </c>
      <c r="AH50" s="200">
        <v>0</v>
      </c>
      <c r="AI50" s="200">
        <v>0</v>
      </c>
      <c r="AJ50" s="200">
        <v>0</v>
      </c>
      <c r="AK50" s="200">
        <v>-35</v>
      </c>
      <c r="AL50" s="200">
        <v>0</v>
      </c>
      <c r="AM50" s="200">
        <v>0</v>
      </c>
      <c r="AN50" s="200">
        <v>0</v>
      </c>
      <c r="AO50" s="200">
        <v>133.26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4.07</v>
      </c>
      <c r="AV50" s="200">
        <v>0.18</v>
      </c>
      <c r="AW50" s="200">
        <v>0</v>
      </c>
      <c r="AX50" s="200">
        <v>0.1</v>
      </c>
      <c r="AY50" s="200">
        <v>0.35</v>
      </c>
    </row>
    <row r="51" spans="1:51">
      <c r="A51" t="s">
        <v>93</v>
      </c>
      <c r="B51" s="200">
        <v>0</v>
      </c>
      <c r="C51" s="200">
        <v>0</v>
      </c>
      <c r="D51" s="200">
        <v>13.67</v>
      </c>
      <c r="E51" s="200">
        <v>0</v>
      </c>
      <c r="F51" s="200">
        <v>0</v>
      </c>
      <c r="G51" s="200">
        <v>35.21</v>
      </c>
      <c r="H51" s="200">
        <v>0</v>
      </c>
      <c r="I51" s="200">
        <v>0</v>
      </c>
      <c r="J51" s="200">
        <v>44.84</v>
      </c>
      <c r="K51" s="200">
        <v>239.66</v>
      </c>
      <c r="L51" s="200">
        <v>5.04</v>
      </c>
      <c r="M51" s="200">
        <v>2.04</v>
      </c>
      <c r="N51" s="200">
        <v>1.83</v>
      </c>
      <c r="O51" s="200">
        <v>2.5499999999999998</v>
      </c>
      <c r="P51" s="200">
        <v>1.08</v>
      </c>
      <c r="Q51" s="200">
        <v>4.6500000000000004</v>
      </c>
      <c r="R51" s="200">
        <v>8.82</v>
      </c>
      <c r="S51" s="200">
        <v>5.81</v>
      </c>
      <c r="T51" s="200">
        <v>0.68</v>
      </c>
      <c r="U51" s="200">
        <v>2.0499999999999998</v>
      </c>
      <c r="V51" s="200">
        <v>0.66</v>
      </c>
      <c r="W51" s="200">
        <v>3.22</v>
      </c>
      <c r="X51" s="200">
        <v>22.78</v>
      </c>
      <c r="Y51" s="200">
        <v>0</v>
      </c>
      <c r="Z51" s="200">
        <v>64.64</v>
      </c>
      <c r="AA51" s="200">
        <v>14.27</v>
      </c>
      <c r="AB51" s="200">
        <v>0</v>
      </c>
      <c r="AC51" s="200">
        <v>17.5</v>
      </c>
      <c r="AD51" s="200">
        <v>0</v>
      </c>
      <c r="AE51" s="200">
        <v>0</v>
      </c>
      <c r="AF51" s="200">
        <v>0</v>
      </c>
      <c r="AG51" s="200">
        <v>-0.22</v>
      </c>
      <c r="AH51" s="200">
        <v>0</v>
      </c>
      <c r="AI51" s="200">
        <v>0</v>
      </c>
      <c r="AJ51" s="200">
        <v>0</v>
      </c>
      <c r="AK51" s="200">
        <v>-35</v>
      </c>
      <c r="AL51" s="200">
        <v>0</v>
      </c>
      <c r="AM51" s="200">
        <v>0</v>
      </c>
      <c r="AN51" s="200">
        <v>0</v>
      </c>
      <c r="AO51" s="200">
        <v>127.04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4.07</v>
      </c>
      <c r="AV51" s="200">
        <v>0.18</v>
      </c>
      <c r="AW51" s="200">
        <v>0</v>
      </c>
      <c r="AX51" s="200">
        <v>0.08</v>
      </c>
      <c r="AY51" s="200">
        <v>0.35</v>
      </c>
    </row>
    <row r="52" spans="1:51">
      <c r="A52" t="s">
        <v>94</v>
      </c>
      <c r="B52" s="200">
        <v>0</v>
      </c>
      <c r="C52" s="200">
        <v>0</v>
      </c>
      <c r="D52" s="200">
        <v>13.38</v>
      </c>
      <c r="E52" s="200">
        <v>0</v>
      </c>
      <c r="F52" s="200">
        <v>0</v>
      </c>
      <c r="G52" s="200">
        <v>35.21</v>
      </c>
      <c r="H52" s="200">
        <v>0</v>
      </c>
      <c r="I52" s="200">
        <v>0</v>
      </c>
      <c r="J52" s="200">
        <v>44.84</v>
      </c>
      <c r="K52" s="200">
        <v>239.66</v>
      </c>
      <c r="L52" s="200">
        <v>5.04</v>
      </c>
      <c r="M52" s="200">
        <v>2.04</v>
      </c>
      <c r="N52" s="200">
        <v>1.83</v>
      </c>
      <c r="O52" s="200">
        <v>2.5499999999999998</v>
      </c>
      <c r="P52" s="200">
        <v>1.08</v>
      </c>
      <c r="Q52" s="200">
        <v>4.6500000000000004</v>
      </c>
      <c r="R52" s="200">
        <v>8.82</v>
      </c>
      <c r="S52" s="200">
        <v>5.81</v>
      </c>
      <c r="T52" s="200">
        <v>0.68</v>
      </c>
      <c r="U52" s="200">
        <v>2.0499999999999998</v>
      </c>
      <c r="V52" s="200">
        <v>0.66</v>
      </c>
      <c r="W52" s="200">
        <v>5.74</v>
      </c>
      <c r="X52" s="200">
        <v>22.78</v>
      </c>
      <c r="Y52" s="200">
        <v>0</v>
      </c>
      <c r="Z52" s="200">
        <v>64.64</v>
      </c>
      <c r="AA52" s="200">
        <v>14.27</v>
      </c>
      <c r="AB52" s="200">
        <v>0</v>
      </c>
      <c r="AC52" s="200">
        <v>17.5</v>
      </c>
      <c r="AD52" s="200">
        <v>0</v>
      </c>
      <c r="AE52" s="200">
        <v>0</v>
      </c>
      <c r="AF52" s="200">
        <v>0</v>
      </c>
      <c r="AG52" s="200">
        <v>-0.22</v>
      </c>
      <c r="AH52" s="200">
        <v>0</v>
      </c>
      <c r="AI52" s="200">
        <v>0</v>
      </c>
      <c r="AJ52" s="200">
        <v>0</v>
      </c>
      <c r="AK52" s="200">
        <v>-35</v>
      </c>
      <c r="AL52" s="200">
        <v>0</v>
      </c>
      <c r="AM52" s="200">
        <v>0</v>
      </c>
      <c r="AN52" s="200">
        <v>0</v>
      </c>
      <c r="AO52" s="200">
        <v>127.04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4.07</v>
      </c>
      <c r="AV52" s="200">
        <v>0.18</v>
      </c>
      <c r="AW52" s="200">
        <v>0</v>
      </c>
      <c r="AX52" s="200">
        <v>0.14000000000000001</v>
      </c>
      <c r="AY52" s="200">
        <v>0.35</v>
      </c>
    </row>
    <row r="53" spans="1:51">
      <c r="A53" t="s">
        <v>95</v>
      </c>
      <c r="B53" s="200">
        <v>0</v>
      </c>
      <c r="C53" s="200">
        <v>0</v>
      </c>
      <c r="D53" s="200">
        <v>13.38</v>
      </c>
      <c r="E53" s="200">
        <v>0</v>
      </c>
      <c r="F53" s="200">
        <v>0</v>
      </c>
      <c r="G53" s="200">
        <v>35.21</v>
      </c>
      <c r="H53" s="200">
        <v>0</v>
      </c>
      <c r="I53" s="200">
        <v>0</v>
      </c>
      <c r="J53" s="200">
        <v>44.84</v>
      </c>
      <c r="K53" s="200">
        <v>239.66</v>
      </c>
      <c r="L53" s="200">
        <v>5.04</v>
      </c>
      <c r="M53" s="200">
        <v>2.04</v>
      </c>
      <c r="N53" s="200">
        <v>1.83</v>
      </c>
      <c r="O53" s="200">
        <v>2.5499999999999998</v>
      </c>
      <c r="P53" s="200">
        <v>1.08</v>
      </c>
      <c r="Q53" s="200">
        <v>4.6500000000000004</v>
      </c>
      <c r="R53" s="200">
        <v>8.82</v>
      </c>
      <c r="S53" s="200">
        <v>5.81</v>
      </c>
      <c r="T53" s="200">
        <v>0.68</v>
      </c>
      <c r="U53" s="200">
        <v>2.0499999999999998</v>
      </c>
      <c r="V53" s="200">
        <v>0.66</v>
      </c>
      <c r="W53" s="200">
        <v>5.74</v>
      </c>
      <c r="X53" s="200">
        <v>22.78</v>
      </c>
      <c r="Y53" s="200">
        <v>0</v>
      </c>
      <c r="Z53" s="200">
        <v>64.64</v>
      </c>
      <c r="AA53" s="200">
        <v>14.27</v>
      </c>
      <c r="AB53" s="200">
        <v>0</v>
      </c>
      <c r="AC53" s="200">
        <v>17.5</v>
      </c>
      <c r="AD53" s="200">
        <v>0</v>
      </c>
      <c r="AE53" s="200">
        <v>0</v>
      </c>
      <c r="AF53" s="200">
        <v>0</v>
      </c>
      <c r="AG53" s="200">
        <v>-0.22</v>
      </c>
      <c r="AH53" s="200">
        <v>0</v>
      </c>
      <c r="AI53" s="200">
        <v>0</v>
      </c>
      <c r="AJ53" s="200">
        <v>0</v>
      </c>
      <c r="AK53" s="200">
        <v>-35</v>
      </c>
      <c r="AL53" s="200">
        <v>0</v>
      </c>
      <c r="AM53" s="200">
        <v>0</v>
      </c>
      <c r="AN53" s="200">
        <v>0</v>
      </c>
      <c r="AO53" s="200">
        <v>127.04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4.07</v>
      </c>
      <c r="AV53" s="200">
        <v>0.18</v>
      </c>
      <c r="AW53" s="200">
        <v>0</v>
      </c>
      <c r="AX53" s="200">
        <v>0.14000000000000001</v>
      </c>
      <c r="AY53" s="200">
        <v>0.35</v>
      </c>
    </row>
    <row r="54" spans="1:51">
      <c r="A54" t="s">
        <v>96</v>
      </c>
      <c r="B54" s="200">
        <v>0</v>
      </c>
      <c r="C54" s="200">
        <v>0</v>
      </c>
      <c r="D54" s="200">
        <v>13.38</v>
      </c>
      <c r="E54" s="200">
        <v>0</v>
      </c>
      <c r="F54" s="200">
        <v>0</v>
      </c>
      <c r="G54" s="200">
        <v>35.21</v>
      </c>
      <c r="H54" s="200">
        <v>0</v>
      </c>
      <c r="I54" s="200">
        <v>0</v>
      </c>
      <c r="J54" s="200">
        <v>44.84</v>
      </c>
      <c r="K54" s="200">
        <v>239.66</v>
      </c>
      <c r="L54" s="200">
        <v>5.04</v>
      </c>
      <c r="M54" s="200">
        <v>2.04</v>
      </c>
      <c r="N54" s="200">
        <v>1.83</v>
      </c>
      <c r="O54" s="200">
        <v>2.5499999999999998</v>
      </c>
      <c r="P54" s="200">
        <v>1.08</v>
      </c>
      <c r="Q54" s="200">
        <v>4.6500000000000004</v>
      </c>
      <c r="R54" s="200">
        <v>8.82</v>
      </c>
      <c r="S54" s="200">
        <v>5.81</v>
      </c>
      <c r="T54" s="200">
        <v>0.68</v>
      </c>
      <c r="U54" s="200">
        <v>2.0499999999999998</v>
      </c>
      <c r="V54" s="200">
        <v>0.66</v>
      </c>
      <c r="W54" s="200">
        <v>5.74</v>
      </c>
      <c r="X54" s="200">
        <v>22.78</v>
      </c>
      <c r="Y54" s="200">
        <v>0</v>
      </c>
      <c r="Z54" s="200">
        <v>64.64</v>
      </c>
      <c r="AA54" s="200">
        <v>14.27</v>
      </c>
      <c r="AB54" s="200">
        <v>0</v>
      </c>
      <c r="AC54" s="200">
        <v>17.5</v>
      </c>
      <c r="AD54" s="200">
        <v>0</v>
      </c>
      <c r="AE54" s="200">
        <v>0</v>
      </c>
      <c r="AF54" s="200">
        <v>0</v>
      </c>
      <c r="AG54" s="200">
        <v>-0.22</v>
      </c>
      <c r="AH54" s="200">
        <v>0</v>
      </c>
      <c r="AI54" s="200">
        <v>0</v>
      </c>
      <c r="AJ54" s="200">
        <v>0</v>
      </c>
      <c r="AK54" s="200">
        <v>-35</v>
      </c>
      <c r="AL54" s="200">
        <v>0</v>
      </c>
      <c r="AM54" s="200">
        <v>0</v>
      </c>
      <c r="AN54" s="200">
        <v>0</v>
      </c>
      <c r="AO54" s="200">
        <v>127.04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4.07</v>
      </c>
      <c r="AV54" s="200">
        <v>0.18</v>
      </c>
      <c r="AW54" s="200">
        <v>0</v>
      </c>
      <c r="AX54" s="200">
        <v>0.14000000000000001</v>
      </c>
      <c r="AY54" s="200">
        <v>0.35</v>
      </c>
    </row>
    <row r="55" spans="1:51">
      <c r="A55" t="s">
        <v>97</v>
      </c>
      <c r="B55" s="200">
        <v>0</v>
      </c>
      <c r="C55" s="200">
        <v>0</v>
      </c>
      <c r="D55" s="200">
        <v>13.38</v>
      </c>
      <c r="E55" s="200">
        <v>0</v>
      </c>
      <c r="F55" s="200">
        <v>0</v>
      </c>
      <c r="G55" s="200">
        <v>35.21</v>
      </c>
      <c r="H55" s="200">
        <v>0</v>
      </c>
      <c r="I55" s="200">
        <v>0</v>
      </c>
      <c r="J55" s="200">
        <v>44.84</v>
      </c>
      <c r="K55" s="200">
        <v>236.76</v>
      </c>
      <c r="L55" s="200">
        <v>5.0599999999999996</v>
      </c>
      <c r="M55" s="200">
        <v>2.04</v>
      </c>
      <c r="N55" s="200">
        <v>1.83</v>
      </c>
      <c r="O55" s="200">
        <v>2.5499999999999998</v>
      </c>
      <c r="P55" s="200">
        <v>1.08</v>
      </c>
      <c r="Q55" s="200">
        <v>4.6500000000000004</v>
      </c>
      <c r="R55" s="200">
        <v>8.82</v>
      </c>
      <c r="S55" s="200">
        <v>5.81</v>
      </c>
      <c r="T55" s="200">
        <v>0.68</v>
      </c>
      <c r="U55" s="200">
        <v>2.0499999999999998</v>
      </c>
      <c r="V55" s="200">
        <v>0.66</v>
      </c>
      <c r="W55" s="200">
        <v>7.06</v>
      </c>
      <c r="X55" s="200">
        <v>30.33</v>
      </c>
      <c r="Y55" s="200">
        <v>0</v>
      </c>
      <c r="Z55" s="200">
        <v>64.64</v>
      </c>
      <c r="AA55" s="200">
        <v>14.27</v>
      </c>
      <c r="AB55" s="200">
        <v>0</v>
      </c>
      <c r="AC55" s="200">
        <v>17.5</v>
      </c>
      <c r="AD55" s="200">
        <v>0</v>
      </c>
      <c r="AE55" s="200">
        <v>0</v>
      </c>
      <c r="AF55" s="200">
        <v>0</v>
      </c>
      <c r="AG55" s="200">
        <v>-0.22</v>
      </c>
      <c r="AH55" s="200">
        <v>0</v>
      </c>
      <c r="AI55" s="200">
        <v>0</v>
      </c>
      <c r="AJ55" s="200">
        <v>0</v>
      </c>
      <c r="AK55" s="200">
        <v>-35</v>
      </c>
      <c r="AL55" s="200">
        <v>0</v>
      </c>
      <c r="AM55" s="200">
        <v>0</v>
      </c>
      <c r="AN55" s="200">
        <v>0</v>
      </c>
      <c r="AO55" s="200">
        <v>127.04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4.07</v>
      </c>
      <c r="AV55" s="200">
        <v>0.18</v>
      </c>
      <c r="AW55" s="200">
        <v>0</v>
      </c>
      <c r="AX55" s="200">
        <v>0.14000000000000001</v>
      </c>
      <c r="AY55" s="200">
        <v>0.35</v>
      </c>
    </row>
    <row r="56" spans="1:51">
      <c r="A56" t="s">
        <v>98</v>
      </c>
      <c r="B56" s="200">
        <v>0</v>
      </c>
      <c r="C56" s="200">
        <v>0</v>
      </c>
      <c r="D56" s="200">
        <v>13.38</v>
      </c>
      <c r="E56" s="200">
        <v>0</v>
      </c>
      <c r="F56" s="200">
        <v>0</v>
      </c>
      <c r="G56" s="200">
        <v>35.21</v>
      </c>
      <c r="H56" s="200">
        <v>0</v>
      </c>
      <c r="I56" s="200">
        <v>0</v>
      </c>
      <c r="J56" s="200">
        <v>44.84</v>
      </c>
      <c r="K56" s="200">
        <v>236.76</v>
      </c>
      <c r="L56" s="200">
        <v>5.0599999999999996</v>
      </c>
      <c r="M56" s="200">
        <v>2.04</v>
      </c>
      <c r="N56" s="200">
        <v>1.83</v>
      </c>
      <c r="O56" s="200">
        <v>2.5499999999999998</v>
      </c>
      <c r="P56" s="200">
        <v>1.08</v>
      </c>
      <c r="Q56" s="200">
        <v>4.6500000000000004</v>
      </c>
      <c r="R56" s="200">
        <v>8.82</v>
      </c>
      <c r="S56" s="200">
        <v>5.81</v>
      </c>
      <c r="T56" s="200">
        <v>0.68</v>
      </c>
      <c r="U56" s="200">
        <v>2.0499999999999998</v>
      </c>
      <c r="V56" s="200">
        <v>0.66</v>
      </c>
      <c r="W56" s="200">
        <v>7.06</v>
      </c>
      <c r="X56" s="200">
        <v>30.33</v>
      </c>
      <c r="Y56" s="200">
        <v>0</v>
      </c>
      <c r="Z56" s="200">
        <v>64.64</v>
      </c>
      <c r="AA56" s="200">
        <v>14.27</v>
      </c>
      <c r="AB56" s="200">
        <v>0</v>
      </c>
      <c r="AC56" s="200">
        <v>17.5</v>
      </c>
      <c r="AD56" s="200">
        <v>0</v>
      </c>
      <c r="AE56" s="200">
        <v>0</v>
      </c>
      <c r="AF56" s="200">
        <v>0</v>
      </c>
      <c r="AG56" s="200">
        <v>-0.22</v>
      </c>
      <c r="AH56" s="200">
        <v>0</v>
      </c>
      <c r="AI56" s="200">
        <v>0</v>
      </c>
      <c r="AJ56" s="200">
        <v>0</v>
      </c>
      <c r="AK56" s="200">
        <v>-35</v>
      </c>
      <c r="AL56" s="200">
        <v>0</v>
      </c>
      <c r="AM56" s="200">
        <v>0</v>
      </c>
      <c r="AN56" s="200">
        <v>0</v>
      </c>
      <c r="AO56" s="200">
        <v>127.04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4.07</v>
      </c>
      <c r="AV56" s="200">
        <v>0.18</v>
      </c>
      <c r="AW56" s="200">
        <v>7.0000000000000007E-2</v>
      </c>
      <c r="AX56" s="200">
        <v>0.14000000000000001</v>
      </c>
      <c r="AY56" s="200">
        <v>0.35</v>
      </c>
    </row>
    <row r="57" spans="1:51">
      <c r="A57" t="s">
        <v>99</v>
      </c>
      <c r="B57" s="200">
        <v>0</v>
      </c>
      <c r="C57" s="200">
        <v>0</v>
      </c>
      <c r="D57" s="200">
        <v>13.38</v>
      </c>
      <c r="E57" s="200">
        <v>0</v>
      </c>
      <c r="F57" s="200">
        <v>0</v>
      </c>
      <c r="G57" s="200">
        <v>35.21</v>
      </c>
      <c r="H57" s="200">
        <v>0</v>
      </c>
      <c r="I57" s="200">
        <v>0</v>
      </c>
      <c r="J57" s="200">
        <v>44.84</v>
      </c>
      <c r="K57" s="200">
        <v>236.76</v>
      </c>
      <c r="L57" s="200">
        <v>5.0599999999999996</v>
      </c>
      <c r="M57" s="200">
        <v>2.04</v>
      </c>
      <c r="N57" s="200">
        <v>1.83</v>
      </c>
      <c r="O57" s="200">
        <v>2.5499999999999998</v>
      </c>
      <c r="P57" s="200">
        <v>1.08</v>
      </c>
      <c r="Q57" s="200">
        <v>5.69</v>
      </c>
      <c r="R57" s="200">
        <v>11.43</v>
      </c>
      <c r="S57" s="200">
        <v>7</v>
      </c>
      <c r="T57" s="200">
        <v>0.68</v>
      </c>
      <c r="U57" s="200">
        <v>2.0499999999999998</v>
      </c>
      <c r="V57" s="200">
        <v>0.66</v>
      </c>
      <c r="W57" s="200">
        <v>0.7</v>
      </c>
      <c r="X57" s="200">
        <v>3.03</v>
      </c>
      <c r="Y57" s="200">
        <v>0</v>
      </c>
      <c r="Z57" s="200">
        <v>64.64</v>
      </c>
      <c r="AA57" s="200">
        <v>21.58</v>
      </c>
      <c r="AB57" s="200">
        <v>0</v>
      </c>
      <c r="AC57" s="200">
        <v>17.5</v>
      </c>
      <c r="AD57" s="200">
        <v>0</v>
      </c>
      <c r="AE57" s="200">
        <v>0</v>
      </c>
      <c r="AF57" s="200">
        <v>0</v>
      </c>
      <c r="AG57" s="200">
        <v>-0.22</v>
      </c>
      <c r="AH57" s="200">
        <v>0</v>
      </c>
      <c r="AI57" s="200">
        <v>0</v>
      </c>
      <c r="AJ57" s="200">
        <v>0</v>
      </c>
      <c r="AK57" s="200">
        <v>-35</v>
      </c>
      <c r="AL57" s="200">
        <v>0</v>
      </c>
      <c r="AM57" s="200">
        <v>0</v>
      </c>
      <c r="AN57" s="200">
        <v>0</v>
      </c>
      <c r="AO57" s="200">
        <v>127.04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4.07</v>
      </c>
      <c r="AV57" s="200">
        <v>0.18</v>
      </c>
      <c r="AW57" s="200">
        <v>7.0000000000000007E-2</v>
      </c>
      <c r="AX57" s="200">
        <v>0.14000000000000001</v>
      </c>
      <c r="AY57" s="200">
        <v>0.35</v>
      </c>
    </row>
    <row r="58" spans="1:51">
      <c r="A58" t="s">
        <v>100</v>
      </c>
      <c r="B58" s="200">
        <v>0</v>
      </c>
      <c r="C58" s="200">
        <v>0</v>
      </c>
      <c r="D58" s="200">
        <v>13.38</v>
      </c>
      <c r="E58" s="200">
        <v>0</v>
      </c>
      <c r="F58" s="200">
        <v>0</v>
      </c>
      <c r="G58" s="200">
        <v>35.21</v>
      </c>
      <c r="H58" s="200">
        <v>0</v>
      </c>
      <c r="I58" s="200">
        <v>0</v>
      </c>
      <c r="J58" s="200">
        <v>44.84</v>
      </c>
      <c r="K58" s="200">
        <v>236.76</v>
      </c>
      <c r="L58" s="200">
        <v>5.0599999999999996</v>
      </c>
      <c r="M58" s="200">
        <v>2.04</v>
      </c>
      <c r="N58" s="200">
        <v>1.83</v>
      </c>
      <c r="O58" s="200">
        <v>2.5499999999999998</v>
      </c>
      <c r="P58" s="200">
        <v>1.08</v>
      </c>
      <c r="Q58" s="200">
        <v>5.69</v>
      </c>
      <c r="R58" s="200">
        <v>11.43</v>
      </c>
      <c r="S58" s="200">
        <v>7</v>
      </c>
      <c r="T58" s="200">
        <v>0.68</v>
      </c>
      <c r="U58" s="200">
        <v>2.0499999999999998</v>
      </c>
      <c r="V58" s="200">
        <v>0.66</v>
      </c>
      <c r="W58" s="200">
        <v>0.54</v>
      </c>
      <c r="X58" s="200">
        <v>1.92</v>
      </c>
      <c r="Y58" s="200">
        <v>0</v>
      </c>
      <c r="Z58" s="200">
        <v>64.64</v>
      </c>
      <c r="AA58" s="200">
        <v>21.58</v>
      </c>
      <c r="AB58" s="200">
        <v>0</v>
      </c>
      <c r="AC58" s="200">
        <v>17.5</v>
      </c>
      <c r="AD58" s="200">
        <v>0</v>
      </c>
      <c r="AE58" s="200">
        <v>0</v>
      </c>
      <c r="AF58" s="200">
        <v>0</v>
      </c>
      <c r="AG58" s="200">
        <v>-0.22</v>
      </c>
      <c r="AH58" s="200">
        <v>0</v>
      </c>
      <c r="AI58" s="200">
        <v>0</v>
      </c>
      <c r="AJ58" s="200">
        <v>0</v>
      </c>
      <c r="AK58" s="200">
        <v>-35</v>
      </c>
      <c r="AL58" s="200">
        <v>0</v>
      </c>
      <c r="AM58" s="200">
        <v>0</v>
      </c>
      <c r="AN58" s="200">
        <v>0</v>
      </c>
      <c r="AO58" s="200">
        <v>127.04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4.07</v>
      </c>
      <c r="AV58" s="200">
        <v>0.18</v>
      </c>
      <c r="AW58" s="200">
        <v>7.0000000000000007E-2</v>
      </c>
      <c r="AX58" s="200">
        <v>0.14000000000000001</v>
      </c>
      <c r="AY58" s="200">
        <v>0.35</v>
      </c>
    </row>
    <row r="59" spans="1:51">
      <c r="A59" t="s">
        <v>101</v>
      </c>
      <c r="B59" s="200">
        <v>0</v>
      </c>
      <c r="C59" s="200">
        <v>0</v>
      </c>
      <c r="D59" s="200">
        <v>13.38</v>
      </c>
      <c r="E59" s="200">
        <v>0</v>
      </c>
      <c r="F59" s="200">
        <v>0</v>
      </c>
      <c r="G59" s="200">
        <v>35.21</v>
      </c>
      <c r="H59" s="200">
        <v>0</v>
      </c>
      <c r="I59" s="200">
        <v>0</v>
      </c>
      <c r="J59" s="200">
        <v>44.24</v>
      </c>
      <c r="K59" s="200">
        <v>236.76</v>
      </c>
      <c r="L59" s="200">
        <v>5.0599999999999996</v>
      </c>
      <c r="M59" s="200">
        <v>2.04</v>
      </c>
      <c r="N59" s="200">
        <v>1.83</v>
      </c>
      <c r="O59" s="200">
        <v>2.5499999999999998</v>
      </c>
      <c r="P59" s="200">
        <v>1.08</v>
      </c>
      <c r="Q59" s="200">
        <v>0.33</v>
      </c>
      <c r="R59" s="200">
        <v>0.66</v>
      </c>
      <c r="S59" s="200">
        <v>0.4</v>
      </c>
      <c r="T59" s="200">
        <v>0.05</v>
      </c>
      <c r="U59" s="200">
        <v>2.0499999999999998</v>
      </c>
      <c r="V59" s="200">
        <v>0.18</v>
      </c>
      <c r="W59" s="200">
        <v>0.54</v>
      </c>
      <c r="X59" s="200">
        <v>1.92</v>
      </c>
      <c r="Y59" s="200">
        <v>0</v>
      </c>
      <c r="Z59" s="200">
        <v>9.6</v>
      </c>
      <c r="AA59" s="200">
        <v>1.32</v>
      </c>
      <c r="AB59" s="200">
        <v>0</v>
      </c>
      <c r="AC59" s="200">
        <v>17.5</v>
      </c>
      <c r="AD59" s="200">
        <v>0</v>
      </c>
      <c r="AE59" s="200">
        <v>0</v>
      </c>
      <c r="AF59" s="200">
        <v>0</v>
      </c>
      <c r="AG59" s="200">
        <v>-0.22</v>
      </c>
      <c r="AH59" s="200">
        <v>0</v>
      </c>
      <c r="AI59" s="200">
        <v>0</v>
      </c>
      <c r="AJ59" s="200">
        <v>0</v>
      </c>
      <c r="AK59" s="200">
        <v>-35</v>
      </c>
      <c r="AL59" s="200">
        <v>0</v>
      </c>
      <c r="AM59" s="200">
        <v>0</v>
      </c>
      <c r="AN59" s="200">
        <v>0</v>
      </c>
      <c r="AO59" s="200">
        <v>127.04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0.27</v>
      </c>
      <c r="AV59" s="200">
        <v>0.18</v>
      </c>
      <c r="AW59" s="200">
        <v>7.0000000000000007E-2</v>
      </c>
      <c r="AX59" s="200">
        <v>0.14000000000000001</v>
      </c>
      <c r="AY59" s="200">
        <v>0.17</v>
      </c>
    </row>
    <row r="60" spans="1:51">
      <c r="A60" t="s">
        <v>102</v>
      </c>
      <c r="B60" s="200">
        <v>0</v>
      </c>
      <c r="C60" s="200">
        <v>0</v>
      </c>
      <c r="D60" s="200">
        <v>13.38</v>
      </c>
      <c r="E60" s="200">
        <v>0</v>
      </c>
      <c r="F60" s="200">
        <v>0</v>
      </c>
      <c r="G60" s="200">
        <v>35.21</v>
      </c>
      <c r="H60" s="200">
        <v>0</v>
      </c>
      <c r="I60" s="200">
        <v>0</v>
      </c>
      <c r="J60" s="200">
        <v>44.24</v>
      </c>
      <c r="K60" s="200">
        <v>193.26</v>
      </c>
      <c r="L60" s="200">
        <v>5.0599999999999996</v>
      </c>
      <c r="M60" s="200">
        <v>2.04</v>
      </c>
      <c r="N60" s="200">
        <v>1.83</v>
      </c>
      <c r="O60" s="200">
        <v>2.5499999999999998</v>
      </c>
      <c r="P60" s="200">
        <v>1.08</v>
      </c>
      <c r="Q60" s="200">
        <v>0.33</v>
      </c>
      <c r="R60" s="200">
        <v>0.66</v>
      </c>
      <c r="S60" s="200">
        <v>0.4</v>
      </c>
      <c r="T60" s="200">
        <v>0.05</v>
      </c>
      <c r="U60" s="200">
        <v>2.0499999999999998</v>
      </c>
      <c r="V60" s="200">
        <v>0.18</v>
      </c>
      <c r="W60" s="200">
        <v>0.54</v>
      </c>
      <c r="X60" s="200">
        <v>2.16</v>
      </c>
      <c r="Y60" s="200">
        <v>0</v>
      </c>
      <c r="Z60" s="200">
        <v>4.08</v>
      </c>
      <c r="AA60" s="200">
        <v>1.32</v>
      </c>
      <c r="AB60" s="200">
        <v>0</v>
      </c>
      <c r="AC60" s="200">
        <v>17.43</v>
      </c>
      <c r="AD60" s="200">
        <v>0</v>
      </c>
      <c r="AE60" s="200">
        <v>0</v>
      </c>
      <c r="AF60" s="200">
        <v>0</v>
      </c>
      <c r="AG60" s="200">
        <v>-0.26</v>
      </c>
      <c r="AH60" s="200">
        <v>0</v>
      </c>
      <c r="AI60" s="200">
        <v>0</v>
      </c>
      <c r="AJ60" s="200">
        <v>0</v>
      </c>
      <c r="AK60" s="200">
        <v>-35</v>
      </c>
      <c r="AL60" s="200">
        <v>0</v>
      </c>
      <c r="AM60" s="200">
        <v>0</v>
      </c>
      <c r="AN60" s="200">
        <v>0</v>
      </c>
      <c r="AO60" s="200">
        <v>127.04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0.27</v>
      </c>
      <c r="AV60" s="200">
        <v>0.18</v>
      </c>
      <c r="AW60" s="200">
        <v>7.0000000000000007E-2</v>
      </c>
      <c r="AX60" s="200">
        <v>0.14000000000000001</v>
      </c>
      <c r="AY60" s="200">
        <v>0.17</v>
      </c>
    </row>
    <row r="61" spans="1:51">
      <c r="A61" t="s">
        <v>103</v>
      </c>
      <c r="B61" s="200">
        <v>0</v>
      </c>
      <c r="C61" s="200">
        <v>0</v>
      </c>
      <c r="D61" s="200">
        <v>13.38</v>
      </c>
      <c r="E61" s="200">
        <v>0</v>
      </c>
      <c r="F61" s="200">
        <v>0</v>
      </c>
      <c r="G61" s="200">
        <v>35.21</v>
      </c>
      <c r="H61" s="200">
        <v>0</v>
      </c>
      <c r="I61" s="200">
        <v>0</v>
      </c>
      <c r="J61" s="200">
        <v>44.24</v>
      </c>
      <c r="K61" s="200">
        <v>149.76</v>
      </c>
      <c r="L61" s="200">
        <v>5.0599999999999996</v>
      </c>
      <c r="M61" s="200">
        <v>1.92</v>
      </c>
      <c r="N61" s="200">
        <v>1.83</v>
      </c>
      <c r="O61" s="200">
        <v>2.5499999999999998</v>
      </c>
      <c r="P61" s="200">
        <v>1.08</v>
      </c>
      <c r="Q61" s="200">
        <v>0.33</v>
      </c>
      <c r="R61" s="200">
        <v>0.92</v>
      </c>
      <c r="S61" s="200">
        <v>0.41</v>
      </c>
      <c r="T61" s="200">
        <v>0.05</v>
      </c>
      <c r="U61" s="200">
        <v>2.0499999999999998</v>
      </c>
      <c r="V61" s="200">
        <v>0.18</v>
      </c>
      <c r="W61" s="200">
        <v>0.62</v>
      </c>
      <c r="X61" s="200">
        <v>2.17</v>
      </c>
      <c r="Y61" s="200">
        <v>0</v>
      </c>
      <c r="Z61" s="200">
        <v>4.08</v>
      </c>
      <c r="AA61" s="200">
        <v>1.32</v>
      </c>
      <c r="AB61" s="200">
        <v>0</v>
      </c>
      <c r="AC61" s="200">
        <v>17.43</v>
      </c>
      <c r="AD61" s="200">
        <v>0</v>
      </c>
      <c r="AE61" s="200">
        <v>0</v>
      </c>
      <c r="AF61" s="200">
        <v>0</v>
      </c>
      <c r="AG61" s="200">
        <v>-0.26</v>
      </c>
      <c r="AH61" s="200">
        <v>0</v>
      </c>
      <c r="AI61" s="200">
        <v>0</v>
      </c>
      <c r="AJ61" s="200">
        <v>0</v>
      </c>
      <c r="AK61" s="200">
        <v>-35</v>
      </c>
      <c r="AL61" s="200">
        <v>0</v>
      </c>
      <c r="AM61" s="200">
        <v>0</v>
      </c>
      <c r="AN61" s="200">
        <v>0</v>
      </c>
      <c r="AO61" s="200">
        <v>127.04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0.27</v>
      </c>
      <c r="AV61" s="200">
        <v>0.18</v>
      </c>
      <c r="AW61" s="200">
        <v>7.0000000000000007E-2</v>
      </c>
      <c r="AX61" s="200">
        <v>0.14000000000000001</v>
      </c>
      <c r="AY61" s="200">
        <v>0.17</v>
      </c>
    </row>
    <row r="62" spans="1:51">
      <c r="A62" t="s">
        <v>104</v>
      </c>
      <c r="B62" s="200">
        <v>0</v>
      </c>
      <c r="C62" s="200">
        <v>0</v>
      </c>
      <c r="D62" s="200">
        <v>13.38</v>
      </c>
      <c r="E62" s="200">
        <v>0</v>
      </c>
      <c r="F62" s="200">
        <v>0</v>
      </c>
      <c r="G62" s="200">
        <v>35.21</v>
      </c>
      <c r="H62" s="200">
        <v>0</v>
      </c>
      <c r="I62" s="200">
        <v>0</v>
      </c>
      <c r="J62" s="200">
        <v>44.24</v>
      </c>
      <c r="K62" s="200">
        <v>96.59</v>
      </c>
      <c r="L62" s="200">
        <v>5.0599999999999996</v>
      </c>
      <c r="M62" s="200">
        <v>1.55</v>
      </c>
      <c r="N62" s="200">
        <v>1.83</v>
      </c>
      <c r="O62" s="200">
        <v>2.5499999999999998</v>
      </c>
      <c r="P62" s="200">
        <v>1.08</v>
      </c>
      <c r="Q62" s="200">
        <v>0.33</v>
      </c>
      <c r="R62" s="200">
        <v>0.66</v>
      </c>
      <c r="S62" s="200">
        <v>0.41</v>
      </c>
      <c r="T62" s="200">
        <v>0.05</v>
      </c>
      <c r="U62" s="200">
        <v>2.0499999999999998</v>
      </c>
      <c r="V62" s="200">
        <v>0.18</v>
      </c>
      <c r="W62" s="200">
        <v>0.62</v>
      </c>
      <c r="X62" s="200">
        <v>2.17</v>
      </c>
      <c r="Y62" s="200">
        <v>0</v>
      </c>
      <c r="Z62" s="200">
        <v>4.08</v>
      </c>
      <c r="AA62" s="200">
        <v>1.32</v>
      </c>
      <c r="AB62" s="200">
        <v>0</v>
      </c>
      <c r="AC62" s="200">
        <v>17.43</v>
      </c>
      <c r="AD62" s="200">
        <v>0</v>
      </c>
      <c r="AE62" s="200">
        <v>0</v>
      </c>
      <c r="AF62" s="200">
        <v>0</v>
      </c>
      <c r="AG62" s="200">
        <v>-0.26</v>
      </c>
      <c r="AH62" s="200">
        <v>0</v>
      </c>
      <c r="AI62" s="200">
        <v>0</v>
      </c>
      <c r="AJ62" s="200">
        <v>0</v>
      </c>
      <c r="AK62" s="200">
        <v>-35</v>
      </c>
      <c r="AL62" s="200">
        <v>0</v>
      </c>
      <c r="AM62" s="200">
        <v>0</v>
      </c>
      <c r="AN62" s="200">
        <v>0</v>
      </c>
      <c r="AO62" s="200">
        <v>127.04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0.27</v>
      </c>
      <c r="AV62" s="200">
        <v>0.18</v>
      </c>
      <c r="AW62" s="200">
        <v>0.16</v>
      </c>
      <c r="AX62" s="200">
        <v>0.14000000000000001</v>
      </c>
      <c r="AY62" s="200">
        <v>0.17</v>
      </c>
    </row>
    <row r="63" spans="1:51">
      <c r="A63" t="s">
        <v>105</v>
      </c>
      <c r="B63" s="200">
        <v>0</v>
      </c>
      <c r="C63" s="200">
        <v>0</v>
      </c>
      <c r="D63" s="200">
        <v>17.739999999999998</v>
      </c>
      <c r="E63" s="200">
        <v>0</v>
      </c>
      <c r="F63" s="200">
        <v>0</v>
      </c>
      <c r="G63" s="200">
        <v>35.21</v>
      </c>
      <c r="H63" s="200">
        <v>0</v>
      </c>
      <c r="I63" s="200">
        <v>0</v>
      </c>
      <c r="J63" s="200">
        <v>44.24</v>
      </c>
      <c r="K63" s="200">
        <v>48.25</v>
      </c>
      <c r="L63" s="200">
        <v>5.0599999999999996</v>
      </c>
      <c r="M63" s="200">
        <v>1.55</v>
      </c>
      <c r="N63" s="200">
        <v>1.83</v>
      </c>
      <c r="O63" s="200">
        <v>2.5499999999999998</v>
      </c>
      <c r="P63" s="200">
        <v>1.08</v>
      </c>
      <c r="Q63" s="200">
        <v>0.33</v>
      </c>
      <c r="R63" s="200">
        <v>0.66</v>
      </c>
      <c r="S63" s="200">
        <v>0.41</v>
      </c>
      <c r="T63" s="200">
        <v>0.05</v>
      </c>
      <c r="U63" s="200">
        <v>2.0499999999999998</v>
      </c>
      <c r="V63" s="200">
        <v>0.18</v>
      </c>
      <c r="W63" s="200">
        <v>0.62</v>
      </c>
      <c r="X63" s="200">
        <v>2.17</v>
      </c>
      <c r="Y63" s="200">
        <v>0</v>
      </c>
      <c r="Z63" s="200">
        <v>4.08</v>
      </c>
      <c r="AA63" s="200">
        <v>1.32</v>
      </c>
      <c r="AB63" s="200">
        <v>0</v>
      </c>
      <c r="AC63" s="200">
        <v>17.43</v>
      </c>
      <c r="AD63" s="200">
        <v>0</v>
      </c>
      <c r="AE63" s="200">
        <v>0</v>
      </c>
      <c r="AF63" s="200">
        <v>0</v>
      </c>
      <c r="AG63" s="200">
        <v>-0.26</v>
      </c>
      <c r="AH63" s="200">
        <v>0</v>
      </c>
      <c r="AI63" s="200">
        <v>0</v>
      </c>
      <c r="AJ63" s="200">
        <v>0</v>
      </c>
      <c r="AK63" s="200">
        <v>-17.95</v>
      </c>
      <c r="AL63" s="200">
        <v>0</v>
      </c>
      <c r="AM63" s="200">
        <v>0</v>
      </c>
      <c r="AN63" s="200">
        <v>0</v>
      </c>
      <c r="AO63" s="200">
        <v>127.04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0.27</v>
      </c>
      <c r="AV63" s="200">
        <v>0.18</v>
      </c>
      <c r="AW63" s="200">
        <v>0.16</v>
      </c>
      <c r="AX63" s="200">
        <v>0.14000000000000001</v>
      </c>
      <c r="AY63" s="200">
        <v>0.17</v>
      </c>
    </row>
    <row r="64" spans="1:51">
      <c r="A64" t="s">
        <v>106</v>
      </c>
      <c r="B64" s="200">
        <v>0</v>
      </c>
      <c r="C64" s="200">
        <v>0</v>
      </c>
      <c r="D64" s="200">
        <v>17.739999999999998</v>
      </c>
      <c r="E64" s="200">
        <v>0</v>
      </c>
      <c r="F64" s="200">
        <v>0</v>
      </c>
      <c r="G64" s="200">
        <v>35.21</v>
      </c>
      <c r="H64" s="200">
        <v>0</v>
      </c>
      <c r="I64" s="200">
        <v>0</v>
      </c>
      <c r="J64" s="200">
        <v>44.24</v>
      </c>
      <c r="K64" s="200">
        <v>17.059999999999999</v>
      </c>
      <c r="L64" s="200">
        <v>0.28000000000000003</v>
      </c>
      <c r="M64" s="200">
        <v>1.55</v>
      </c>
      <c r="N64" s="200">
        <v>1.83</v>
      </c>
      <c r="O64" s="200">
        <v>2.5499999999999998</v>
      </c>
      <c r="P64" s="200">
        <v>1.08</v>
      </c>
      <c r="Q64" s="200">
        <v>0.33</v>
      </c>
      <c r="R64" s="200">
        <v>0.66</v>
      </c>
      <c r="S64" s="200">
        <v>0.41</v>
      </c>
      <c r="T64" s="200">
        <v>0.05</v>
      </c>
      <c r="U64" s="200">
        <v>2.0499999999999998</v>
      </c>
      <c r="V64" s="200">
        <v>0.18</v>
      </c>
      <c r="W64" s="200">
        <v>0.62</v>
      </c>
      <c r="X64" s="200">
        <v>2.17</v>
      </c>
      <c r="Y64" s="200">
        <v>0</v>
      </c>
      <c r="Z64" s="200">
        <v>4.08</v>
      </c>
      <c r="AA64" s="200">
        <v>1.32</v>
      </c>
      <c r="AB64" s="200">
        <v>0</v>
      </c>
      <c r="AC64" s="200">
        <v>17.43</v>
      </c>
      <c r="AD64" s="200">
        <v>0</v>
      </c>
      <c r="AE64" s="200">
        <v>0</v>
      </c>
      <c r="AF64" s="200">
        <v>0</v>
      </c>
      <c r="AG64" s="200">
        <v>-0.26</v>
      </c>
      <c r="AH64" s="200">
        <v>0</v>
      </c>
      <c r="AI64" s="200">
        <v>0</v>
      </c>
      <c r="AJ64" s="200">
        <v>0</v>
      </c>
      <c r="AK64" s="200">
        <v>-17.95</v>
      </c>
      <c r="AL64" s="200">
        <v>0</v>
      </c>
      <c r="AM64" s="200">
        <v>0</v>
      </c>
      <c r="AN64" s="200">
        <v>0</v>
      </c>
      <c r="AO64" s="200">
        <v>127.04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0.27</v>
      </c>
      <c r="AV64" s="200">
        <v>0.18</v>
      </c>
      <c r="AW64" s="200">
        <v>0.16</v>
      </c>
      <c r="AX64" s="200">
        <v>0.16</v>
      </c>
      <c r="AY64" s="200">
        <v>0.17</v>
      </c>
    </row>
    <row r="65" spans="1:51">
      <c r="A65" t="s">
        <v>107</v>
      </c>
      <c r="B65" s="200">
        <v>0</v>
      </c>
      <c r="C65" s="200">
        <v>0</v>
      </c>
      <c r="D65" s="200">
        <v>17.739999999999998</v>
      </c>
      <c r="E65" s="200">
        <v>0</v>
      </c>
      <c r="F65" s="200">
        <v>0</v>
      </c>
      <c r="G65" s="200">
        <v>35.21</v>
      </c>
      <c r="H65" s="200">
        <v>0</v>
      </c>
      <c r="I65" s="200">
        <v>0</v>
      </c>
      <c r="J65" s="200">
        <v>44.24</v>
      </c>
      <c r="K65" s="200">
        <v>17.059999999999999</v>
      </c>
      <c r="L65" s="200">
        <v>0.33</v>
      </c>
      <c r="M65" s="200">
        <v>1.55</v>
      </c>
      <c r="N65" s="200">
        <v>1.83</v>
      </c>
      <c r="O65" s="200">
        <v>2.5499999999999998</v>
      </c>
      <c r="P65" s="200">
        <v>1.08</v>
      </c>
      <c r="Q65" s="200">
        <v>0.33</v>
      </c>
      <c r="R65" s="200">
        <v>0.66</v>
      </c>
      <c r="S65" s="200">
        <v>0.41</v>
      </c>
      <c r="T65" s="200">
        <v>0.05</v>
      </c>
      <c r="U65" s="200">
        <v>2.0499999999999998</v>
      </c>
      <c r="V65" s="200">
        <v>0.18</v>
      </c>
      <c r="W65" s="200">
        <v>0.62</v>
      </c>
      <c r="X65" s="200">
        <v>2.17</v>
      </c>
      <c r="Y65" s="200">
        <v>0</v>
      </c>
      <c r="Z65" s="200">
        <v>4.08</v>
      </c>
      <c r="AA65" s="200">
        <v>1.32</v>
      </c>
      <c r="AB65" s="200">
        <v>0</v>
      </c>
      <c r="AC65" s="200">
        <v>17.43</v>
      </c>
      <c r="AD65" s="200">
        <v>0</v>
      </c>
      <c r="AE65" s="200">
        <v>0</v>
      </c>
      <c r="AF65" s="200">
        <v>0</v>
      </c>
      <c r="AG65" s="200">
        <v>-0.26</v>
      </c>
      <c r="AH65" s="200">
        <v>0</v>
      </c>
      <c r="AI65" s="200">
        <v>0</v>
      </c>
      <c r="AJ65" s="200">
        <v>0</v>
      </c>
      <c r="AK65" s="200">
        <v>-7.95</v>
      </c>
      <c r="AL65" s="200">
        <v>0</v>
      </c>
      <c r="AM65" s="200">
        <v>0</v>
      </c>
      <c r="AN65" s="200">
        <v>0</v>
      </c>
      <c r="AO65" s="200">
        <v>127.04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0.27</v>
      </c>
      <c r="AV65" s="200">
        <v>0.18</v>
      </c>
      <c r="AW65" s="200">
        <v>0.16</v>
      </c>
      <c r="AX65" s="200">
        <v>0.16</v>
      </c>
      <c r="AY65" s="200">
        <v>0.17</v>
      </c>
    </row>
    <row r="66" spans="1:51">
      <c r="A66" t="s">
        <v>108</v>
      </c>
      <c r="B66" s="200">
        <v>0</v>
      </c>
      <c r="C66" s="200">
        <v>0</v>
      </c>
      <c r="D66" s="200">
        <v>17.739999999999998</v>
      </c>
      <c r="E66" s="200">
        <v>0</v>
      </c>
      <c r="F66" s="200">
        <v>0</v>
      </c>
      <c r="G66" s="200">
        <v>35.21</v>
      </c>
      <c r="H66" s="200">
        <v>0</v>
      </c>
      <c r="I66" s="200">
        <v>0</v>
      </c>
      <c r="J66" s="200">
        <v>44.24</v>
      </c>
      <c r="K66" s="200">
        <v>17.059999999999999</v>
      </c>
      <c r="L66" s="200">
        <v>0.33</v>
      </c>
      <c r="M66" s="200">
        <v>1.55</v>
      </c>
      <c r="N66" s="200">
        <v>1.83</v>
      </c>
      <c r="O66" s="200">
        <v>2.5499999999999998</v>
      </c>
      <c r="P66" s="200">
        <v>1.08</v>
      </c>
      <c r="Q66" s="200">
        <v>0.33</v>
      </c>
      <c r="R66" s="200">
        <v>0.66</v>
      </c>
      <c r="S66" s="200">
        <v>0.41</v>
      </c>
      <c r="T66" s="200">
        <v>0.05</v>
      </c>
      <c r="U66" s="200">
        <v>2.0499999999999998</v>
      </c>
      <c r="V66" s="200">
        <v>0.18</v>
      </c>
      <c r="W66" s="200">
        <v>0.62</v>
      </c>
      <c r="X66" s="200">
        <v>2.17</v>
      </c>
      <c r="Y66" s="200">
        <v>0</v>
      </c>
      <c r="Z66" s="200">
        <v>4.08</v>
      </c>
      <c r="AA66" s="200">
        <v>1.32</v>
      </c>
      <c r="AB66" s="200">
        <v>0</v>
      </c>
      <c r="AC66" s="200">
        <v>19.73</v>
      </c>
      <c r="AD66" s="200">
        <v>0</v>
      </c>
      <c r="AE66" s="200">
        <v>0</v>
      </c>
      <c r="AF66" s="200">
        <v>0</v>
      </c>
      <c r="AG66" s="200">
        <v>-0.26</v>
      </c>
      <c r="AH66" s="200">
        <v>0</v>
      </c>
      <c r="AI66" s="200">
        <v>0</v>
      </c>
      <c r="AJ66" s="200">
        <v>0</v>
      </c>
      <c r="AK66" s="200">
        <v>-7.95</v>
      </c>
      <c r="AL66" s="200">
        <v>0</v>
      </c>
      <c r="AM66" s="200">
        <v>0</v>
      </c>
      <c r="AN66" s="200">
        <v>0</v>
      </c>
      <c r="AO66" s="200">
        <v>127.04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0.27</v>
      </c>
      <c r="AV66" s="200">
        <v>0.18</v>
      </c>
      <c r="AW66" s="200">
        <v>0.16</v>
      </c>
      <c r="AX66" s="200">
        <v>0.16</v>
      </c>
      <c r="AY66" s="200">
        <v>0.17</v>
      </c>
    </row>
    <row r="67" spans="1:51">
      <c r="A67" t="s">
        <v>109</v>
      </c>
      <c r="B67" s="200">
        <v>0</v>
      </c>
      <c r="C67" s="200">
        <v>0</v>
      </c>
      <c r="D67" s="200">
        <v>17.739999999999998</v>
      </c>
      <c r="E67" s="200">
        <v>0</v>
      </c>
      <c r="F67" s="200">
        <v>0</v>
      </c>
      <c r="G67" s="200">
        <v>35.21</v>
      </c>
      <c r="H67" s="200">
        <v>0</v>
      </c>
      <c r="I67" s="200">
        <v>0</v>
      </c>
      <c r="J67" s="200">
        <v>43.63</v>
      </c>
      <c r="K67" s="200">
        <v>15.2</v>
      </c>
      <c r="L67" s="200">
        <v>0.33</v>
      </c>
      <c r="M67" s="200">
        <v>1.55</v>
      </c>
      <c r="N67" s="200">
        <v>1.83</v>
      </c>
      <c r="O67" s="200">
        <v>2.5499999999999998</v>
      </c>
      <c r="P67" s="200">
        <v>1.08</v>
      </c>
      <c r="Q67" s="200">
        <v>0.33</v>
      </c>
      <c r="R67" s="200">
        <v>0.66</v>
      </c>
      <c r="S67" s="200">
        <v>0.41</v>
      </c>
      <c r="T67" s="200">
        <v>0.05</v>
      </c>
      <c r="U67" s="200">
        <v>2.0499999999999998</v>
      </c>
      <c r="V67" s="200">
        <v>0.18</v>
      </c>
      <c r="W67" s="200">
        <v>0.62</v>
      </c>
      <c r="X67" s="200">
        <v>2.17</v>
      </c>
      <c r="Y67" s="200">
        <v>0</v>
      </c>
      <c r="Z67" s="200">
        <v>4.08</v>
      </c>
      <c r="AA67" s="200">
        <v>1.32</v>
      </c>
      <c r="AB67" s="200">
        <v>0</v>
      </c>
      <c r="AC67" s="200">
        <v>19.73</v>
      </c>
      <c r="AD67" s="200">
        <v>0</v>
      </c>
      <c r="AE67" s="200">
        <v>0</v>
      </c>
      <c r="AF67" s="200">
        <v>0</v>
      </c>
      <c r="AG67" s="200">
        <v>-0.26</v>
      </c>
      <c r="AH67" s="200">
        <v>0</v>
      </c>
      <c r="AI67" s="200">
        <v>0</v>
      </c>
      <c r="AJ67" s="200">
        <v>0</v>
      </c>
      <c r="AK67" s="200">
        <v>-7.95</v>
      </c>
      <c r="AL67" s="200">
        <v>0</v>
      </c>
      <c r="AM67" s="200">
        <v>0</v>
      </c>
      <c r="AN67" s="200">
        <v>0</v>
      </c>
      <c r="AO67" s="200">
        <v>127.04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0.27</v>
      </c>
      <c r="AV67" s="200">
        <v>0.18</v>
      </c>
      <c r="AW67" s="200">
        <v>0.16</v>
      </c>
      <c r="AX67" s="200">
        <v>0.16</v>
      </c>
      <c r="AY67" s="200">
        <v>0.17</v>
      </c>
    </row>
    <row r="68" spans="1:51">
      <c r="A68" t="s">
        <v>110</v>
      </c>
      <c r="B68" s="200">
        <v>0</v>
      </c>
      <c r="C68" s="200">
        <v>0</v>
      </c>
      <c r="D68" s="200">
        <v>17.739999999999998</v>
      </c>
      <c r="E68" s="200">
        <v>0</v>
      </c>
      <c r="F68" s="200">
        <v>0</v>
      </c>
      <c r="G68" s="200">
        <v>35.21</v>
      </c>
      <c r="H68" s="200">
        <v>0</v>
      </c>
      <c r="I68" s="200">
        <v>0</v>
      </c>
      <c r="J68" s="200">
        <v>43.63</v>
      </c>
      <c r="K68" s="200">
        <v>15.2</v>
      </c>
      <c r="L68" s="200">
        <v>0.33</v>
      </c>
      <c r="M68" s="200">
        <v>1.55</v>
      </c>
      <c r="N68" s="200">
        <v>1.83</v>
      </c>
      <c r="O68" s="200">
        <v>2.5499999999999998</v>
      </c>
      <c r="P68" s="200">
        <v>1.08</v>
      </c>
      <c r="Q68" s="200">
        <v>0.33</v>
      </c>
      <c r="R68" s="200">
        <v>0.66</v>
      </c>
      <c r="S68" s="200">
        <v>0.41</v>
      </c>
      <c r="T68" s="200">
        <v>0.05</v>
      </c>
      <c r="U68" s="200">
        <v>2.0499999999999998</v>
      </c>
      <c r="V68" s="200">
        <v>0.18</v>
      </c>
      <c r="W68" s="200">
        <v>0.62</v>
      </c>
      <c r="X68" s="200">
        <v>2.17</v>
      </c>
      <c r="Y68" s="200">
        <v>0</v>
      </c>
      <c r="Z68" s="200">
        <v>4.08</v>
      </c>
      <c r="AA68" s="200">
        <v>1.32</v>
      </c>
      <c r="AB68" s="200">
        <v>0</v>
      </c>
      <c r="AC68" s="200">
        <v>19.73</v>
      </c>
      <c r="AD68" s="200">
        <v>0</v>
      </c>
      <c r="AE68" s="200">
        <v>0</v>
      </c>
      <c r="AF68" s="200">
        <v>0</v>
      </c>
      <c r="AG68" s="200">
        <v>-0.26</v>
      </c>
      <c r="AH68" s="200">
        <v>0</v>
      </c>
      <c r="AI68" s="200">
        <v>0</v>
      </c>
      <c r="AJ68" s="200">
        <v>0</v>
      </c>
      <c r="AK68" s="200">
        <v>-7.95</v>
      </c>
      <c r="AL68" s="200">
        <v>0</v>
      </c>
      <c r="AM68" s="200">
        <v>0</v>
      </c>
      <c r="AN68" s="200">
        <v>0</v>
      </c>
      <c r="AO68" s="200">
        <v>127.04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0.27</v>
      </c>
      <c r="AV68" s="200">
        <v>0.18</v>
      </c>
      <c r="AW68" s="200">
        <v>0.16</v>
      </c>
      <c r="AX68" s="200">
        <v>0.16</v>
      </c>
      <c r="AY68" s="200">
        <v>0.17</v>
      </c>
    </row>
    <row r="69" spans="1:51">
      <c r="A69" t="s">
        <v>111</v>
      </c>
      <c r="B69" s="200">
        <v>0</v>
      </c>
      <c r="C69" s="200">
        <v>0</v>
      </c>
      <c r="D69" s="200">
        <v>17.739999999999998</v>
      </c>
      <c r="E69" s="200">
        <v>0</v>
      </c>
      <c r="F69" s="200">
        <v>0</v>
      </c>
      <c r="G69" s="200">
        <v>35.21</v>
      </c>
      <c r="H69" s="200">
        <v>0</v>
      </c>
      <c r="I69" s="200">
        <v>0</v>
      </c>
      <c r="J69" s="200">
        <v>43.63</v>
      </c>
      <c r="K69" s="200">
        <v>-30.88</v>
      </c>
      <c r="L69" s="200">
        <v>0.33</v>
      </c>
      <c r="M69" s="200">
        <v>1.55</v>
      </c>
      <c r="N69" s="200">
        <v>1.83</v>
      </c>
      <c r="O69" s="200">
        <v>2.5499999999999998</v>
      </c>
      <c r="P69" s="200">
        <v>1.08</v>
      </c>
      <c r="Q69" s="200">
        <v>0.33</v>
      </c>
      <c r="R69" s="200">
        <v>0.66</v>
      </c>
      <c r="S69" s="200">
        <v>0.41</v>
      </c>
      <c r="T69" s="200">
        <v>0.05</v>
      </c>
      <c r="U69" s="200">
        <v>2.0499999999999998</v>
      </c>
      <c r="V69" s="200">
        <v>0.18</v>
      </c>
      <c r="W69" s="200">
        <v>0.62</v>
      </c>
      <c r="X69" s="200">
        <v>2.17</v>
      </c>
      <c r="Y69" s="200">
        <v>0</v>
      </c>
      <c r="Z69" s="200">
        <v>4.08</v>
      </c>
      <c r="AA69" s="200">
        <v>1.32</v>
      </c>
      <c r="AB69" s="200">
        <v>0</v>
      </c>
      <c r="AC69" s="200">
        <v>19.73</v>
      </c>
      <c r="AD69" s="200">
        <v>0</v>
      </c>
      <c r="AE69" s="200">
        <v>0</v>
      </c>
      <c r="AF69" s="200">
        <v>0</v>
      </c>
      <c r="AG69" s="200">
        <v>-0.26</v>
      </c>
      <c r="AH69" s="200">
        <v>0</v>
      </c>
      <c r="AI69" s="200">
        <v>0</v>
      </c>
      <c r="AJ69" s="200">
        <v>0</v>
      </c>
      <c r="AK69" s="200">
        <v>-2.95</v>
      </c>
      <c r="AL69" s="200">
        <v>0</v>
      </c>
      <c r="AM69" s="200">
        <v>0</v>
      </c>
      <c r="AN69" s="200">
        <v>0</v>
      </c>
      <c r="AO69" s="200">
        <v>127.04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0.27</v>
      </c>
      <c r="AV69" s="200">
        <v>0.18</v>
      </c>
      <c r="AW69" s="200">
        <v>0.16</v>
      </c>
      <c r="AX69" s="200">
        <v>0.08</v>
      </c>
      <c r="AY69" s="200">
        <v>0.17</v>
      </c>
    </row>
    <row r="70" spans="1:51">
      <c r="A70" t="s">
        <v>112</v>
      </c>
      <c r="B70" s="200">
        <v>0</v>
      </c>
      <c r="C70" s="200">
        <v>0</v>
      </c>
      <c r="D70" s="200">
        <v>17.739999999999998</v>
      </c>
      <c r="E70" s="200">
        <v>0</v>
      </c>
      <c r="F70" s="200">
        <v>0</v>
      </c>
      <c r="G70" s="200">
        <v>35.21</v>
      </c>
      <c r="H70" s="200">
        <v>0</v>
      </c>
      <c r="I70" s="200">
        <v>0</v>
      </c>
      <c r="J70" s="200">
        <v>43.63</v>
      </c>
      <c r="K70" s="200">
        <v>-30.88</v>
      </c>
      <c r="L70" s="200">
        <v>0.31</v>
      </c>
      <c r="M70" s="200">
        <v>1.55</v>
      </c>
      <c r="N70" s="200">
        <v>1.83</v>
      </c>
      <c r="O70" s="200">
        <v>2.5499999999999998</v>
      </c>
      <c r="P70" s="200">
        <v>1.08</v>
      </c>
      <c r="Q70" s="200">
        <v>0.33</v>
      </c>
      <c r="R70" s="200">
        <v>0.66</v>
      </c>
      <c r="S70" s="200">
        <v>0.41</v>
      </c>
      <c r="T70" s="200">
        <v>0.05</v>
      </c>
      <c r="U70" s="200">
        <v>2.0499999999999998</v>
      </c>
      <c r="V70" s="200">
        <v>0.18</v>
      </c>
      <c r="W70" s="200">
        <v>0.62</v>
      </c>
      <c r="X70" s="200">
        <v>2.17</v>
      </c>
      <c r="Y70" s="200">
        <v>0</v>
      </c>
      <c r="Z70" s="200">
        <v>4.08</v>
      </c>
      <c r="AA70" s="200">
        <v>1.32</v>
      </c>
      <c r="AB70" s="200">
        <v>0</v>
      </c>
      <c r="AC70" s="200">
        <v>19.73</v>
      </c>
      <c r="AD70" s="200">
        <v>0</v>
      </c>
      <c r="AE70" s="200">
        <v>0</v>
      </c>
      <c r="AF70" s="200">
        <v>0</v>
      </c>
      <c r="AG70" s="200">
        <v>-0.26</v>
      </c>
      <c r="AH70" s="200">
        <v>0</v>
      </c>
      <c r="AI70" s="200">
        <v>0</v>
      </c>
      <c r="AJ70" s="200">
        <v>0</v>
      </c>
      <c r="AK70" s="200">
        <v>-2.95</v>
      </c>
      <c r="AL70" s="200">
        <v>0</v>
      </c>
      <c r="AM70" s="200">
        <v>0</v>
      </c>
      <c r="AN70" s="200">
        <v>0</v>
      </c>
      <c r="AO70" s="200">
        <v>127.04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0.27</v>
      </c>
      <c r="AV70" s="200">
        <v>0.18</v>
      </c>
      <c r="AW70" s="200">
        <v>0.16</v>
      </c>
      <c r="AX70" s="200">
        <v>0.08</v>
      </c>
      <c r="AY70" s="200">
        <v>0.17</v>
      </c>
    </row>
    <row r="71" spans="1:51">
      <c r="A71" t="s">
        <v>113</v>
      </c>
      <c r="B71" s="200">
        <v>0</v>
      </c>
      <c r="C71" s="200">
        <v>0</v>
      </c>
      <c r="D71" s="200">
        <v>17.8</v>
      </c>
      <c r="E71" s="200">
        <v>0</v>
      </c>
      <c r="F71" s="200">
        <v>0</v>
      </c>
      <c r="G71" s="200">
        <v>35.21</v>
      </c>
      <c r="H71" s="200">
        <v>0</v>
      </c>
      <c r="I71" s="200">
        <v>0</v>
      </c>
      <c r="J71" s="200">
        <v>43.63</v>
      </c>
      <c r="K71" s="200">
        <v>-30.88</v>
      </c>
      <c r="L71" s="200">
        <v>0.31</v>
      </c>
      <c r="M71" s="200">
        <v>1.55</v>
      </c>
      <c r="N71" s="200">
        <v>1.83</v>
      </c>
      <c r="O71" s="200">
        <v>2.5499999999999998</v>
      </c>
      <c r="P71" s="200">
        <v>1.08</v>
      </c>
      <c r="Q71" s="200">
        <v>0.33</v>
      </c>
      <c r="R71" s="200">
        <v>0.66</v>
      </c>
      <c r="S71" s="200">
        <v>0.41</v>
      </c>
      <c r="T71" s="200">
        <v>0.05</v>
      </c>
      <c r="U71" s="200">
        <v>2.0499999999999998</v>
      </c>
      <c r="V71" s="200">
        <v>0.18</v>
      </c>
      <c r="W71" s="200">
        <v>0.62</v>
      </c>
      <c r="X71" s="200">
        <v>2.17</v>
      </c>
      <c r="Y71" s="200">
        <v>0</v>
      </c>
      <c r="Z71" s="200">
        <v>4.08</v>
      </c>
      <c r="AA71" s="200">
        <v>1.32</v>
      </c>
      <c r="AB71" s="200">
        <v>0</v>
      </c>
      <c r="AC71" s="200">
        <v>19.73</v>
      </c>
      <c r="AD71" s="200">
        <v>0</v>
      </c>
      <c r="AE71" s="200">
        <v>0</v>
      </c>
      <c r="AF71" s="200">
        <v>0</v>
      </c>
      <c r="AG71" s="200">
        <v>-0.26</v>
      </c>
      <c r="AH71" s="200">
        <v>0</v>
      </c>
      <c r="AI71" s="200">
        <v>0</v>
      </c>
      <c r="AJ71" s="200">
        <v>0</v>
      </c>
      <c r="AK71" s="200">
        <v>-2.95</v>
      </c>
      <c r="AL71" s="200">
        <v>0</v>
      </c>
      <c r="AM71" s="200">
        <v>0</v>
      </c>
      <c r="AN71" s="200">
        <v>0</v>
      </c>
      <c r="AO71" s="200">
        <v>127.04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0.27</v>
      </c>
      <c r="AV71" s="200">
        <v>0.18</v>
      </c>
      <c r="AW71" s="200">
        <v>0.16</v>
      </c>
      <c r="AX71" s="200">
        <v>0.08</v>
      </c>
      <c r="AY71" s="200">
        <v>0.17</v>
      </c>
    </row>
    <row r="72" spans="1:51">
      <c r="A72" t="s">
        <v>114</v>
      </c>
      <c r="B72" s="200">
        <v>0</v>
      </c>
      <c r="C72" s="200">
        <v>0</v>
      </c>
      <c r="D72" s="200">
        <v>17.8</v>
      </c>
      <c r="E72" s="200">
        <v>0</v>
      </c>
      <c r="F72" s="200">
        <v>0</v>
      </c>
      <c r="G72" s="200">
        <v>35.21</v>
      </c>
      <c r="H72" s="200">
        <v>0</v>
      </c>
      <c r="I72" s="200">
        <v>0</v>
      </c>
      <c r="J72" s="200">
        <v>43.63</v>
      </c>
      <c r="K72" s="200">
        <v>-30.88</v>
      </c>
      <c r="L72" s="200">
        <v>0.31</v>
      </c>
      <c r="M72" s="200">
        <v>1.55</v>
      </c>
      <c r="N72" s="200">
        <v>1.83</v>
      </c>
      <c r="O72" s="200">
        <v>2.5499999999999998</v>
      </c>
      <c r="P72" s="200">
        <v>1.08</v>
      </c>
      <c r="Q72" s="200">
        <v>0.33</v>
      </c>
      <c r="R72" s="200">
        <v>0.66</v>
      </c>
      <c r="S72" s="200">
        <v>0.41</v>
      </c>
      <c r="T72" s="200">
        <v>0.05</v>
      </c>
      <c r="U72" s="200">
        <v>2.0499999999999998</v>
      </c>
      <c r="V72" s="200">
        <v>0.18</v>
      </c>
      <c r="W72" s="200">
        <v>0.62</v>
      </c>
      <c r="X72" s="200">
        <v>2.17</v>
      </c>
      <c r="Y72" s="200">
        <v>0</v>
      </c>
      <c r="Z72" s="200">
        <v>4.08</v>
      </c>
      <c r="AA72" s="200">
        <v>1.32</v>
      </c>
      <c r="AB72" s="200">
        <v>0</v>
      </c>
      <c r="AC72" s="200">
        <v>19.73</v>
      </c>
      <c r="AD72" s="200">
        <v>0</v>
      </c>
      <c r="AE72" s="200">
        <v>0</v>
      </c>
      <c r="AF72" s="200">
        <v>0</v>
      </c>
      <c r="AG72" s="200">
        <v>-0.26</v>
      </c>
      <c r="AH72" s="200">
        <v>0</v>
      </c>
      <c r="AI72" s="200">
        <v>0</v>
      </c>
      <c r="AJ72" s="200">
        <v>0</v>
      </c>
      <c r="AK72" s="200">
        <v>-2.95</v>
      </c>
      <c r="AL72" s="200">
        <v>0</v>
      </c>
      <c r="AM72" s="200">
        <v>0</v>
      </c>
      <c r="AN72" s="200">
        <v>0</v>
      </c>
      <c r="AO72" s="200">
        <v>127.04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0.27</v>
      </c>
      <c r="AV72" s="200">
        <v>0.18</v>
      </c>
      <c r="AW72" s="200">
        <v>0.16</v>
      </c>
      <c r="AX72" s="200">
        <v>0.08</v>
      </c>
      <c r="AY72" s="200">
        <v>0.17</v>
      </c>
    </row>
    <row r="73" spans="1:51">
      <c r="A73" t="s">
        <v>115</v>
      </c>
      <c r="B73" s="200">
        <v>0</v>
      </c>
      <c r="C73" s="200">
        <v>0</v>
      </c>
      <c r="D73" s="200">
        <v>17.8</v>
      </c>
      <c r="E73" s="200">
        <v>0</v>
      </c>
      <c r="F73" s="200">
        <v>0</v>
      </c>
      <c r="G73" s="200">
        <v>35.21</v>
      </c>
      <c r="H73" s="200">
        <v>0</v>
      </c>
      <c r="I73" s="200">
        <v>0</v>
      </c>
      <c r="J73" s="200">
        <v>43.63</v>
      </c>
      <c r="K73" s="200">
        <v>-30.88</v>
      </c>
      <c r="L73" s="200">
        <v>0.31</v>
      </c>
      <c r="M73" s="200">
        <v>1.55</v>
      </c>
      <c r="N73" s="200">
        <v>1.83</v>
      </c>
      <c r="O73" s="200">
        <v>2.5499999999999998</v>
      </c>
      <c r="P73" s="200">
        <v>1.08</v>
      </c>
      <c r="Q73" s="200">
        <v>0.33</v>
      </c>
      <c r="R73" s="200">
        <v>0.66</v>
      </c>
      <c r="S73" s="200">
        <v>0.41</v>
      </c>
      <c r="T73" s="200">
        <v>0.05</v>
      </c>
      <c r="U73" s="200">
        <v>2.0499999999999998</v>
      </c>
      <c r="V73" s="200">
        <v>0.18</v>
      </c>
      <c r="W73" s="200">
        <v>0.62</v>
      </c>
      <c r="X73" s="200">
        <v>2.17</v>
      </c>
      <c r="Y73" s="200">
        <v>0</v>
      </c>
      <c r="Z73" s="200">
        <v>4.08</v>
      </c>
      <c r="AA73" s="200">
        <v>1.32</v>
      </c>
      <c r="AB73" s="200">
        <v>0</v>
      </c>
      <c r="AC73" s="200">
        <v>19.73</v>
      </c>
      <c r="AD73" s="200">
        <v>0</v>
      </c>
      <c r="AE73" s="200">
        <v>0</v>
      </c>
      <c r="AF73" s="200">
        <v>0</v>
      </c>
      <c r="AG73" s="200">
        <v>-0.26</v>
      </c>
      <c r="AH73" s="200">
        <v>0</v>
      </c>
      <c r="AI73" s="200">
        <v>0</v>
      </c>
      <c r="AJ73" s="200">
        <v>0</v>
      </c>
      <c r="AK73" s="200">
        <v>-2.95</v>
      </c>
      <c r="AL73" s="200">
        <v>0</v>
      </c>
      <c r="AM73" s="200">
        <v>0</v>
      </c>
      <c r="AN73" s="200">
        <v>0</v>
      </c>
      <c r="AO73" s="200">
        <v>127.04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0.27</v>
      </c>
      <c r="AV73" s="200">
        <v>0.18</v>
      </c>
      <c r="AW73" s="200">
        <v>0.16</v>
      </c>
      <c r="AX73" s="200">
        <v>0.08</v>
      </c>
      <c r="AY73" s="200">
        <v>0.17</v>
      </c>
    </row>
    <row r="74" spans="1:51">
      <c r="A74" t="s">
        <v>116</v>
      </c>
      <c r="B74" s="200">
        <v>0</v>
      </c>
      <c r="C74" s="200">
        <v>0</v>
      </c>
      <c r="D74" s="200">
        <v>17.8</v>
      </c>
      <c r="E74" s="200">
        <v>0</v>
      </c>
      <c r="F74" s="200">
        <v>0</v>
      </c>
      <c r="G74" s="200">
        <v>35.21</v>
      </c>
      <c r="H74" s="200">
        <v>0</v>
      </c>
      <c r="I74" s="200">
        <v>0</v>
      </c>
      <c r="J74" s="200">
        <v>43.63</v>
      </c>
      <c r="K74" s="200">
        <v>-30.88</v>
      </c>
      <c r="L74" s="200">
        <v>0.33</v>
      </c>
      <c r="M74" s="200">
        <v>1.55</v>
      </c>
      <c r="N74" s="200">
        <v>1.83</v>
      </c>
      <c r="O74" s="200">
        <v>2.5499999999999998</v>
      </c>
      <c r="P74" s="200">
        <v>1.08</v>
      </c>
      <c r="Q74" s="200">
        <v>0.33</v>
      </c>
      <c r="R74" s="200">
        <v>0.66</v>
      </c>
      <c r="S74" s="200">
        <v>0.41</v>
      </c>
      <c r="T74" s="200">
        <v>0.05</v>
      </c>
      <c r="U74" s="200">
        <v>2.0499999999999998</v>
      </c>
      <c r="V74" s="200">
        <v>0.18</v>
      </c>
      <c r="W74" s="200">
        <v>0.62</v>
      </c>
      <c r="X74" s="200">
        <v>2.17</v>
      </c>
      <c r="Y74" s="200">
        <v>0</v>
      </c>
      <c r="Z74" s="200">
        <v>4.08</v>
      </c>
      <c r="AA74" s="200">
        <v>1.32</v>
      </c>
      <c r="AB74" s="200">
        <v>0</v>
      </c>
      <c r="AC74" s="200">
        <v>19.73</v>
      </c>
      <c r="AD74" s="200">
        <v>0</v>
      </c>
      <c r="AE74" s="200">
        <v>0</v>
      </c>
      <c r="AF74" s="200">
        <v>0</v>
      </c>
      <c r="AG74" s="200">
        <v>-0.26</v>
      </c>
      <c r="AH74" s="200">
        <v>0</v>
      </c>
      <c r="AI74" s="200">
        <v>0</v>
      </c>
      <c r="AJ74" s="200">
        <v>0</v>
      </c>
      <c r="AK74" s="200">
        <v>-2.95</v>
      </c>
      <c r="AL74" s="200">
        <v>0</v>
      </c>
      <c r="AM74" s="200">
        <v>0</v>
      </c>
      <c r="AN74" s="200">
        <v>0</v>
      </c>
      <c r="AO74" s="200">
        <v>127.04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0.27</v>
      </c>
      <c r="AV74" s="200">
        <v>0.18</v>
      </c>
      <c r="AW74" s="200">
        <v>0.23</v>
      </c>
      <c r="AX74" s="200">
        <v>0.08</v>
      </c>
      <c r="AY74" s="200">
        <v>0.17</v>
      </c>
    </row>
    <row r="75" spans="1:51">
      <c r="A75" t="s">
        <v>117</v>
      </c>
      <c r="B75" s="200">
        <v>0</v>
      </c>
      <c r="C75" s="200">
        <v>0</v>
      </c>
      <c r="D75" s="200">
        <v>17.8</v>
      </c>
      <c r="E75" s="200">
        <v>0</v>
      </c>
      <c r="F75" s="200">
        <v>0</v>
      </c>
      <c r="G75" s="200">
        <v>35.21</v>
      </c>
      <c r="H75" s="200">
        <v>0</v>
      </c>
      <c r="I75" s="200">
        <v>0</v>
      </c>
      <c r="J75" s="200">
        <v>43.63</v>
      </c>
      <c r="K75" s="200">
        <v>17.059999999999999</v>
      </c>
      <c r="L75" s="200">
        <v>0.33</v>
      </c>
      <c r="M75" s="200">
        <v>1.55</v>
      </c>
      <c r="N75" s="200">
        <v>1.83</v>
      </c>
      <c r="O75" s="200">
        <v>2.5499999999999998</v>
      </c>
      <c r="P75" s="200">
        <v>1.08</v>
      </c>
      <c r="Q75" s="200">
        <v>0.33</v>
      </c>
      <c r="R75" s="200">
        <v>0.66</v>
      </c>
      <c r="S75" s="200">
        <v>0.41</v>
      </c>
      <c r="T75" s="200">
        <v>0.05</v>
      </c>
      <c r="U75" s="200">
        <v>2.0499999999999998</v>
      </c>
      <c r="V75" s="200">
        <v>0.18</v>
      </c>
      <c r="W75" s="200">
        <v>0.62</v>
      </c>
      <c r="X75" s="200">
        <v>2.17</v>
      </c>
      <c r="Y75" s="200">
        <v>0</v>
      </c>
      <c r="Z75" s="200">
        <v>4.08</v>
      </c>
      <c r="AA75" s="200">
        <v>1.32</v>
      </c>
      <c r="AB75" s="200">
        <v>0</v>
      </c>
      <c r="AC75" s="200">
        <v>19.73</v>
      </c>
      <c r="AD75" s="200">
        <v>0</v>
      </c>
      <c r="AE75" s="200">
        <v>0</v>
      </c>
      <c r="AF75" s="200">
        <v>0</v>
      </c>
      <c r="AG75" s="200">
        <v>-0.26</v>
      </c>
      <c r="AH75" s="200">
        <v>0</v>
      </c>
      <c r="AI75" s="200">
        <v>0</v>
      </c>
      <c r="AJ75" s="200">
        <v>0</v>
      </c>
      <c r="AK75" s="200">
        <v>-2.95</v>
      </c>
      <c r="AL75" s="200">
        <v>0</v>
      </c>
      <c r="AM75" s="200">
        <v>0</v>
      </c>
      <c r="AN75" s="200">
        <v>0</v>
      </c>
      <c r="AO75" s="200">
        <v>36.380000000000003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0.27</v>
      </c>
      <c r="AV75" s="200">
        <v>0.18</v>
      </c>
      <c r="AW75" s="200">
        <v>0.23</v>
      </c>
      <c r="AX75" s="200">
        <v>0.08</v>
      </c>
      <c r="AY75" s="200">
        <v>0.17</v>
      </c>
    </row>
    <row r="76" spans="1:51">
      <c r="A76" t="s">
        <v>118</v>
      </c>
      <c r="B76" s="200">
        <v>0</v>
      </c>
      <c r="C76" s="200">
        <v>0</v>
      </c>
      <c r="D76" s="200">
        <v>17.8</v>
      </c>
      <c r="E76" s="200">
        <v>0</v>
      </c>
      <c r="F76" s="200">
        <v>0</v>
      </c>
      <c r="G76" s="200">
        <v>35.21</v>
      </c>
      <c r="H76" s="200">
        <v>0</v>
      </c>
      <c r="I76" s="200">
        <v>0</v>
      </c>
      <c r="J76" s="200">
        <v>43.63</v>
      </c>
      <c r="K76" s="200">
        <v>17.059999999999999</v>
      </c>
      <c r="L76" s="200">
        <v>0.33</v>
      </c>
      <c r="M76" s="200">
        <v>1.55</v>
      </c>
      <c r="N76" s="200">
        <v>1.83</v>
      </c>
      <c r="O76" s="200">
        <v>2.5499999999999998</v>
      </c>
      <c r="P76" s="200">
        <v>1.08</v>
      </c>
      <c r="Q76" s="200">
        <v>0.33</v>
      </c>
      <c r="R76" s="200">
        <v>0.66</v>
      </c>
      <c r="S76" s="200">
        <v>0.41</v>
      </c>
      <c r="T76" s="200">
        <v>0.05</v>
      </c>
      <c r="U76" s="200">
        <v>2.0499999999999998</v>
      </c>
      <c r="V76" s="200">
        <v>0.18</v>
      </c>
      <c r="W76" s="200">
        <v>0.62</v>
      </c>
      <c r="X76" s="200">
        <v>2.17</v>
      </c>
      <c r="Y76" s="200">
        <v>0</v>
      </c>
      <c r="Z76" s="200">
        <v>4.08</v>
      </c>
      <c r="AA76" s="200">
        <v>1.32</v>
      </c>
      <c r="AB76" s="200">
        <v>0</v>
      </c>
      <c r="AC76" s="200">
        <v>19.73</v>
      </c>
      <c r="AD76" s="200">
        <v>0</v>
      </c>
      <c r="AE76" s="200">
        <v>0</v>
      </c>
      <c r="AF76" s="200">
        <v>0</v>
      </c>
      <c r="AG76" s="200">
        <v>-0.26</v>
      </c>
      <c r="AH76" s="200">
        <v>0</v>
      </c>
      <c r="AI76" s="200">
        <v>0</v>
      </c>
      <c r="AJ76" s="200">
        <v>0</v>
      </c>
      <c r="AK76" s="200">
        <v>-2.95</v>
      </c>
      <c r="AL76" s="200">
        <v>0</v>
      </c>
      <c r="AM76" s="200">
        <v>0</v>
      </c>
      <c r="AN76" s="200">
        <v>0</v>
      </c>
      <c r="AO76" s="200">
        <v>36.380000000000003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0.27</v>
      </c>
      <c r="AV76" s="200">
        <v>0.18</v>
      </c>
      <c r="AW76" s="200">
        <v>0.3</v>
      </c>
      <c r="AX76" s="200">
        <v>0.21</v>
      </c>
      <c r="AY76" s="200">
        <v>0.17</v>
      </c>
    </row>
    <row r="77" spans="1:51">
      <c r="A77" t="s">
        <v>119</v>
      </c>
      <c r="B77" s="200">
        <v>0</v>
      </c>
      <c r="C77" s="200">
        <v>0</v>
      </c>
      <c r="D77" s="200">
        <v>17.8</v>
      </c>
      <c r="E77" s="200">
        <v>0</v>
      </c>
      <c r="F77" s="200">
        <v>0</v>
      </c>
      <c r="G77" s="200">
        <v>35.21</v>
      </c>
      <c r="H77" s="200">
        <v>0</v>
      </c>
      <c r="I77" s="200">
        <v>0</v>
      </c>
      <c r="J77" s="200">
        <v>43.63</v>
      </c>
      <c r="K77" s="200">
        <v>0.53</v>
      </c>
      <c r="L77" s="200">
        <v>3.86</v>
      </c>
      <c r="M77" s="200">
        <v>1.55</v>
      </c>
      <c r="N77" s="200">
        <v>1.83</v>
      </c>
      <c r="O77" s="200">
        <v>2.5499999999999998</v>
      </c>
      <c r="P77" s="200">
        <v>1.08</v>
      </c>
      <c r="Q77" s="200">
        <v>0.33</v>
      </c>
      <c r="R77" s="200">
        <v>0.66</v>
      </c>
      <c r="S77" s="200">
        <v>0.41</v>
      </c>
      <c r="T77" s="200">
        <v>0.05</v>
      </c>
      <c r="U77" s="200">
        <v>2.0499999999999998</v>
      </c>
      <c r="V77" s="200">
        <v>0.18</v>
      </c>
      <c r="W77" s="200">
        <v>0.62</v>
      </c>
      <c r="X77" s="200">
        <v>2.17</v>
      </c>
      <c r="Y77" s="200">
        <v>0</v>
      </c>
      <c r="Z77" s="200">
        <v>4.08</v>
      </c>
      <c r="AA77" s="200">
        <v>1.32</v>
      </c>
      <c r="AB77" s="200">
        <v>0</v>
      </c>
      <c r="AC77" s="200">
        <v>17.5</v>
      </c>
      <c r="AD77" s="200">
        <v>0</v>
      </c>
      <c r="AE77" s="200">
        <v>0</v>
      </c>
      <c r="AF77" s="200">
        <v>0</v>
      </c>
      <c r="AG77" s="200">
        <v>-0.26</v>
      </c>
      <c r="AH77" s="200">
        <v>0</v>
      </c>
      <c r="AI77" s="200">
        <v>0</v>
      </c>
      <c r="AJ77" s="200">
        <v>0</v>
      </c>
      <c r="AK77" s="200">
        <v>-2.95</v>
      </c>
      <c r="AL77" s="200">
        <v>0</v>
      </c>
      <c r="AM77" s="200">
        <v>0</v>
      </c>
      <c r="AN77" s="200">
        <v>0</v>
      </c>
      <c r="AO77" s="200">
        <v>106.38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0.27</v>
      </c>
      <c r="AV77" s="200">
        <v>0.18</v>
      </c>
      <c r="AW77" s="200">
        <v>0.3</v>
      </c>
      <c r="AX77" s="200">
        <v>0.21</v>
      </c>
      <c r="AY77" s="200">
        <v>0.17</v>
      </c>
    </row>
    <row r="78" spans="1:51">
      <c r="A78" t="s">
        <v>120</v>
      </c>
      <c r="B78" s="200">
        <v>0</v>
      </c>
      <c r="C78" s="200">
        <v>0</v>
      </c>
      <c r="D78" s="200">
        <v>17.8</v>
      </c>
      <c r="E78" s="200">
        <v>0</v>
      </c>
      <c r="F78" s="200">
        <v>0</v>
      </c>
      <c r="G78" s="200">
        <v>35.21</v>
      </c>
      <c r="H78" s="200">
        <v>0</v>
      </c>
      <c r="I78" s="200">
        <v>0</v>
      </c>
      <c r="J78" s="200">
        <v>43.63</v>
      </c>
      <c r="K78" s="200">
        <v>-30.58</v>
      </c>
      <c r="L78" s="200">
        <v>8.17</v>
      </c>
      <c r="M78" s="200">
        <v>1.55</v>
      </c>
      <c r="N78" s="200">
        <v>1.83</v>
      </c>
      <c r="O78" s="200">
        <v>2.5499999999999998</v>
      </c>
      <c r="P78" s="200">
        <v>1.08</v>
      </c>
      <c r="Q78" s="200">
        <v>0.33</v>
      </c>
      <c r="R78" s="200">
        <v>0.66</v>
      </c>
      <c r="S78" s="200">
        <v>0.41</v>
      </c>
      <c r="T78" s="200">
        <v>0.05</v>
      </c>
      <c r="U78" s="200">
        <v>2.0499999999999998</v>
      </c>
      <c r="V78" s="200">
        <v>0.18</v>
      </c>
      <c r="W78" s="200">
        <v>0.62</v>
      </c>
      <c r="X78" s="200">
        <v>2.17</v>
      </c>
      <c r="Y78" s="200">
        <v>0</v>
      </c>
      <c r="Z78" s="200">
        <v>4.08</v>
      </c>
      <c r="AA78" s="200">
        <v>1.32</v>
      </c>
      <c r="AB78" s="200">
        <v>0</v>
      </c>
      <c r="AC78" s="200">
        <v>17.5</v>
      </c>
      <c r="AD78" s="200">
        <v>0</v>
      </c>
      <c r="AE78" s="200">
        <v>0</v>
      </c>
      <c r="AF78" s="200">
        <v>0</v>
      </c>
      <c r="AG78" s="200">
        <v>-0.26</v>
      </c>
      <c r="AH78" s="200">
        <v>0</v>
      </c>
      <c r="AI78" s="200">
        <v>0</v>
      </c>
      <c r="AJ78" s="200">
        <v>0</v>
      </c>
      <c r="AK78" s="200">
        <v>-2.95</v>
      </c>
      <c r="AL78" s="200">
        <v>0</v>
      </c>
      <c r="AM78" s="200">
        <v>0</v>
      </c>
      <c r="AN78" s="200">
        <v>0</v>
      </c>
      <c r="AO78" s="200">
        <v>121.38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0.27</v>
      </c>
      <c r="AV78" s="200">
        <v>0.19</v>
      </c>
      <c r="AW78" s="200">
        <v>0.3</v>
      </c>
      <c r="AX78" s="200">
        <v>0.21</v>
      </c>
      <c r="AY78" s="200">
        <v>0.17</v>
      </c>
    </row>
    <row r="79" spans="1:51">
      <c r="A79" t="s">
        <v>121</v>
      </c>
      <c r="B79" s="200">
        <v>0</v>
      </c>
      <c r="C79" s="200">
        <v>0</v>
      </c>
      <c r="D79" s="200">
        <v>21.24</v>
      </c>
      <c r="E79" s="200">
        <v>0</v>
      </c>
      <c r="F79" s="200">
        <v>0</v>
      </c>
      <c r="G79" s="200">
        <v>34.92</v>
      </c>
      <c r="H79" s="200">
        <v>0</v>
      </c>
      <c r="I79" s="200">
        <v>0</v>
      </c>
      <c r="J79" s="200">
        <v>43.63</v>
      </c>
      <c r="K79" s="200">
        <v>17.059999999999999</v>
      </c>
      <c r="L79" s="200">
        <v>1.49</v>
      </c>
      <c r="M79" s="200">
        <v>2.0299999999999998</v>
      </c>
      <c r="N79" s="200">
        <v>1.83</v>
      </c>
      <c r="O79" s="200">
        <v>2.5499999999999998</v>
      </c>
      <c r="P79" s="200">
        <v>1.08</v>
      </c>
      <c r="Q79" s="200">
        <v>0.33</v>
      </c>
      <c r="R79" s="200">
        <v>0.66</v>
      </c>
      <c r="S79" s="200">
        <v>0.41</v>
      </c>
      <c r="T79" s="200">
        <v>0.05</v>
      </c>
      <c r="U79" s="200">
        <v>2.0499999999999998</v>
      </c>
      <c r="V79" s="200">
        <v>0.18</v>
      </c>
      <c r="W79" s="200">
        <v>0.62</v>
      </c>
      <c r="X79" s="200">
        <v>2.17</v>
      </c>
      <c r="Y79" s="200">
        <v>0</v>
      </c>
      <c r="Z79" s="200">
        <v>4.08</v>
      </c>
      <c r="AA79" s="200">
        <v>1.32</v>
      </c>
      <c r="AB79" s="200">
        <v>0</v>
      </c>
      <c r="AC79" s="200">
        <v>17.5</v>
      </c>
      <c r="AD79" s="200">
        <v>0</v>
      </c>
      <c r="AE79" s="200">
        <v>0</v>
      </c>
      <c r="AF79" s="200">
        <v>0</v>
      </c>
      <c r="AG79" s="200">
        <v>-0.26</v>
      </c>
      <c r="AH79" s="200">
        <v>0</v>
      </c>
      <c r="AI79" s="200">
        <v>0</v>
      </c>
      <c r="AJ79" s="200">
        <v>0</v>
      </c>
      <c r="AK79" s="200">
        <v>-2.95</v>
      </c>
      <c r="AL79" s="200">
        <v>0</v>
      </c>
      <c r="AM79" s="200">
        <v>0</v>
      </c>
      <c r="AN79" s="200">
        <v>0</v>
      </c>
      <c r="AO79" s="200">
        <v>106.38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0.27</v>
      </c>
      <c r="AV79" s="200">
        <v>0.19</v>
      </c>
      <c r="AW79" s="200">
        <v>0.3</v>
      </c>
      <c r="AX79" s="200">
        <v>0.21</v>
      </c>
      <c r="AY79" s="200">
        <v>0.17</v>
      </c>
    </row>
    <row r="80" spans="1:51">
      <c r="A80" t="s">
        <v>122</v>
      </c>
      <c r="B80" s="200">
        <v>0</v>
      </c>
      <c r="C80" s="200">
        <v>0</v>
      </c>
      <c r="D80" s="200">
        <v>21.24</v>
      </c>
      <c r="E80" s="200">
        <v>0</v>
      </c>
      <c r="F80" s="200">
        <v>0</v>
      </c>
      <c r="G80" s="200">
        <v>34.92</v>
      </c>
      <c r="H80" s="200">
        <v>0</v>
      </c>
      <c r="I80" s="200">
        <v>0</v>
      </c>
      <c r="J80" s="200">
        <v>43.63</v>
      </c>
      <c r="K80" s="200">
        <v>17.059999999999999</v>
      </c>
      <c r="L80" s="200">
        <v>0.57999999999999996</v>
      </c>
      <c r="M80" s="200">
        <v>2.0299999999999998</v>
      </c>
      <c r="N80" s="200">
        <v>1.83</v>
      </c>
      <c r="O80" s="200">
        <v>2.5499999999999998</v>
      </c>
      <c r="P80" s="200">
        <v>1.08</v>
      </c>
      <c r="Q80" s="200">
        <v>0.33</v>
      </c>
      <c r="R80" s="200">
        <v>0.66</v>
      </c>
      <c r="S80" s="200">
        <v>0.41</v>
      </c>
      <c r="T80" s="200">
        <v>0.05</v>
      </c>
      <c r="U80" s="200">
        <v>2.0499999999999998</v>
      </c>
      <c r="V80" s="200">
        <v>0.18</v>
      </c>
      <c r="W80" s="200">
        <v>0.62</v>
      </c>
      <c r="X80" s="200">
        <v>2.17</v>
      </c>
      <c r="Y80" s="200">
        <v>0</v>
      </c>
      <c r="Z80" s="200">
        <v>4.08</v>
      </c>
      <c r="AA80" s="200">
        <v>1.32</v>
      </c>
      <c r="AB80" s="200">
        <v>0</v>
      </c>
      <c r="AC80" s="200">
        <v>19.73</v>
      </c>
      <c r="AD80" s="200">
        <v>0</v>
      </c>
      <c r="AE80" s="200">
        <v>0</v>
      </c>
      <c r="AF80" s="200">
        <v>0</v>
      </c>
      <c r="AG80" s="200">
        <v>-0.26</v>
      </c>
      <c r="AH80" s="200">
        <v>0</v>
      </c>
      <c r="AI80" s="200">
        <v>0</v>
      </c>
      <c r="AJ80" s="200">
        <v>0</v>
      </c>
      <c r="AK80" s="200">
        <v>-2.95</v>
      </c>
      <c r="AL80" s="200">
        <v>0</v>
      </c>
      <c r="AM80" s="200">
        <v>0</v>
      </c>
      <c r="AN80" s="200">
        <v>0</v>
      </c>
      <c r="AO80" s="200">
        <v>81.38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0.27</v>
      </c>
      <c r="AV80" s="200">
        <v>0.19</v>
      </c>
      <c r="AW80" s="200">
        <v>0.3</v>
      </c>
      <c r="AX80" s="200">
        <v>0.21</v>
      </c>
      <c r="AY80" s="200">
        <v>0.17</v>
      </c>
    </row>
    <row r="81" spans="1:51">
      <c r="A81" t="s">
        <v>123</v>
      </c>
      <c r="B81" s="200">
        <v>0</v>
      </c>
      <c r="C81" s="200">
        <v>0</v>
      </c>
      <c r="D81" s="200">
        <v>21.24</v>
      </c>
      <c r="E81" s="200">
        <v>0</v>
      </c>
      <c r="F81" s="200">
        <v>0</v>
      </c>
      <c r="G81" s="200">
        <v>34.92</v>
      </c>
      <c r="H81" s="200">
        <v>0</v>
      </c>
      <c r="I81" s="200">
        <v>0</v>
      </c>
      <c r="J81" s="200">
        <v>43.63</v>
      </c>
      <c r="K81" s="200">
        <v>17.059999999999999</v>
      </c>
      <c r="L81" s="200">
        <v>0.57999999999999996</v>
      </c>
      <c r="M81" s="200">
        <v>2.0299999999999998</v>
      </c>
      <c r="N81" s="200">
        <v>1.83</v>
      </c>
      <c r="O81" s="200">
        <v>2.5499999999999998</v>
      </c>
      <c r="P81" s="200">
        <v>1.08</v>
      </c>
      <c r="Q81" s="200">
        <v>0.33</v>
      </c>
      <c r="R81" s="200">
        <v>0.66</v>
      </c>
      <c r="S81" s="200">
        <v>0.41</v>
      </c>
      <c r="T81" s="200">
        <v>0.05</v>
      </c>
      <c r="U81" s="200">
        <v>2.0499999999999998</v>
      </c>
      <c r="V81" s="200">
        <v>0.18</v>
      </c>
      <c r="W81" s="200">
        <v>0.62</v>
      </c>
      <c r="X81" s="200">
        <v>2.17</v>
      </c>
      <c r="Y81" s="200">
        <v>0</v>
      </c>
      <c r="Z81" s="200">
        <v>4.08</v>
      </c>
      <c r="AA81" s="200">
        <v>1.32</v>
      </c>
      <c r="AB81" s="200">
        <v>0</v>
      </c>
      <c r="AC81" s="200">
        <v>19.73</v>
      </c>
      <c r="AD81" s="200">
        <v>0</v>
      </c>
      <c r="AE81" s="200">
        <v>0</v>
      </c>
      <c r="AF81" s="200">
        <v>0</v>
      </c>
      <c r="AG81" s="200">
        <v>-0.26</v>
      </c>
      <c r="AH81" s="200">
        <v>0</v>
      </c>
      <c r="AI81" s="200">
        <v>0</v>
      </c>
      <c r="AJ81" s="200">
        <v>0</v>
      </c>
      <c r="AK81" s="200">
        <v>-2.95</v>
      </c>
      <c r="AL81" s="200">
        <v>0</v>
      </c>
      <c r="AM81" s="200">
        <v>0</v>
      </c>
      <c r="AN81" s="200">
        <v>0</v>
      </c>
      <c r="AO81" s="200">
        <v>66.38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0.27</v>
      </c>
      <c r="AV81" s="200">
        <v>0.19</v>
      </c>
      <c r="AW81" s="200">
        <v>0.3</v>
      </c>
      <c r="AX81" s="200">
        <v>0.21</v>
      </c>
      <c r="AY81" s="200">
        <v>0.17</v>
      </c>
    </row>
    <row r="82" spans="1:51">
      <c r="A82" t="s">
        <v>124</v>
      </c>
      <c r="B82" s="200">
        <v>0</v>
      </c>
      <c r="C82" s="200">
        <v>0</v>
      </c>
      <c r="D82" s="200">
        <v>21.24</v>
      </c>
      <c r="E82" s="200">
        <v>0</v>
      </c>
      <c r="F82" s="200">
        <v>0</v>
      </c>
      <c r="G82" s="200">
        <v>34.92</v>
      </c>
      <c r="H82" s="200">
        <v>0</v>
      </c>
      <c r="I82" s="200">
        <v>0</v>
      </c>
      <c r="J82" s="200">
        <v>43.63</v>
      </c>
      <c r="K82" s="200">
        <v>17.059999999999999</v>
      </c>
      <c r="L82" s="200">
        <v>0.57999999999999996</v>
      </c>
      <c r="M82" s="200">
        <v>2.0299999999999998</v>
      </c>
      <c r="N82" s="200">
        <v>1.83</v>
      </c>
      <c r="O82" s="200">
        <v>2.5499999999999998</v>
      </c>
      <c r="P82" s="200">
        <v>1.08</v>
      </c>
      <c r="Q82" s="200">
        <v>0.33</v>
      </c>
      <c r="R82" s="200">
        <v>0.66</v>
      </c>
      <c r="S82" s="200">
        <v>0.41</v>
      </c>
      <c r="T82" s="200">
        <v>0.05</v>
      </c>
      <c r="U82" s="200">
        <v>2.0499999999999998</v>
      </c>
      <c r="V82" s="200">
        <v>0.18</v>
      </c>
      <c r="W82" s="200">
        <v>0.62</v>
      </c>
      <c r="X82" s="200">
        <v>2.17</v>
      </c>
      <c r="Y82" s="200">
        <v>0</v>
      </c>
      <c r="Z82" s="200">
        <v>4.08</v>
      </c>
      <c r="AA82" s="200">
        <v>1.32</v>
      </c>
      <c r="AB82" s="200">
        <v>0</v>
      </c>
      <c r="AC82" s="200">
        <v>19.73</v>
      </c>
      <c r="AD82" s="200">
        <v>0</v>
      </c>
      <c r="AE82" s="200">
        <v>0</v>
      </c>
      <c r="AF82" s="200">
        <v>0</v>
      </c>
      <c r="AG82" s="200">
        <v>-0.26</v>
      </c>
      <c r="AH82" s="200">
        <v>0</v>
      </c>
      <c r="AI82" s="200">
        <v>0</v>
      </c>
      <c r="AJ82" s="200">
        <v>0</v>
      </c>
      <c r="AK82" s="200">
        <v>-2.95</v>
      </c>
      <c r="AL82" s="200">
        <v>0</v>
      </c>
      <c r="AM82" s="200">
        <v>0</v>
      </c>
      <c r="AN82" s="200">
        <v>0</v>
      </c>
      <c r="AO82" s="200">
        <v>43.38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0.27</v>
      </c>
      <c r="AV82" s="200">
        <v>0.19</v>
      </c>
      <c r="AW82" s="200">
        <v>0.3</v>
      </c>
      <c r="AX82" s="200">
        <v>0.21</v>
      </c>
      <c r="AY82" s="200">
        <v>0.17</v>
      </c>
    </row>
    <row r="83" spans="1:51">
      <c r="A83" t="s">
        <v>125</v>
      </c>
      <c r="B83" s="200">
        <v>0</v>
      </c>
      <c r="C83" s="200">
        <v>0</v>
      </c>
      <c r="D83" s="200">
        <v>21.53</v>
      </c>
      <c r="E83" s="200">
        <v>0</v>
      </c>
      <c r="F83" s="200">
        <v>0</v>
      </c>
      <c r="G83" s="200">
        <v>34.92</v>
      </c>
      <c r="H83" s="200">
        <v>0</v>
      </c>
      <c r="I83" s="200">
        <v>0</v>
      </c>
      <c r="J83" s="200">
        <v>43.63</v>
      </c>
      <c r="K83" s="200">
        <v>17.059999999999999</v>
      </c>
      <c r="L83" s="200">
        <v>0.57999999999999996</v>
      </c>
      <c r="M83" s="200">
        <v>2.0299999999999998</v>
      </c>
      <c r="N83" s="200">
        <v>1.83</v>
      </c>
      <c r="O83" s="200">
        <v>2.5499999999999998</v>
      </c>
      <c r="P83" s="200">
        <v>1.08</v>
      </c>
      <c r="Q83" s="200">
        <v>0.33</v>
      </c>
      <c r="R83" s="200">
        <v>0.66</v>
      </c>
      <c r="S83" s="200">
        <v>0.41</v>
      </c>
      <c r="T83" s="200">
        <v>0.05</v>
      </c>
      <c r="U83" s="200">
        <v>2.0499999999999998</v>
      </c>
      <c r="V83" s="200">
        <v>0.18</v>
      </c>
      <c r="W83" s="200">
        <v>0.62</v>
      </c>
      <c r="X83" s="200">
        <v>2.17</v>
      </c>
      <c r="Y83" s="200">
        <v>0</v>
      </c>
      <c r="Z83" s="200">
        <v>4.08</v>
      </c>
      <c r="AA83" s="200">
        <v>1.32</v>
      </c>
      <c r="AB83" s="200">
        <v>0</v>
      </c>
      <c r="AC83" s="200">
        <v>19.73</v>
      </c>
      <c r="AD83" s="200">
        <v>0</v>
      </c>
      <c r="AE83" s="200">
        <v>0</v>
      </c>
      <c r="AF83" s="200">
        <v>0</v>
      </c>
      <c r="AG83" s="200">
        <v>-0.26</v>
      </c>
      <c r="AH83" s="200">
        <v>0</v>
      </c>
      <c r="AI83" s="200">
        <v>0</v>
      </c>
      <c r="AJ83" s="200">
        <v>0</v>
      </c>
      <c r="AK83" s="200">
        <v>-2.95</v>
      </c>
      <c r="AL83" s="200">
        <v>0</v>
      </c>
      <c r="AM83" s="200">
        <v>0</v>
      </c>
      <c r="AN83" s="200">
        <v>0</v>
      </c>
      <c r="AO83" s="200">
        <v>17.38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0.27</v>
      </c>
      <c r="AV83" s="200">
        <v>0.19</v>
      </c>
      <c r="AW83" s="200">
        <v>0.3</v>
      </c>
      <c r="AX83" s="200">
        <v>0.21</v>
      </c>
      <c r="AY83" s="200">
        <v>0.17</v>
      </c>
    </row>
    <row r="84" spans="1:51">
      <c r="A84" t="s">
        <v>126</v>
      </c>
      <c r="B84" s="200">
        <v>0</v>
      </c>
      <c r="C84" s="200">
        <v>0</v>
      </c>
      <c r="D84" s="200">
        <v>21.53</v>
      </c>
      <c r="E84" s="200">
        <v>0</v>
      </c>
      <c r="F84" s="200">
        <v>0</v>
      </c>
      <c r="G84" s="200">
        <v>34.92</v>
      </c>
      <c r="H84" s="200">
        <v>0</v>
      </c>
      <c r="I84" s="200">
        <v>0</v>
      </c>
      <c r="J84" s="200">
        <v>43.63</v>
      </c>
      <c r="K84" s="200">
        <v>17.059999999999999</v>
      </c>
      <c r="L84" s="200">
        <v>0.57999999999999996</v>
      </c>
      <c r="M84" s="200">
        <v>2.0299999999999998</v>
      </c>
      <c r="N84" s="200">
        <v>1.83</v>
      </c>
      <c r="O84" s="200">
        <v>2.5499999999999998</v>
      </c>
      <c r="P84" s="200">
        <v>1.08</v>
      </c>
      <c r="Q84" s="200">
        <v>0.33</v>
      </c>
      <c r="R84" s="200">
        <v>0.66</v>
      </c>
      <c r="S84" s="200">
        <v>0.41</v>
      </c>
      <c r="T84" s="200">
        <v>0.05</v>
      </c>
      <c r="U84" s="200">
        <v>2.0499999999999998</v>
      </c>
      <c r="V84" s="200">
        <v>0.18</v>
      </c>
      <c r="W84" s="200">
        <v>0.62</v>
      </c>
      <c r="X84" s="200">
        <v>2.17</v>
      </c>
      <c r="Y84" s="200">
        <v>0</v>
      </c>
      <c r="Z84" s="200">
        <v>4.08</v>
      </c>
      <c r="AA84" s="200">
        <v>1.32</v>
      </c>
      <c r="AB84" s="200">
        <v>0</v>
      </c>
      <c r="AC84" s="200">
        <v>19.73</v>
      </c>
      <c r="AD84" s="200">
        <v>0</v>
      </c>
      <c r="AE84" s="200">
        <v>0</v>
      </c>
      <c r="AF84" s="200">
        <v>0</v>
      </c>
      <c r="AG84" s="200">
        <v>-0.26</v>
      </c>
      <c r="AH84" s="200">
        <v>0</v>
      </c>
      <c r="AI84" s="200">
        <v>0</v>
      </c>
      <c r="AJ84" s="200">
        <v>0</v>
      </c>
      <c r="AK84" s="200">
        <v>-2.95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0.27</v>
      </c>
      <c r="AV84" s="200">
        <v>0.19</v>
      </c>
      <c r="AW84" s="200">
        <v>0.3</v>
      </c>
      <c r="AX84" s="200">
        <v>0.21</v>
      </c>
      <c r="AY84" s="200">
        <v>0.17</v>
      </c>
    </row>
    <row r="85" spans="1:51">
      <c r="A85" t="s">
        <v>127</v>
      </c>
      <c r="B85" s="200">
        <v>0</v>
      </c>
      <c r="C85" s="200">
        <v>0</v>
      </c>
      <c r="D85" s="200">
        <v>21.53</v>
      </c>
      <c r="E85" s="200">
        <v>0</v>
      </c>
      <c r="F85" s="200">
        <v>0</v>
      </c>
      <c r="G85" s="200">
        <v>34.92</v>
      </c>
      <c r="H85" s="200">
        <v>0</v>
      </c>
      <c r="I85" s="200">
        <v>0</v>
      </c>
      <c r="J85" s="200">
        <v>43.63</v>
      </c>
      <c r="K85" s="200">
        <v>17.059999999999999</v>
      </c>
      <c r="L85" s="200">
        <v>0.57999999999999996</v>
      </c>
      <c r="M85" s="200">
        <v>2.0299999999999998</v>
      </c>
      <c r="N85" s="200">
        <v>1.83</v>
      </c>
      <c r="O85" s="200">
        <v>2.5499999999999998</v>
      </c>
      <c r="P85" s="200">
        <v>1.08</v>
      </c>
      <c r="Q85" s="200">
        <v>0.33</v>
      </c>
      <c r="R85" s="200">
        <v>0.66</v>
      </c>
      <c r="S85" s="200">
        <v>0.41</v>
      </c>
      <c r="T85" s="200">
        <v>0.05</v>
      </c>
      <c r="U85" s="200">
        <v>2.0499999999999998</v>
      </c>
      <c r="V85" s="200">
        <v>0.18</v>
      </c>
      <c r="W85" s="200">
        <v>0.62</v>
      </c>
      <c r="X85" s="200">
        <v>2.17</v>
      </c>
      <c r="Y85" s="200">
        <v>0</v>
      </c>
      <c r="Z85" s="200">
        <v>4.08</v>
      </c>
      <c r="AA85" s="200">
        <v>1.32</v>
      </c>
      <c r="AB85" s="200">
        <v>0</v>
      </c>
      <c r="AC85" s="200">
        <v>19.73</v>
      </c>
      <c r="AD85" s="200">
        <v>0</v>
      </c>
      <c r="AE85" s="200">
        <v>0</v>
      </c>
      <c r="AF85" s="200">
        <v>0</v>
      </c>
      <c r="AG85" s="200">
        <v>-0.26</v>
      </c>
      <c r="AH85" s="200">
        <v>0</v>
      </c>
      <c r="AI85" s="200">
        <v>0</v>
      </c>
      <c r="AJ85" s="200">
        <v>0</v>
      </c>
      <c r="AK85" s="200">
        <v>-2.95</v>
      </c>
      <c r="AL85" s="200">
        <v>0</v>
      </c>
      <c r="AM85" s="200">
        <v>0</v>
      </c>
      <c r="AN85" s="200">
        <v>0</v>
      </c>
      <c r="AO85" s="200">
        <v>-50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0.27</v>
      </c>
      <c r="AV85" s="200">
        <v>0.19</v>
      </c>
      <c r="AW85" s="200">
        <v>0.3</v>
      </c>
      <c r="AX85" s="200">
        <v>0.21</v>
      </c>
      <c r="AY85" s="200">
        <v>0.17</v>
      </c>
    </row>
    <row r="86" spans="1:51">
      <c r="A86" t="s">
        <v>128</v>
      </c>
      <c r="B86" s="200">
        <v>0</v>
      </c>
      <c r="C86" s="200">
        <v>0</v>
      </c>
      <c r="D86" s="200">
        <v>21.53</v>
      </c>
      <c r="E86" s="200">
        <v>0</v>
      </c>
      <c r="F86" s="200">
        <v>0</v>
      </c>
      <c r="G86" s="200">
        <v>34.92</v>
      </c>
      <c r="H86" s="200">
        <v>0</v>
      </c>
      <c r="I86" s="200">
        <v>0</v>
      </c>
      <c r="J86" s="200">
        <v>43.63</v>
      </c>
      <c r="K86" s="200">
        <v>17.059999999999999</v>
      </c>
      <c r="L86" s="200">
        <v>0.57999999999999996</v>
      </c>
      <c r="M86" s="200">
        <v>2.0299999999999998</v>
      </c>
      <c r="N86" s="200">
        <v>1.83</v>
      </c>
      <c r="O86" s="200">
        <v>2.5499999999999998</v>
      </c>
      <c r="P86" s="200">
        <v>1.08</v>
      </c>
      <c r="Q86" s="200">
        <v>0.33</v>
      </c>
      <c r="R86" s="200">
        <v>0.66</v>
      </c>
      <c r="S86" s="200">
        <v>0.41</v>
      </c>
      <c r="T86" s="200">
        <v>0.05</v>
      </c>
      <c r="U86" s="200">
        <v>2.0499999999999998</v>
      </c>
      <c r="V86" s="200">
        <v>0.18</v>
      </c>
      <c r="W86" s="200">
        <v>0.62</v>
      </c>
      <c r="X86" s="200">
        <v>2.17</v>
      </c>
      <c r="Y86" s="200">
        <v>0</v>
      </c>
      <c r="Z86" s="200">
        <v>4.08</v>
      </c>
      <c r="AA86" s="200">
        <v>1.32</v>
      </c>
      <c r="AB86" s="200">
        <v>0</v>
      </c>
      <c r="AC86" s="200">
        <v>19.73</v>
      </c>
      <c r="AD86" s="200">
        <v>0</v>
      </c>
      <c r="AE86" s="200">
        <v>0</v>
      </c>
      <c r="AF86" s="200">
        <v>0</v>
      </c>
      <c r="AG86" s="200">
        <v>-0.26</v>
      </c>
      <c r="AH86" s="200">
        <v>0</v>
      </c>
      <c r="AI86" s="200">
        <v>0</v>
      </c>
      <c r="AJ86" s="200">
        <v>0</v>
      </c>
      <c r="AK86" s="200">
        <v>-2.95</v>
      </c>
      <c r="AL86" s="200">
        <v>0</v>
      </c>
      <c r="AM86" s="200">
        <v>0</v>
      </c>
      <c r="AN86" s="200">
        <v>0</v>
      </c>
      <c r="AO86" s="200">
        <v>-50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0.27</v>
      </c>
      <c r="AV86" s="200">
        <v>0.18</v>
      </c>
      <c r="AW86" s="200">
        <v>0.3</v>
      </c>
      <c r="AX86" s="200">
        <v>0.1</v>
      </c>
      <c r="AY86" s="200">
        <v>0.17</v>
      </c>
    </row>
    <row r="87" spans="1:51">
      <c r="A87" t="s">
        <v>129</v>
      </c>
      <c r="B87" s="200">
        <v>0</v>
      </c>
      <c r="C87" s="200">
        <v>0</v>
      </c>
      <c r="D87" s="200">
        <v>21.53</v>
      </c>
      <c r="E87" s="200">
        <v>0</v>
      </c>
      <c r="F87" s="200">
        <v>0</v>
      </c>
      <c r="G87" s="200">
        <v>34.92</v>
      </c>
      <c r="H87" s="200">
        <v>0</v>
      </c>
      <c r="I87" s="200">
        <v>0</v>
      </c>
      <c r="J87" s="200">
        <v>43.63</v>
      </c>
      <c r="K87" s="200">
        <v>17.059999999999999</v>
      </c>
      <c r="L87" s="200">
        <v>0.57999999999999996</v>
      </c>
      <c r="M87" s="200">
        <v>2.0299999999999998</v>
      </c>
      <c r="N87" s="200">
        <v>1.83</v>
      </c>
      <c r="O87" s="200">
        <v>2.5499999999999998</v>
      </c>
      <c r="P87" s="200">
        <v>1.08</v>
      </c>
      <c r="Q87" s="200">
        <v>0.33</v>
      </c>
      <c r="R87" s="200">
        <v>0.66</v>
      </c>
      <c r="S87" s="200">
        <v>0.41</v>
      </c>
      <c r="T87" s="200">
        <v>0.05</v>
      </c>
      <c r="U87" s="200">
        <v>2.0499999999999998</v>
      </c>
      <c r="V87" s="200">
        <v>0.18</v>
      </c>
      <c r="W87" s="200">
        <v>0.62</v>
      </c>
      <c r="X87" s="200">
        <v>2.17</v>
      </c>
      <c r="Y87" s="200">
        <v>0</v>
      </c>
      <c r="Z87" s="200">
        <v>4.08</v>
      </c>
      <c r="AA87" s="200">
        <v>1.32</v>
      </c>
      <c r="AB87" s="200">
        <v>0</v>
      </c>
      <c r="AC87" s="200">
        <v>19.73</v>
      </c>
      <c r="AD87" s="200">
        <v>0</v>
      </c>
      <c r="AE87" s="200">
        <v>0</v>
      </c>
      <c r="AF87" s="200">
        <v>0</v>
      </c>
      <c r="AG87" s="200">
        <v>-0.26</v>
      </c>
      <c r="AH87" s="200">
        <v>0</v>
      </c>
      <c r="AI87" s="200">
        <v>0</v>
      </c>
      <c r="AJ87" s="200">
        <v>0</v>
      </c>
      <c r="AK87" s="200">
        <v>-2.95</v>
      </c>
      <c r="AL87" s="200">
        <v>0</v>
      </c>
      <c r="AM87" s="200">
        <v>0</v>
      </c>
      <c r="AN87" s="200">
        <v>0</v>
      </c>
      <c r="AO87" s="200">
        <v>-170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0.27</v>
      </c>
      <c r="AV87" s="200">
        <v>0.18</v>
      </c>
      <c r="AW87" s="200">
        <v>0.3</v>
      </c>
      <c r="AX87" s="200">
        <v>0.1</v>
      </c>
      <c r="AY87" s="200">
        <v>0.17</v>
      </c>
    </row>
    <row r="88" spans="1:51">
      <c r="A88" t="s">
        <v>130</v>
      </c>
      <c r="B88" s="200">
        <v>0</v>
      </c>
      <c r="C88" s="200">
        <v>0</v>
      </c>
      <c r="D88" s="200">
        <v>21.53</v>
      </c>
      <c r="E88" s="200">
        <v>0</v>
      </c>
      <c r="F88" s="200">
        <v>0</v>
      </c>
      <c r="G88" s="200">
        <v>34.92</v>
      </c>
      <c r="H88" s="200">
        <v>0</v>
      </c>
      <c r="I88" s="200">
        <v>0</v>
      </c>
      <c r="J88" s="200">
        <v>43.63</v>
      </c>
      <c r="K88" s="200">
        <v>17.059999999999999</v>
      </c>
      <c r="L88" s="200">
        <v>0.57999999999999996</v>
      </c>
      <c r="M88" s="200">
        <v>2.0299999999999998</v>
      </c>
      <c r="N88" s="200">
        <v>1.83</v>
      </c>
      <c r="O88" s="200">
        <v>2.5499999999999998</v>
      </c>
      <c r="P88" s="200">
        <v>1.08</v>
      </c>
      <c r="Q88" s="200">
        <v>0.33</v>
      </c>
      <c r="R88" s="200">
        <v>0.66</v>
      </c>
      <c r="S88" s="200">
        <v>0.41</v>
      </c>
      <c r="T88" s="200">
        <v>0.05</v>
      </c>
      <c r="U88" s="200">
        <v>2.0499999999999998</v>
      </c>
      <c r="V88" s="200">
        <v>0.18</v>
      </c>
      <c r="W88" s="200">
        <v>0.62</v>
      </c>
      <c r="X88" s="200">
        <v>2.17</v>
      </c>
      <c r="Y88" s="200">
        <v>0</v>
      </c>
      <c r="Z88" s="200">
        <v>4.08</v>
      </c>
      <c r="AA88" s="200">
        <v>1.32</v>
      </c>
      <c r="AB88" s="200">
        <v>0</v>
      </c>
      <c r="AC88" s="200">
        <v>19.73</v>
      </c>
      <c r="AD88" s="200">
        <v>0</v>
      </c>
      <c r="AE88" s="200">
        <v>0</v>
      </c>
      <c r="AF88" s="200">
        <v>0</v>
      </c>
      <c r="AG88" s="200">
        <v>-0.26</v>
      </c>
      <c r="AH88" s="200">
        <v>0</v>
      </c>
      <c r="AI88" s="200">
        <v>0</v>
      </c>
      <c r="AJ88" s="200">
        <v>0</v>
      </c>
      <c r="AK88" s="200">
        <v>-2.95</v>
      </c>
      <c r="AL88" s="200">
        <v>0</v>
      </c>
      <c r="AM88" s="200">
        <v>0</v>
      </c>
      <c r="AN88" s="200">
        <v>0</v>
      </c>
      <c r="AO88" s="200">
        <v>-200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0.27</v>
      </c>
      <c r="AV88" s="200">
        <v>0.18</v>
      </c>
      <c r="AW88" s="200">
        <v>0.3</v>
      </c>
      <c r="AX88" s="200">
        <v>0.1</v>
      </c>
      <c r="AY88" s="200">
        <v>0.17</v>
      </c>
    </row>
    <row r="89" spans="1:51">
      <c r="A89" t="s">
        <v>131</v>
      </c>
      <c r="B89" s="200">
        <v>0</v>
      </c>
      <c r="C89" s="200">
        <v>0</v>
      </c>
      <c r="D89" s="200">
        <v>21.53</v>
      </c>
      <c r="E89" s="200">
        <v>0</v>
      </c>
      <c r="F89" s="200">
        <v>0</v>
      </c>
      <c r="G89" s="200">
        <v>34.92</v>
      </c>
      <c r="H89" s="200">
        <v>0</v>
      </c>
      <c r="I89" s="200">
        <v>0</v>
      </c>
      <c r="J89" s="200">
        <v>43.63</v>
      </c>
      <c r="K89" s="200">
        <v>17.059999999999999</v>
      </c>
      <c r="L89" s="200">
        <v>0.57999999999999996</v>
      </c>
      <c r="M89" s="200">
        <v>2.0299999999999998</v>
      </c>
      <c r="N89" s="200">
        <v>1.83</v>
      </c>
      <c r="O89" s="200">
        <v>2.5499999999999998</v>
      </c>
      <c r="P89" s="200">
        <v>1.08</v>
      </c>
      <c r="Q89" s="200">
        <v>0.33</v>
      </c>
      <c r="R89" s="200">
        <v>0.66</v>
      </c>
      <c r="S89" s="200">
        <v>0.41</v>
      </c>
      <c r="T89" s="200">
        <v>0.05</v>
      </c>
      <c r="U89" s="200">
        <v>2.0499999999999998</v>
      </c>
      <c r="V89" s="200">
        <v>0.18</v>
      </c>
      <c r="W89" s="200">
        <v>0.88</v>
      </c>
      <c r="X89" s="200">
        <v>2.17</v>
      </c>
      <c r="Y89" s="200">
        <v>0</v>
      </c>
      <c r="Z89" s="200">
        <v>4.08</v>
      </c>
      <c r="AA89" s="200">
        <v>1.32</v>
      </c>
      <c r="AB89" s="200">
        <v>0</v>
      </c>
      <c r="AC89" s="200">
        <v>19.73</v>
      </c>
      <c r="AD89" s="200">
        <v>0</v>
      </c>
      <c r="AE89" s="200">
        <v>0</v>
      </c>
      <c r="AF89" s="200">
        <v>0</v>
      </c>
      <c r="AG89" s="200">
        <v>-0.26</v>
      </c>
      <c r="AH89" s="200">
        <v>0</v>
      </c>
      <c r="AI89" s="200">
        <v>0</v>
      </c>
      <c r="AJ89" s="200">
        <v>0</v>
      </c>
      <c r="AK89" s="200">
        <v>-2.95</v>
      </c>
      <c r="AL89" s="200">
        <v>0</v>
      </c>
      <c r="AM89" s="200">
        <v>0</v>
      </c>
      <c r="AN89" s="200">
        <v>0</v>
      </c>
      <c r="AO89" s="200">
        <v>-320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0.27</v>
      </c>
      <c r="AV89" s="200">
        <v>0.18</v>
      </c>
      <c r="AW89" s="200">
        <v>0.3</v>
      </c>
      <c r="AX89" s="200">
        <v>0.1</v>
      </c>
      <c r="AY89" s="200">
        <v>0.17</v>
      </c>
    </row>
    <row r="90" spans="1:51">
      <c r="A90" t="s">
        <v>132</v>
      </c>
      <c r="B90" s="200">
        <v>0</v>
      </c>
      <c r="C90" s="200">
        <v>0</v>
      </c>
      <c r="D90" s="200">
        <v>21.53</v>
      </c>
      <c r="E90" s="200">
        <v>0</v>
      </c>
      <c r="F90" s="200">
        <v>0</v>
      </c>
      <c r="G90" s="200">
        <v>34.92</v>
      </c>
      <c r="H90" s="200">
        <v>0</v>
      </c>
      <c r="I90" s="200">
        <v>0</v>
      </c>
      <c r="J90" s="200">
        <v>43.63</v>
      </c>
      <c r="K90" s="200">
        <v>17.059999999999999</v>
      </c>
      <c r="L90" s="200">
        <v>0.57999999999999996</v>
      </c>
      <c r="M90" s="200">
        <v>2.0299999999999998</v>
      </c>
      <c r="N90" s="200">
        <v>1.83</v>
      </c>
      <c r="O90" s="200">
        <v>2.5499999999999998</v>
      </c>
      <c r="P90" s="200">
        <v>1.08</v>
      </c>
      <c r="Q90" s="200">
        <v>0.33</v>
      </c>
      <c r="R90" s="200">
        <v>0.66</v>
      </c>
      <c r="S90" s="200">
        <v>0.41</v>
      </c>
      <c r="T90" s="200">
        <v>0.05</v>
      </c>
      <c r="U90" s="200">
        <v>2.0499999999999998</v>
      </c>
      <c r="V90" s="200">
        <v>0.18</v>
      </c>
      <c r="W90" s="200">
        <v>0.85</v>
      </c>
      <c r="X90" s="200">
        <v>2.17</v>
      </c>
      <c r="Y90" s="200">
        <v>0</v>
      </c>
      <c r="Z90" s="200">
        <v>4.08</v>
      </c>
      <c r="AA90" s="200">
        <v>1.32</v>
      </c>
      <c r="AB90" s="200">
        <v>0</v>
      </c>
      <c r="AC90" s="200">
        <v>19.73</v>
      </c>
      <c r="AD90" s="200">
        <v>0</v>
      </c>
      <c r="AE90" s="200">
        <v>0</v>
      </c>
      <c r="AF90" s="200">
        <v>0</v>
      </c>
      <c r="AG90" s="200">
        <v>-0.26</v>
      </c>
      <c r="AH90" s="200">
        <v>0</v>
      </c>
      <c r="AI90" s="200">
        <v>0</v>
      </c>
      <c r="AJ90" s="200">
        <v>0</v>
      </c>
      <c r="AK90" s="200">
        <v>-2.95</v>
      </c>
      <c r="AL90" s="200">
        <v>0</v>
      </c>
      <c r="AM90" s="200">
        <v>0</v>
      </c>
      <c r="AN90" s="200">
        <v>0</v>
      </c>
      <c r="AO90" s="200">
        <v>-360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0.27</v>
      </c>
      <c r="AV90" s="200">
        <v>0.19</v>
      </c>
      <c r="AW90" s="200">
        <v>0.3</v>
      </c>
      <c r="AX90" s="200">
        <v>0.21</v>
      </c>
      <c r="AY90" s="200">
        <v>0.17</v>
      </c>
    </row>
    <row r="91" spans="1:51">
      <c r="A91" t="s">
        <v>133</v>
      </c>
      <c r="B91" s="200">
        <v>0</v>
      </c>
      <c r="C91" s="200">
        <v>0</v>
      </c>
      <c r="D91" s="200">
        <v>21.82</v>
      </c>
      <c r="E91" s="200">
        <v>0</v>
      </c>
      <c r="F91" s="200">
        <v>0</v>
      </c>
      <c r="G91" s="200">
        <v>34.92</v>
      </c>
      <c r="H91" s="200">
        <v>0</v>
      </c>
      <c r="I91" s="200">
        <v>0</v>
      </c>
      <c r="J91" s="200">
        <v>43.63</v>
      </c>
      <c r="K91" s="200">
        <v>17.059999999999999</v>
      </c>
      <c r="L91" s="200">
        <v>0.57999999999999996</v>
      </c>
      <c r="M91" s="200">
        <v>2.0299999999999998</v>
      </c>
      <c r="N91" s="200">
        <v>1.83</v>
      </c>
      <c r="O91" s="200">
        <v>2.5499999999999998</v>
      </c>
      <c r="P91" s="200">
        <v>1.08</v>
      </c>
      <c r="Q91" s="200">
        <v>0.33</v>
      </c>
      <c r="R91" s="200">
        <v>0.66</v>
      </c>
      <c r="S91" s="200">
        <v>0.41</v>
      </c>
      <c r="T91" s="200">
        <v>0.05</v>
      </c>
      <c r="U91" s="200">
        <v>2.0499999999999998</v>
      </c>
      <c r="V91" s="200">
        <v>0.18</v>
      </c>
      <c r="W91" s="200">
        <v>0.85</v>
      </c>
      <c r="X91" s="200">
        <v>2.17</v>
      </c>
      <c r="Y91" s="200">
        <v>0</v>
      </c>
      <c r="Z91" s="200">
        <v>4.08</v>
      </c>
      <c r="AA91" s="200">
        <v>1.32</v>
      </c>
      <c r="AB91" s="200">
        <v>0</v>
      </c>
      <c r="AC91" s="200">
        <v>19.73</v>
      </c>
      <c r="AD91" s="200">
        <v>0</v>
      </c>
      <c r="AE91" s="200">
        <v>0</v>
      </c>
      <c r="AF91" s="200">
        <v>0</v>
      </c>
      <c r="AG91" s="200">
        <v>-0.26</v>
      </c>
      <c r="AH91" s="200">
        <v>0</v>
      </c>
      <c r="AI91" s="200">
        <v>0</v>
      </c>
      <c r="AJ91" s="200">
        <v>0</v>
      </c>
      <c r="AK91" s="200">
        <v>-2.95</v>
      </c>
      <c r="AL91" s="200">
        <v>0</v>
      </c>
      <c r="AM91" s="200">
        <v>0</v>
      </c>
      <c r="AN91" s="200">
        <v>0</v>
      </c>
      <c r="AO91" s="200">
        <v>-410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0.27</v>
      </c>
      <c r="AV91" s="200">
        <v>0.19</v>
      </c>
      <c r="AW91" s="200">
        <v>0.3</v>
      </c>
      <c r="AX91" s="200">
        <v>0.21</v>
      </c>
      <c r="AY91" s="200">
        <v>0.17</v>
      </c>
    </row>
    <row r="92" spans="1:51">
      <c r="A92" t="s">
        <v>134</v>
      </c>
      <c r="B92" s="200">
        <v>0</v>
      </c>
      <c r="C92" s="200">
        <v>0</v>
      </c>
      <c r="D92" s="200">
        <v>21.82</v>
      </c>
      <c r="E92" s="200">
        <v>0</v>
      </c>
      <c r="F92" s="200">
        <v>0</v>
      </c>
      <c r="G92" s="200">
        <v>34.619999999999997</v>
      </c>
      <c r="H92" s="200">
        <v>0</v>
      </c>
      <c r="I92" s="200">
        <v>0</v>
      </c>
      <c r="J92" s="200">
        <v>44.24</v>
      </c>
      <c r="K92" s="200">
        <v>17.059999999999999</v>
      </c>
      <c r="L92" s="200">
        <v>0.57999999999999996</v>
      </c>
      <c r="M92" s="200">
        <v>2.0299999999999998</v>
      </c>
      <c r="N92" s="200">
        <v>1.83</v>
      </c>
      <c r="O92" s="200">
        <v>2.5499999999999998</v>
      </c>
      <c r="P92" s="200">
        <v>1.08</v>
      </c>
      <c r="Q92" s="200">
        <v>0.33</v>
      </c>
      <c r="R92" s="200">
        <v>0.66</v>
      </c>
      <c r="S92" s="200">
        <v>0.41</v>
      </c>
      <c r="T92" s="200">
        <v>0.05</v>
      </c>
      <c r="U92" s="200">
        <v>2.0499999999999998</v>
      </c>
      <c r="V92" s="200">
        <v>0.18</v>
      </c>
      <c r="W92" s="200">
        <v>0.85</v>
      </c>
      <c r="X92" s="200">
        <v>2.17</v>
      </c>
      <c r="Y92" s="200">
        <v>0</v>
      </c>
      <c r="Z92" s="200">
        <v>4.08</v>
      </c>
      <c r="AA92" s="200">
        <v>1.32</v>
      </c>
      <c r="AB92" s="200">
        <v>0</v>
      </c>
      <c r="AC92" s="200">
        <v>19.73</v>
      </c>
      <c r="AD92" s="200">
        <v>0</v>
      </c>
      <c r="AE92" s="200">
        <v>0</v>
      </c>
      <c r="AF92" s="200">
        <v>0</v>
      </c>
      <c r="AG92" s="200">
        <v>-0.26</v>
      </c>
      <c r="AH92" s="200">
        <v>0</v>
      </c>
      <c r="AI92" s="200">
        <v>0</v>
      </c>
      <c r="AJ92" s="200">
        <v>0</v>
      </c>
      <c r="AK92" s="200">
        <v>-2.95</v>
      </c>
      <c r="AL92" s="200">
        <v>0</v>
      </c>
      <c r="AM92" s="200">
        <v>0</v>
      </c>
      <c r="AN92" s="200">
        <v>0</v>
      </c>
      <c r="AO92" s="200">
        <v>-430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0.27</v>
      </c>
      <c r="AV92" s="200">
        <v>0.19</v>
      </c>
      <c r="AW92" s="200">
        <v>0.3</v>
      </c>
      <c r="AX92" s="200">
        <v>0.21</v>
      </c>
      <c r="AY92" s="200">
        <v>0.17</v>
      </c>
    </row>
    <row r="93" spans="1:51">
      <c r="A93" t="s">
        <v>135</v>
      </c>
      <c r="B93" s="200">
        <v>0</v>
      </c>
      <c r="C93" s="200">
        <v>0</v>
      </c>
      <c r="D93" s="200">
        <v>4.38</v>
      </c>
      <c r="E93" s="200">
        <v>0</v>
      </c>
      <c r="F93" s="200">
        <v>0</v>
      </c>
      <c r="G93" s="200">
        <v>2.72</v>
      </c>
      <c r="H93" s="200">
        <v>0</v>
      </c>
      <c r="I93" s="200">
        <v>0</v>
      </c>
      <c r="J93" s="200">
        <v>23.94</v>
      </c>
      <c r="K93" s="200">
        <v>17.059999999999999</v>
      </c>
      <c r="L93" s="200">
        <v>0.57999999999999996</v>
      </c>
      <c r="M93" s="200">
        <v>2.0299999999999998</v>
      </c>
      <c r="N93" s="200">
        <v>1.83</v>
      </c>
      <c r="O93" s="200">
        <v>2.5499999999999998</v>
      </c>
      <c r="P93" s="200">
        <v>1.08</v>
      </c>
      <c r="Q93" s="200">
        <v>0.33</v>
      </c>
      <c r="R93" s="200">
        <v>0.66</v>
      </c>
      <c r="S93" s="200">
        <v>0.41</v>
      </c>
      <c r="T93" s="200">
        <v>0.05</v>
      </c>
      <c r="U93" s="200">
        <v>2.0499999999999998</v>
      </c>
      <c r="V93" s="200">
        <v>0.18</v>
      </c>
      <c r="W93" s="200">
        <v>0.85</v>
      </c>
      <c r="X93" s="200">
        <v>2.17</v>
      </c>
      <c r="Y93" s="200">
        <v>0</v>
      </c>
      <c r="Z93" s="200">
        <v>4.08</v>
      </c>
      <c r="AA93" s="200">
        <v>1.32</v>
      </c>
      <c r="AB93" s="200">
        <v>0</v>
      </c>
      <c r="AC93" s="200">
        <v>19.73</v>
      </c>
      <c r="AD93" s="200">
        <v>0</v>
      </c>
      <c r="AE93" s="200">
        <v>0</v>
      </c>
      <c r="AF93" s="200">
        <v>0</v>
      </c>
      <c r="AG93" s="200">
        <v>-0.26</v>
      </c>
      <c r="AH93" s="200">
        <v>0</v>
      </c>
      <c r="AI93" s="200">
        <v>0</v>
      </c>
      <c r="AJ93" s="200">
        <v>0</v>
      </c>
      <c r="AK93" s="200">
        <v>-2.95</v>
      </c>
      <c r="AL93" s="200">
        <v>0</v>
      </c>
      <c r="AM93" s="200">
        <v>0</v>
      </c>
      <c r="AN93" s="200">
        <v>0</v>
      </c>
      <c r="AO93" s="200">
        <v>-400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0.27</v>
      </c>
      <c r="AV93" s="200">
        <v>0.19</v>
      </c>
      <c r="AW93" s="200">
        <v>0.3</v>
      </c>
      <c r="AX93" s="200">
        <v>0.21</v>
      </c>
      <c r="AY93" s="200">
        <v>0.17</v>
      </c>
    </row>
    <row r="94" spans="1:51">
      <c r="A94" t="s">
        <v>136</v>
      </c>
      <c r="B94" s="200">
        <v>0</v>
      </c>
      <c r="C94" s="200">
        <v>0</v>
      </c>
      <c r="D94" s="200">
        <v>4.38</v>
      </c>
      <c r="E94" s="200">
        <v>0</v>
      </c>
      <c r="F94" s="200">
        <v>0</v>
      </c>
      <c r="G94" s="200">
        <v>1.1499999999999999</v>
      </c>
      <c r="H94" s="200">
        <v>0</v>
      </c>
      <c r="I94" s="200">
        <v>0</v>
      </c>
      <c r="J94" s="200">
        <v>5.07</v>
      </c>
      <c r="K94" s="200">
        <v>17.059999999999999</v>
      </c>
      <c r="L94" s="200">
        <v>0.57999999999999996</v>
      </c>
      <c r="M94" s="200">
        <v>2.0299999999999998</v>
      </c>
      <c r="N94" s="200">
        <v>1.83</v>
      </c>
      <c r="O94" s="200">
        <v>2.5499999999999998</v>
      </c>
      <c r="P94" s="200">
        <v>1.08</v>
      </c>
      <c r="Q94" s="200">
        <v>0.33</v>
      </c>
      <c r="R94" s="200">
        <v>0.66</v>
      </c>
      <c r="S94" s="200">
        <v>0.41</v>
      </c>
      <c r="T94" s="200">
        <v>0.05</v>
      </c>
      <c r="U94" s="200">
        <v>2.0499999999999998</v>
      </c>
      <c r="V94" s="200">
        <v>0.18</v>
      </c>
      <c r="W94" s="200">
        <v>0.85</v>
      </c>
      <c r="X94" s="200">
        <v>2.17</v>
      </c>
      <c r="Y94" s="200">
        <v>0</v>
      </c>
      <c r="Z94" s="200">
        <v>4.08</v>
      </c>
      <c r="AA94" s="200">
        <v>1.32</v>
      </c>
      <c r="AB94" s="200">
        <v>0</v>
      </c>
      <c r="AC94" s="200">
        <v>19.73</v>
      </c>
      <c r="AD94" s="200">
        <v>0</v>
      </c>
      <c r="AE94" s="200">
        <v>0</v>
      </c>
      <c r="AF94" s="200">
        <v>0</v>
      </c>
      <c r="AG94" s="200">
        <v>-0.26</v>
      </c>
      <c r="AH94" s="200">
        <v>0</v>
      </c>
      <c r="AI94" s="200">
        <v>0</v>
      </c>
      <c r="AJ94" s="200">
        <v>0</v>
      </c>
      <c r="AK94" s="200">
        <v>-2.95</v>
      </c>
      <c r="AL94" s="200">
        <v>0</v>
      </c>
      <c r="AM94" s="200">
        <v>0</v>
      </c>
      <c r="AN94" s="200">
        <v>0</v>
      </c>
      <c r="AO94" s="200">
        <v>-410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0.27</v>
      </c>
      <c r="AV94" s="200">
        <v>0.18</v>
      </c>
      <c r="AW94" s="200">
        <v>0.3</v>
      </c>
      <c r="AX94" s="200">
        <v>0.17</v>
      </c>
      <c r="AY94" s="200">
        <v>0.17</v>
      </c>
    </row>
    <row r="95" spans="1:51">
      <c r="A95" t="s">
        <v>137</v>
      </c>
      <c r="B95" s="200">
        <v>0</v>
      </c>
      <c r="C95" s="200">
        <v>0</v>
      </c>
      <c r="D95" s="200">
        <v>4.38</v>
      </c>
      <c r="E95" s="200">
        <v>0</v>
      </c>
      <c r="F95" s="200">
        <v>0</v>
      </c>
      <c r="G95" s="200">
        <v>1.1499999999999999</v>
      </c>
      <c r="H95" s="200">
        <v>0</v>
      </c>
      <c r="I95" s="200">
        <v>0</v>
      </c>
      <c r="J95" s="200">
        <v>1.47</v>
      </c>
      <c r="K95" s="200">
        <v>17.059999999999999</v>
      </c>
      <c r="L95" s="200">
        <v>0.57999999999999996</v>
      </c>
      <c r="M95" s="200">
        <v>2.0299999999999998</v>
      </c>
      <c r="N95" s="200">
        <v>1.83</v>
      </c>
      <c r="O95" s="200">
        <v>2.5499999999999998</v>
      </c>
      <c r="P95" s="200">
        <v>1.08</v>
      </c>
      <c r="Q95" s="200">
        <v>0.33</v>
      </c>
      <c r="R95" s="200">
        <v>0.66</v>
      </c>
      <c r="S95" s="200">
        <v>0.41</v>
      </c>
      <c r="T95" s="200">
        <v>0.05</v>
      </c>
      <c r="U95" s="200">
        <v>2.0499999999999998</v>
      </c>
      <c r="V95" s="200">
        <v>0.18</v>
      </c>
      <c r="W95" s="200">
        <v>0.85</v>
      </c>
      <c r="X95" s="200">
        <v>2.17</v>
      </c>
      <c r="Y95" s="200">
        <v>0</v>
      </c>
      <c r="Z95" s="200">
        <v>4.08</v>
      </c>
      <c r="AA95" s="200">
        <v>1.32</v>
      </c>
      <c r="AB95" s="200">
        <v>0</v>
      </c>
      <c r="AC95" s="200">
        <v>19.73</v>
      </c>
      <c r="AD95" s="200">
        <v>0</v>
      </c>
      <c r="AE95" s="200">
        <v>0</v>
      </c>
      <c r="AF95" s="200">
        <v>0</v>
      </c>
      <c r="AG95" s="200">
        <v>-0.26</v>
      </c>
      <c r="AH95" s="200">
        <v>0</v>
      </c>
      <c r="AI95" s="200">
        <v>0</v>
      </c>
      <c r="AJ95" s="200">
        <v>0</v>
      </c>
      <c r="AK95" s="200">
        <v>-2.95</v>
      </c>
      <c r="AL95" s="200">
        <v>0</v>
      </c>
      <c r="AM95" s="200">
        <v>0</v>
      </c>
      <c r="AN95" s="200">
        <v>0</v>
      </c>
      <c r="AO95" s="200">
        <v>-430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0.27</v>
      </c>
      <c r="AV95" s="200">
        <v>0.18</v>
      </c>
      <c r="AW95" s="200">
        <v>0.3</v>
      </c>
      <c r="AX95" s="200">
        <v>0.08</v>
      </c>
      <c r="AY95" s="200">
        <v>0.17</v>
      </c>
    </row>
    <row r="96" spans="1:51">
      <c r="A96" t="s">
        <v>138</v>
      </c>
      <c r="B96" s="200">
        <v>0</v>
      </c>
      <c r="C96" s="200">
        <v>0</v>
      </c>
      <c r="D96" s="200">
        <v>4.38</v>
      </c>
      <c r="E96" s="200">
        <v>0</v>
      </c>
      <c r="F96" s="200">
        <v>0</v>
      </c>
      <c r="G96" s="200">
        <v>1.1499999999999999</v>
      </c>
      <c r="H96" s="200">
        <v>0</v>
      </c>
      <c r="I96" s="200">
        <v>0</v>
      </c>
      <c r="J96" s="200">
        <v>1.47</v>
      </c>
      <c r="K96" s="200">
        <v>17.059999999999999</v>
      </c>
      <c r="L96" s="200">
        <v>0.57999999999999996</v>
      </c>
      <c r="M96" s="200">
        <v>2.0299999999999998</v>
      </c>
      <c r="N96" s="200">
        <v>1.83</v>
      </c>
      <c r="O96" s="200">
        <v>2.5499999999999998</v>
      </c>
      <c r="P96" s="200">
        <v>1.08</v>
      </c>
      <c r="Q96" s="200">
        <v>0.33</v>
      </c>
      <c r="R96" s="200">
        <v>0.66</v>
      </c>
      <c r="S96" s="200">
        <v>0.41</v>
      </c>
      <c r="T96" s="200">
        <v>0.05</v>
      </c>
      <c r="U96" s="200">
        <v>2.0499999999999998</v>
      </c>
      <c r="V96" s="200">
        <v>0.18</v>
      </c>
      <c r="W96" s="200">
        <v>0.85</v>
      </c>
      <c r="X96" s="200">
        <v>2.17</v>
      </c>
      <c r="Y96" s="200">
        <v>0</v>
      </c>
      <c r="Z96" s="200">
        <v>4.08</v>
      </c>
      <c r="AA96" s="200">
        <v>1.32</v>
      </c>
      <c r="AB96" s="200">
        <v>0</v>
      </c>
      <c r="AC96" s="200">
        <v>19.73</v>
      </c>
      <c r="AD96" s="200">
        <v>0</v>
      </c>
      <c r="AE96" s="200">
        <v>0</v>
      </c>
      <c r="AF96" s="200">
        <v>0</v>
      </c>
      <c r="AG96" s="200">
        <v>-0.26</v>
      </c>
      <c r="AH96" s="200">
        <v>0</v>
      </c>
      <c r="AI96" s="200">
        <v>0</v>
      </c>
      <c r="AJ96" s="200">
        <v>0</v>
      </c>
      <c r="AK96" s="200">
        <v>-2.95</v>
      </c>
      <c r="AL96" s="200">
        <v>0</v>
      </c>
      <c r="AM96" s="200">
        <v>0</v>
      </c>
      <c r="AN96" s="200">
        <v>0</v>
      </c>
      <c r="AO96" s="200">
        <v>-440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0.27</v>
      </c>
      <c r="AV96" s="200">
        <v>0.18</v>
      </c>
      <c r="AW96" s="200">
        <v>0.3</v>
      </c>
      <c r="AX96" s="200">
        <v>0.08</v>
      </c>
      <c r="AY96" s="200">
        <v>0.17</v>
      </c>
    </row>
    <row r="97" spans="1:51">
      <c r="A97" t="s">
        <v>139</v>
      </c>
      <c r="B97" s="200">
        <v>0</v>
      </c>
      <c r="C97" s="200">
        <v>0</v>
      </c>
      <c r="D97" s="200">
        <v>4.38</v>
      </c>
      <c r="E97" s="200">
        <v>0</v>
      </c>
      <c r="F97" s="200">
        <v>0</v>
      </c>
      <c r="G97" s="200">
        <v>1.1499999999999999</v>
      </c>
      <c r="H97" s="200">
        <v>0</v>
      </c>
      <c r="I97" s="200">
        <v>0</v>
      </c>
      <c r="J97" s="200">
        <v>1.47</v>
      </c>
      <c r="K97" s="200">
        <v>17.059999999999999</v>
      </c>
      <c r="L97" s="200">
        <v>0.57999999999999996</v>
      </c>
      <c r="M97" s="200">
        <v>2.0299999999999998</v>
      </c>
      <c r="N97" s="200">
        <v>1.83</v>
      </c>
      <c r="O97" s="200">
        <v>2.5499999999999998</v>
      </c>
      <c r="P97" s="200">
        <v>1.08</v>
      </c>
      <c r="Q97" s="200">
        <v>0.33</v>
      </c>
      <c r="R97" s="200">
        <v>0.66</v>
      </c>
      <c r="S97" s="200">
        <v>0.41</v>
      </c>
      <c r="T97" s="200">
        <v>0.05</v>
      </c>
      <c r="U97" s="200">
        <v>2.0499999999999998</v>
      </c>
      <c r="V97" s="200">
        <v>0.18</v>
      </c>
      <c r="W97" s="200">
        <v>0.85</v>
      </c>
      <c r="X97" s="200">
        <v>2.17</v>
      </c>
      <c r="Y97" s="200">
        <v>0</v>
      </c>
      <c r="Z97" s="200">
        <v>4.08</v>
      </c>
      <c r="AA97" s="200">
        <v>1.32</v>
      </c>
      <c r="AB97" s="200">
        <v>0</v>
      </c>
      <c r="AC97" s="200">
        <v>19.73</v>
      </c>
      <c r="AD97" s="200">
        <v>0</v>
      </c>
      <c r="AE97" s="200">
        <v>0</v>
      </c>
      <c r="AF97" s="200">
        <v>0</v>
      </c>
      <c r="AG97" s="200">
        <v>-0.26</v>
      </c>
      <c r="AH97" s="200">
        <v>0</v>
      </c>
      <c r="AI97" s="200">
        <v>0</v>
      </c>
      <c r="AJ97" s="200">
        <v>0</v>
      </c>
      <c r="AK97" s="200">
        <v>-2.95</v>
      </c>
      <c r="AL97" s="200">
        <v>0</v>
      </c>
      <c r="AM97" s="200">
        <v>0</v>
      </c>
      <c r="AN97" s="200">
        <v>0</v>
      </c>
      <c r="AO97" s="200">
        <v>-430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0.27</v>
      </c>
      <c r="AV97" s="200">
        <v>0.18</v>
      </c>
      <c r="AW97" s="200">
        <v>0.3</v>
      </c>
      <c r="AX97" s="200">
        <v>0.08</v>
      </c>
      <c r="AY97" s="200">
        <v>0.17</v>
      </c>
    </row>
    <row r="98" spans="1:51">
      <c r="A98" t="s">
        <v>140</v>
      </c>
      <c r="B98" s="200">
        <v>0</v>
      </c>
      <c r="C98" s="200">
        <v>0</v>
      </c>
      <c r="D98" s="200">
        <v>4.38</v>
      </c>
      <c r="E98" s="200">
        <v>0</v>
      </c>
      <c r="F98" s="200">
        <v>0</v>
      </c>
      <c r="G98" s="200">
        <v>1.1499999999999999</v>
      </c>
      <c r="H98" s="200">
        <v>0</v>
      </c>
      <c r="I98" s="200">
        <v>0</v>
      </c>
      <c r="J98" s="200">
        <v>1.47</v>
      </c>
      <c r="K98" s="200">
        <v>17.059999999999999</v>
      </c>
      <c r="L98" s="200">
        <v>0.57999999999999996</v>
      </c>
      <c r="M98" s="200">
        <v>2.0299999999999998</v>
      </c>
      <c r="N98" s="200">
        <v>1.83</v>
      </c>
      <c r="O98" s="200">
        <v>2.5499999999999998</v>
      </c>
      <c r="P98" s="200">
        <v>1.08</v>
      </c>
      <c r="Q98" s="200">
        <v>0.33</v>
      </c>
      <c r="R98" s="200">
        <v>0.66</v>
      </c>
      <c r="S98" s="200">
        <v>0.41</v>
      </c>
      <c r="T98" s="200">
        <v>0.05</v>
      </c>
      <c r="U98" s="200">
        <v>2.0499999999999998</v>
      </c>
      <c r="V98" s="200">
        <v>0.18</v>
      </c>
      <c r="W98" s="200">
        <v>0.85</v>
      </c>
      <c r="X98" s="200">
        <v>2.17</v>
      </c>
      <c r="Y98" s="200">
        <v>0</v>
      </c>
      <c r="Z98" s="200">
        <v>4.08</v>
      </c>
      <c r="AA98" s="200">
        <v>1.32</v>
      </c>
      <c r="AB98" s="200">
        <v>0</v>
      </c>
      <c r="AC98" s="200">
        <v>19.73</v>
      </c>
      <c r="AD98" s="200">
        <v>0</v>
      </c>
      <c r="AE98" s="200">
        <v>0</v>
      </c>
      <c r="AF98" s="200">
        <v>0</v>
      </c>
      <c r="AG98" s="200">
        <v>-0.26</v>
      </c>
      <c r="AH98" s="200">
        <v>0</v>
      </c>
      <c r="AI98" s="200">
        <v>0</v>
      </c>
      <c r="AJ98" s="200">
        <v>0</v>
      </c>
      <c r="AK98" s="200">
        <v>-2.95</v>
      </c>
      <c r="AL98" s="200">
        <v>0</v>
      </c>
      <c r="AM98" s="200">
        <v>0</v>
      </c>
      <c r="AN98" s="200">
        <v>0</v>
      </c>
      <c r="AO98" s="200">
        <v>-420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0.27</v>
      </c>
      <c r="AV98" s="200">
        <v>0.18</v>
      </c>
      <c r="AW98" s="200">
        <v>0.3</v>
      </c>
      <c r="AX98" s="200">
        <v>0.08</v>
      </c>
      <c r="AY98" s="200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0.36336249999999998</v>
      </c>
      <c r="E99">
        <f t="shared" si="0"/>
        <v>0</v>
      </c>
      <c r="F99">
        <f t="shared" si="0"/>
        <v>0</v>
      </c>
      <c r="G99">
        <f t="shared" si="0"/>
        <v>0.80269250000000036</v>
      </c>
      <c r="H99">
        <f t="shared" si="0"/>
        <v>0</v>
      </c>
      <c r="I99">
        <f t="shared" si="0"/>
        <v>0</v>
      </c>
      <c r="J99">
        <f t="shared" si="0"/>
        <v>1.0251075000000007</v>
      </c>
      <c r="K99">
        <f t="shared" si="0"/>
        <v>2.6165749999999979</v>
      </c>
      <c r="L99">
        <f t="shared" si="0"/>
        <v>5.0892500000000111E-2</v>
      </c>
      <c r="M99">
        <f t="shared" si="0"/>
        <v>0.2335724999999996</v>
      </c>
      <c r="N99">
        <f t="shared" si="0"/>
        <v>0.17880000000000051</v>
      </c>
      <c r="O99">
        <f t="shared" si="0"/>
        <v>0.23794749999999953</v>
      </c>
      <c r="P99">
        <f t="shared" si="0"/>
        <v>6.8350000000000022E-2</v>
      </c>
      <c r="Q99">
        <f t="shared" si="0"/>
        <v>4.4030000000000145E-2</v>
      </c>
      <c r="R99">
        <f t="shared" si="0"/>
        <v>8.4902500000000214E-2</v>
      </c>
      <c r="S99">
        <f t="shared" si="0"/>
        <v>5.4914999999999985E-2</v>
      </c>
      <c r="T99">
        <f t="shared" si="0"/>
        <v>6.240000000000006E-3</v>
      </c>
      <c r="U99">
        <f t="shared" si="0"/>
        <v>4.9915000000000063E-2</v>
      </c>
      <c r="V99">
        <f t="shared" si="0"/>
        <v>9.0399999999999977E-3</v>
      </c>
      <c r="W99">
        <f t="shared" si="0"/>
        <v>6.8535000000000096E-2</v>
      </c>
      <c r="X99">
        <f t="shared" si="0"/>
        <v>0.24833999999999959</v>
      </c>
      <c r="Y99">
        <f t="shared" si="0"/>
        <v>0</v>
      </c>
      <c r="Z99">
        <f t="shared" si="0"/>
        <v>0.58191499999999963</v>
      </c>
      <c r="AA99">
        <f t="shared" si="0"/>
        <v>0.15356000000000045</v>
      </c>
      <c r="AB99">
        <f t="shared" si="0"/>
        <v>0</v>
      </c>
      <c r="AC99">
        <f t="shared" si="0"/>
        <v>0.43662000000000017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-5.6700000000000118E-3</v>
      </c>
      <c r="AH99">
        <f t="shared" si="0"/>
        <v>2.26325E-2</v>
      </c>
      <c r="AI99">
        <f t="shared" si="0"/>
        <v>0</v>
      </c>
      <c r="AJ99">
        <f t="shared" si="0"/>
        <v>0</v>
      </c>
      <c r="AK99">
        <f t="shared" si="0"/>
        <v>-0.49320500000000039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0.5274325000000003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3.7255000000000066E-2</v>
      </c>
      <c r="AV99">
        <f t="shared" si="1"/>
        <v>4.3499999999999962E-3</v>
      </c>
      <c r="AW99">
        <f t="shared" si="1"/>
        <v>3.8750000000000056E-3</v>
      </c>
      <c r="AX99">
        <f t="shared" si="1"/>
        <v>2.9625000000000016E-3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-10.879</v>
      </c>
      <c r="D15" s="94">
        <f>'IDT-1 Calculation'!DH15</f>
        <v>0</v>
      </c>
      <c r="E15" s="94">
        <f>'IDT-1 Calculation'!DI15</f>
        <v>0</v>
      </c>
      <c r="F15" s="94">
        <f>'IDT-1 Calculation'!DJ15</f>
        <v>10.879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-3</v>
      </c>
      <c r="D58" s="94">
        <f>'IDT-1 Calculation'!DH58</f>
        <v>0</v>
      </c>
      <c r="E58" s="94">
        <f>'IDT-1 Calculation'!DI58</f>
        <v>0</v>
      </c>
      <c r="F58" s="94">
        <f>'IDT-1 Calculation'!DJ58</f>
        <v>3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-16</v>
      </c>
      <c r="D62" s="94">
        <f>'IDT-1 Calculation'!DH62</f>
        <v>0</v>
      </c>
      <c r="E62" s="94">
        <f>'IDT-1 Calculation'!DI62</f>
        <v>0</v>
      </c>
      <c r="F62" s="94">
        <f>'IDT-1 Calculation'!DJ62</f>
        <v>16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28</v>
      </c>
      <c r="C85" s="94">
        <f>'IDT-1 Calculation'!DG85</f>
        <v>-28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85</v>
      </c>
      <c r="C86" s="94">
        <f>'IDT-1 Calculation'!DG86</f>
        <v>-85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34</v>
      </c>
      <c r="C88" s="94">
        <f>'IDT-1 Calculation'!DG88</f>
        <v>-34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-16.361000000000001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16.361000000000001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2.7120000000000002</v>
      </c>
      <c r="C90" s="94">
        <f>'IDT-1 Calculation'!DG90</f>
        <v>-5</v>
      </c>
      <c r="D90" s="94">
        <f>'IDT-1 Calculation'!DH90</f>
        <v>0</v>
      </c>
      <c r="E90" s="94">
        <f>'IDT-1 Calculation'!DI90</f>
        <v>0</v>
      </c>
      <c r="F90" s="94">
        <f>'IDT-1 Calculation'!DJ90</f>
        <v>2.2879999999999998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3.7427999999999996E-2</v>
      </c>
      <c r="C99" s="110">
        <f>SUM(C3:C98)/4000</f>
        <v>-4.9559999999999993E-2</v>
      </c>
      <c r="D99" s="110">
        <f>SUM(D3:D98)/4000</f>
        <v>0</v>
      </c>
      <c r="E99" s="110">
        <f>SUM(E3:E98)/4000</f>
        <v>0</v>
      </c>
      <c r="F99" s="110">
        <f>SUM(F3:F98)/4000</f>
        <v>1.2131999999999999E-2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7"/>
    </row>
    <row r="3" spans="1:51">
      <c r="A3" t="s">
        <v>45</v>
      </c>
      <c r="B3" s="200">
        <v>0</v>
      </c>
      <c r="C3" s="200">
        <v>0</v>
      </c>
      <c r="D3" s="200">
        <v>6.5</v>
      </c>
      <c r="E3" s="200">
        <v>0</v>
      </c>
      <c r="F3" s="200">
        <v>0</v>
      </c>
      <c r="G3" s="200">
        <v>15.27</v>
      </c>
      <c r="H3" s="200">
        <v>0</v>
      </c>
      <c r="I3" s="200">
        <v>0</v>
      </c>
      <c r="J3" s="200">
        <v>18.7</v>
      </c>
      <c r="K3" s="200">
        <v>5.47</v>
      </c>
      <c r="L3" s="200">
        <v>2.09</v>
      </c>
      <c r="M3" s="200">
        <v>0</v>
      </c>
      <c r="N3" s="200">
        <v>1</v>
      </c>
      <c r="O3" s="200">
        <v>1.69</v>
      </c>
      <c r="P3" s="200">
        <v>2.31</v>
      </c>
      <c r="Q3" s="200">
        <v>0.18</v>
      </c>
      <c r="R3" s="200">
        <v>0.36</v>
      </c>
      <c r="S3" s="200">
        <v>0.22</v>
      </c>
      <c r="T3" s="200">
        <v>0</v>
      </c>
      <c r="U3" s="200">
        <v>9.84</v>
      </c>
      <c r="V3" s="200">
        <v>0.11</v>
      </c>
      <c r="W3" s="200">
        <v>0.55000000000000004</v>
      </c>
      <c r="X3" s="200">
        <v>1.79</v>
      </c>
      <c r="Y3" s="200">
        <v>0</v>
      </c>
      <c r="Z3" s="200">
        <v>2.36</v>
      </c>
      <c r="AA3" s="200">
        <v>0.76</v>
      </c>
      <c r="AB3" s="200">
        <v>0</v>
      </c>
      <c r="AC3" s="200">
        <v>9.26</v>
      </c>
      <c r="AD3" s="200">
        <v>0</v>
      </c>
      <c r="AE3" s="200">
        <v>0</v>
      </c>
      <c r="AF3" s="200">
        <v>0</v>
      </c>
      <c r="AG3" s="200">
        <v>-0.13</v>
      </c>
      <c r="AH3" s="200">
        <v>0</v>
      </c>
      <c r="AI3" s="200">
        <v>0</v>
      </c>
      <c r="AJ3" s="200">
        <v>0</v>
      </c>
      <c r="AK3" s="200">
        <v>2.6</v>
      </c>
      <c r="AL3" s="200">
        <v>0</v>
      </c>
      <c r="AM3" s="200">
        <v>0</v>
      </c>
      <c r="AN3" s="200">
        <v>0</v>
      </c>
      <c r="AO3" s="200">
        <v>167.4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6.53</v>
      </c>
      <c r="E4" s="200">
        <v>0</v>
      </c>
      <c r="F4" s="200">
        <v>0</v>
      </c>
      <c r="G4" s="200">
        <v>16.14</v>
      </c>
      <c r="H4" s="200">
        <v>0</v>
      </c>
      <c r="I4" s="200">
        <v>0</v>
      </c>
      <c r="J4" s="200">
        <v>20.8</v>
      </c>
      <c r="K4" s="200">
        <v>5.47</v>
      </c>
      <c r="L4" s="200">
        <v>2.09</v>
      </c>
      <c r="M4" s="200">
        <v>0</v>
      </c>
      <c r="N4" s="200">
        <v>1</v>
      </c>
      <c r="O4" s="200">
        <v>1.69</v>
      </c>
      <c r="P4" s="200">
        <v>2.31</v>
      </c>
      <c r="Q4" s="200">
        <v>0.18</v>
      </c>
      <c r="R4" s="200">
        <v>0.36</v>
      </c>
      <c r="S4" s="200">
        <v>0.22</v>
      </c>
      <c r="T4" s="200">
        <v>0</v>
      </c>
      <c r="U4" s="200">
        <v>9.74</v>
      </c>
      <c r="V4" s="200">
        <v>0.11</v>
      </c>
      <c r="W4" s="200">
        <v>0.39</v>
      </c>
      <c r="X4" s="200">
        <v>1.25</v>
      </c>
      <c r="Y4" s="200">
        <v>0</v>
      </c>
      <c r="Z4" s="200">
        <v>2.36</v>
      </c>
      <c r="AA4" s="200">
        <v>0.76</v>
      </c>
      <c r="AB4" s="200">
        <v>0</v>
      </c>
      <c r="AC4" s="200">
        <v>9.26</v>
      </c>
      <c r="AD4" s="200">
        <v>0</v>
      </c>
      <c r="AE4" s="200">
        <v>0</v>
      </c>
      <c r="AF4" s="200">
        <v>0</v>
      </c>
      <c r="AG4" s="200">
        <v>-0.13</v>
      </c>
      <c r="AH4" s="200">
        <v>0</v>
      </c>
      <c r="AI4" s="200">
        <v>0</v>
      </c>
      <c r="AJ4" s="200">
        <v>0</v>
      </c>
      <c r="AK4" s="200">
        <v>2.6</v>
      </c>
      <c r="AL4" s="200">
        <v>0</v>
      </c>
      <c r="AM4" s="200">
        <v>0</v>
      </c>
      <c r="AN4" s="200">
        <v>0</v>
      </c>
      <c r="AO4" s="200">
        <v>167.4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6.53</v>
      </c>
      <c r="E5" s="200">
        <v>0</v>
      </c>
      <c r="F5" s="200">
        <v>0</v>
      </c>
      <c r="G5" s="200">
        <v>16.14</v>
      </c>
      <c r="H5" s="200">
        <v>0</v>
      </c>
      <c r="I5" s="200">
        <v>0</v>
      </c>
      <c r="J5" s="200">
        <v>20.88</v>
      </c>
      <c r="K5" s="200">
        <v>5.47</v>
      </c>
      <c r="L5" s="200">
        <v>2.09</v>
      </c>
      <c r="M5" s="200">
        <v>0</v>
      </c>
      <c r="N5" s="200">
        <v>1</v>
      </c>
      <c r="O5" s="200">
        <v>1.69</v>
      </c>
      <c r="P5" s="200">
        <v>2.31</v>
      </c>
      <c r="Q5" s="200">
        <v>0.18</v>
      </c>
      <c r="R5" s="200">
        <v>0.36</v>
      </c>
      <c r="S5" s="200">
        <v>0.22</v>
      </c>
      <c r="T5" s="200">
        <v>0</v>
      </c>
      <c r="U5" s="200">
        <v>9.74</v>
      </c>
      <c r="V5" s="200">
        <v>0.11</v>
      </c>
      <c r="W5" s="200">
        <v>0.39</v>
      </c>
      <c r="X5" s="200">
        <v>1.25</v>
      </c>
      <c r="Y5" s="200">
        <v>0</v>
      </c>
      <c r="Z5" s="200">
        <v>2.36</v>
      </c>
      <c r="AA5" s="200">
        <v>0.76</v>
      </c>
      <c r="AB5" s="200">
        <v>0</v>
      </c>
      <c r="AC5" s="200">
        <v>9.26</v>
      </c>
      <c r="AD5" s="200">
        <v>0</v>
      </c>
      <c r="AE5" s="200">
        <v>0</v>
      </c>
      <c r="AF5" s="200">
        <v>0</v>
      </c>
      <c r="AG5" s="200">
        <v>-0.13</v>
      </c>
      <c r="AH5" s="200">
        <v>0</v>
      </c>
      <c r="AI5" s="200">
        <v>0</v>
      </c>
      <c r="AJ5" s="200">
        <v>0</v>
      </c>
      <c r="AK5" s="200">
        <v>2.6</v>
      </c>
      <c r="AL5" s="200">
        <v>0</v>
      </c>
      <c r="AM5" s="200">
        <v>0</v>
      </c>
      <c r="AN5" s="200">
        <v>0</v>
      </c>
      <c r="AO5" s="200">
        <v>167.4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6.53</v>
      </c>
      <c r="E6" s="200">
        <v>0</v>
      </c>
      <c r="F6" s="200">
        <v>0</v>
      </c>
      <c r="G6" s="200">
        <v>16.14</v>
      </c>
      <c r="H6" s="200">
        <v>0</v>
      </c>
      <c r="I6" s="200">
        <v>0</v>
      </c>
      <c r="J6" s="200">
        <v>20.88</v>
      </c>
      <c r="K6" s="200">
        <v>5.47</v>
      </c>
      <c r="L6" s="200">
        <v>2.09</v>
      </c>
      <c r="M6" s="200">
        <v>0</v>
      </c>
      <c r="N6" s="200">
        <v>1</v>
      </c>
      <c r="O6" s="200">
        <v>1.69</v>
      </c>
      <c r="P6" s="200">
        <v>2.31</v>
      </c>
      <c r="Q6" s="200">
        <v>0.18</v>
      </c>
      <c r="R6" s="200">
        <v>0.36</v>
      </c>
      <c r="S6" s="200">
        <v>0.22</v>
      </c>
      <c r="T6" s="200">
        <v>0</v>
      </c>
      <c r="U6" s="200">
        <v>9.74</v>
      </c>
      <c r="V6" s="200">
        <v>0.11</v>
      </c>
      <c r="W6" s="200">
        <v>0.39</v>
      </c>
      <c r="X6" s="200">
        <v>1.25</v>
      </c>
      <c r="Y6" s="200">
        <v>0</v>
      </c>
      <c r="Z6" s="200">
        <v>2.36</v>
      </c>
      <c r="AA6" s="200">
        <v>0.76</v>
      </c>
      <c r="AB6" s="200">
        <v>0</v>
      </c>
      <c r="AC6" s="200">
        <v>9.26</v>
      </c>
      <c r="AD6" s="200">
        <v>0</v>
      </c>
      <c r="AE6" s="200">
        <v>0</v>
      </c>
      <c r="AF6" s="200">
        <v>0</v>
      </c>
      <c r="AG6" s="200">
        <v>-0.13</v>
      </c>
      <c r="AH6" s="200">
        <v>0</v>
      </c>
      <c r="AI6" s="200">
        <v>0</v>
      </c>
      <c r="AJ6" s="200">
        <v>0</v>
      </c>
      <c r="AK6" s="200">
        <v>2.6</v>
      </c>
      <c r="AL6" s="200">
        <v>0</v>
      </c>
      <c r="AM6" s="200">
        <v>0</v>
      </c>
      <c r="AN6" s="200">
        <v>0</v>
      </c>
      <c r="AO6" s="200">
        <v>167.4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6.53</v>
      </c>
      <c r="E7" s="200">
        <v>0</v>
      </c>
      <c r="F7" s="200">
        <v>0</v>
      </c>
      <c r="G7" s="200">
        <v>16.55</v>
      </c>
      <c r="H7" s="200">
        <v>0</v>
      </c>
      <c r="I7" s="200">
        <v>0</v>
      </c>
      <c r="J7" s="200">
        <v>21.43</v>
      </c>
      <c r="K7" s="200">
        <v>5.47</v>
      </c>
      <c r="L7" s="200">
        <v>2.09</v>
      </c>
      <c r="M7" s="200">
        <v>0</v>
      </c>
      <c r="N7" s="200">
        <v>1</v>
      </c>
      <c r="O7" s="200">
        <v>1.69</v>
      </c>
      <c r="P7" s="200">
        <v>2.31</v>
      </c>
      <c r="Q7" s="200">
        <v>0.18</v>
      </c>
      <c r="R7" s="200">
        <v>0.36</v>
      </c>
      <c r="S7" s="200">
        <v>0.22</v>
      </c>
      <c r="T7" s="200">
        <v>0</v>
      </c>
      <c r="U7" s="200">
        <v>9.74</v>
      </c>
      <c r="V7" s="200">
        <v>0.11</v>
      </c>
      <c r="W7" s="200">
        <v>0.39</v>
      </c>
      <c r="X7" s="200">
        <v>1.25</v>
      </c>
      <c r="Y7" s="200">
        <v>0</v>
      </c>
      <c r="Z7" s="200">
        <v>2.36</v>
      </c>
      <c r="AA7" s="200">
        <v>0.76</v>
      </c>
      <c r="AB7" s="200">
        <v>0</v>
      </c>
      <c r="AC7" s="200">
        <v>9.26</v>
      </c>
      <c r="AD7" s="200">
        <v>0</v>
      </c>
      <c r="AE7" s="200">
        <v>0</v>
      </c>
      <c r="AF7" s="200">
        <v>0</v>
      </c>
      <c r="AG7" s="200">
        <v>-0.13</v>
      </c>
      <c r="AH7" s="200">
        <v>0</v>
      </c>
      <c r="AI7" s="200">
        <v>0</v>
      </c>
      <c r="AJ7" s="200">
        <v>0</v>
      </c>
      <c r="AK7" s="200">
        <v>2.6</v>
      </c>
      <c r="AL7" s="200">
        <v>0</v>
      </c>
      <c r="AM7" s="200">
        <v>0</v>
      </c>
      <c r="AN7" s="200">
        <v>0</v>
      </c>
      <c r="AO7" s="200">
        <v>167.4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6.53</v>
      </c>
      <c r="E8" s="200">
        <v>0</v>
      </c>
      <c r="F8" s="200">
        <v>0</v>
      </c>
      <c r="G8" s="200">
        <v>16.55</v>
      </c>
      <c r="H8" s="200">
        <v>0</v>
      </c>
      <c r="I8" s="200">
        <v>0</v>
      </c>
      <c r="J8" s="200">
        <v>21.43</v>
      </c>
      <c r="K8" s="200">
        <v>5.47</v>
      </c>
      <c r="L8" s="200">
        <v>2.09</v>
      </c>
      <c r="M8" s="200">
        <v>0</v>
      </c>
      <c r="N8" s="200">
        <v>1</v>
      </c>
      <c r="O8" s="200">
        <v>1.69</v>
      </c>
      <c r="P8" s="200">
        <v>2.31</v>
      </c>
      <c r="Q8" s="200">
        <v>0.18</v>
      </c>
      <c r="R8" s="200">
        <v>0.36</v>
      </c>
      <c r="S8" s="200">
        <v>0.22</v>
      </c>
      <c r="T8" s="200">
        <v>0</v>
      </c>
      <c r="U8" s="200">
        <v>9.74</v>
      </c>
      <c r="V8" s="200">
        <v>0.11</v>
      </c>
      <c r="W8" s="200">
        <v>0.39</v>
      </c>
      <c r="X8" s="200">
        <v>1.25</v>
      </c>
      <c r="Y8" s="200">
        <v>0</v>
      </c>
      <c r="Z8" s="200">
        <v>2.36</v>
      </c>
      <c r="AA8" s="200">
        <v>0.76</v>
      </c>
      <c r="AB8" s="200">
        <v>0</v>
      </c>
      <c r="AC8" s="200">
        <v>9.26</v>
      </c>
      <c r="AD8" s="200">
        <v>0</v>
      </c>
      <c r="AE8" s="200">
        <v>0</v>
      </c>
      <c r="AF8" s="200">
        <v>0</v>
      </c>
      <c r="AG8" s="200">
        <v>-0.13</v>
      </c>
      <c r="AH8" s="200">
        <v>0</v>
      </c>
      <c r="AI8" s="200">
        <v>0</v>
      </c>
      <c r="AJ8" s="200">
        <v>0</v>
      </c>
      <c r="AK8" s="200">
        <v>2.6</v>
      </c>
      <c r="AL8" s="200">
        <v>0</v>
      </c>
      <c r="AM8" s="200">
        <v>0</v>
      </c>
      <c r="AN8" s="200">
        <v>0</v>
      </c>
      <c r="AO8" s="200">
        <v>167.4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6.53</v>
      </c>
      <c r="E9" s="200">
        <v>0</v>
      </c>
      <c r="F9" s="200">
        <v>0</v>
      </c>
      <c r="G9" s="200">
        <v>16.55</v>
      </c>
      <c r="H9" s="200">
        <v>0</v>
      </c>
      <c r="I9" s="200">
        <v>0</v>
      </c>
      <c r="J9" s="200">
        <v>21.43</v>
      </c>
      <c r="K9" s="200">
        <v>5.47</v>
      </c>
      <c r="L9" s="200">
        <v>2.09</v>
      </c>
      <c r="M9" s="200">
        <v>0</v>
      </c>
      <c r="N9" s="200">
        <v>1</v>
      </c>
      <c r="O9" s="200">
        <v>1.69</v>
      </c>
      <c r="P9" s="200">
        <v>2.31</v>
      </c>
      <c r="Q9" s="200">
        <v>0.18</v>
      </c>
      <c r="R9" s="200">
        <v>0.36</v>
      </c>
      <c r="S9" s="200">
        <v>0.22</v>
      </c>
      <c r="T9" s="200">
        <v>0</v>
      </c>
      <c r="U9" s="200">
        <v>9.74</v>
      </c>
      <c r="V9" s="200">
        <v>0.11</v>
      </c>
      <c r="W9" s="200">
        <v>0.39</v>
      </c>
      <c r="X9" s="200">
        <v>1.25</v>
      </c>
      <c r="Y9" s="200">
        <v>0</v>
      </c>
      <c r="Z9" s="200">
        <v>2.36</v>
      </c>
      <c r="AA9" s="200">
        <v>0.76</v>
      </c>
      <c r="AB9" s="200">
        <v>0</v>
      </c>
      <c r="AC9" s="200">
        <v>9.26</v>
      </c>
      <c r="AD9" s="200">
        <v>0</v>
      </c>
      <c r="AE9" s="200">
        <v>0</v>
      </c>
      <c r="AF9" s="200">
        <v>0</v>
      </c>
      <c r="AG9" s="200">
        <v>-0.13</v>
      </c>
      <c r="AH9" s="200">
        <v>0</v>
      </c>
      <c r="AI9" s="200">
        <v>0</v>
      </c>
      <c r="AJ9" s="200">
        <v>0</v>
      </c>
      <c r="AK9" s="200">
        <v>2.6</v>
      </c>
      <c r="AL9" s="200">
        <v>0</v>
      </c>
      <c r="AM9" s="200">
        <v>0</v>
      </c>
      <c r="AN9" s="200">
        <v>0</v>
      </c>
      <c r="AO9" s="200">
        <v>167.4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6.53</v>
      </c>
      <c r="E10" s="200">
        <v>0</v>
      </c>
      <c r="F10" s="200">
        <v>0</v>
      </c>
      <c r="G10" s="200">
        <v>16.55</v>
      </c>
      <c r="H10" s="200">
        <v>0</v>
      </c>
      <c r="I10" s="200">
        <v>0</v>
      </c>
      <c r="J10" s="200">
        <v>21.43</v>
      </c>
      <c r="K10" s="200">
        <v>5.47</v>
      </c>
      <c r="L10" s="200">
        <v>2.09</v>
      </c>
      <c r="M10" s="200">
        <v>0</v>
      </c>
      <c r="N10" s="200">
        <v>1</v>
      </c>
      <c r="O10" s="200">
        <v>1.69</v>
      </c>
      <c r="P10" s="200">
        <v>2.31</v>
      </c>
      <c r="Q10" s="200">
        <v>0.18</v>
      </c>
      <c r="R10" s="200">
        <v>0.36</v>
      </c>
      <c r="S10" s="200">
        <v>0.22</v>
      </c>
      <c r="T10" s="200">
        <v>0</v>
      </c>
      <c r="U10" s="200">
        <v>9.74</v>
      </c>
      <c r="V10" s="200">
        <v>0.11</v>
      </c>
      <c r="W10" s="200">
        <v>0.39</v>
      </c>
      <c r="X10" s="200">
        <v>1.25</v>
      </c>
      <c r="Y10" s="200">
        <v>0</v>
      </c>
      <c r="Z10" s="200">
        <v>2.36</v>
      </c>
      <c r="AA10" s="200">
        <v>0.76</v>
      </c>
      <c r="AB10" s="200">
        <v>0</v>
      </c>
      <c r="AC10" s="200">
        <v>9.26</v>
      </c>
      <c r="AD10" s="200">
        <v>0</v>
      </c>
      <c r="AE10" s="200">
        <v>0</v>
      </c>
      <c r="AF10" s="200">
        <v>0</v>
      </c>
      <c r="AG10" s="200">
        <v>-0.13</v>
      </c>
      <c r="AH10" s="200">
        <v>0</v>
      </c>
      <c r="AI10" s="200">
        <v>0</v>
      </c>
      <c r="AJ10" s="200">
        <v>0</v>
      </c>
      <c r="AK10" s="200">
        <v>2.6</v>
      </c>
      <c r="AL10" s="200">
        <v>0</v>
      </c>
      <c r="AM10" s="200">
        <v>0</v>
      </c>
      <c r="AN10" s="200">
        <v>0</v>
      </c>
      <c r="AO10" s="200">
        <v>167.4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6.67</v>
      </c>
      <c r="E11" s="200">
        <v>0</v>
      </c>
      <c r="F11" s="200">
        <v>0</v>
      </c>
      <c r="G11" s="200">
        <v>16.55</v>
      </c>
      <c r="H11" s="200">
        <v>0</v>
      </c>
      <c r="I11" s="200">
        <v>0</v>
      </c>
      <c r="J11" s="200">
        <v>21.43</v>
      </c>
      <c r="K11" s="200">
        <v>4.8899999999999997</v>
      </c>
      <c r="L11" s="200">
        <v>2.09</v>
      </c>
      <c r="M11" s="200">
        <v>0</v>
      </c>
      <c r="N11" s="200">
        <v>1</v>
      </c>
      <c r="O11" s="200">
        <v>1.69</v>
      </c>
      <c r="P11" s="200">
        <v>2.31</v>
      </c>
      <c r="Q11" s="200">
        <v>0.18</v>
      </c>
      <c r="R11" s="200">
        <v>0.36</v>
      </c>
      <c r="S11" s="200">
        <v>0.22</v>
      </c>
      <c r="T11" s="200">
        <v>0</v>
      </c>
      <c r="U11" s="200">
        <v>9.74</v>
      </c>
      <c r="V11" s="200">
        <v>0.11</v>
      </c>
      <c r="W11" s="200">
        <v>0.39</v>
      </c>
      <c r="X11" s="200">
        <v>1.25</v>
      </c>
      <c r="Y11" s="200">
        <v>0</v>
      </c>
      <c r="Z11" s="200">
        <v>2.36</v>
      </c>
      <c r="AA11" s="200">
        <v>0.76</v>
      </c>
      <c r="AB11" s="200">
        <v>0</v>
      </c>
      <c r="AC11" s="200">
        <v>9.26</v>
      </c>
      <c r="AD11" s="200">
        <v>0</v>
      </c>
      <c r="AE11" s="200">
        <v>0</v>
      </c>
      <c r="AF11" s="200">
        <v>0</v>
      </c>
      <c r="AG11" s="200">
        <v>-0.13</v>
      </c>
      <c r="AH11" s="200">
        <v>0</v>
      </c>
      <c r="AI11" s="200">
        <v>0</v>
      </c>
      <c r="AJ11" s="200">
        <v>0</v>
      </c>
      <c r="AK11" s="200">
        <v>2.6</v>
      </c>
      <c r="AL11" s="200">
        <v>0</v>
      </c>
      <c r="AM11" s="200">
        <v>0</v>
      </c>
      <c r="AN11" s="200">
        <v>0</v>
      </c>
      <c r="AO11" s="200">
        <v>167.4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6.67</v>
      </c>
      <c r="E12" s="200">
        <v>0</v>
      </c>
      <c r="F12" s="200">
        <v>0</v>
      </c>
      <c r="G12" s="200">
        <v>16.55</v>
      </c>
      <c r="H12" s="200">
        <v>0</v>
      </c>
      <c r="I12" s="200">
        <v>0</v>
      </c>
      <c r="J12" s="200">
        <v>21.43</v>
      </c>
      <c r="K12" s="200">
        <v>5.47</v>
      </c>
      <c r="L12" s="200">
        <v>2.1800000000000002</v>
      </c>
      <c r="M12" s="200">
        <v>0</v>
      </c>
      <c r="N12" s="200">
        <v>1</v>
      </c>
      <c r="O12" s="200">
        <v>1.69</v>
      </c>
      <c r="P12" s="200">
        <v>2.31</v>
      </c>
      <c r="Q12" s="200">
        <v>0.16</v>
      </c>
      <c r="R12" s="200">
        <v>0.36</v>
      </c>
      <c r="S12" s="200">
        <v>0.22</v>
      </c>
      <c r="T12" s="200">
        <v>0</v>
      </c>
      <c r="U12" s="200">
        <v>9.74</v>
      </c>
      <c r="V12" s="200">
        <v>0.11</v>
      </c>
      <c r="W12" s="200">
        <v>0.39</v>
      </c>
      <c r="X12" s="200">
        <v>1.25</v>
      </c>
      <c r="Y12" s="200">
        <v>0</v>
      </c>
      <c r="Z12" s="200">
        <v>2.36</v>
      </c>
      <c r="AA12" s="200">
        <v>0.76</v>
      </c>
      <c r="AB12" s="200">
        <v>0</v>
      </c>
      <c r="AC12" s="200">
        <v>9.26</v>
      </c>
      <c r="AD12" s="200">
        <v>0</v>
      </c>
      <c r="AE12" s="200">
        <v>0</v>
      </c>
      <c r="AF12" s="200">
        <v>0</v>
      </c>
      <c r="AG12" s="200">
        <v>-0.13</v>
      </c>
      <c r="AH12" s="200">
        <v>0</v>
      </c>
      <c r="AI12" s="200">
        <v>0</v>
      </c>
      <c r="AJ12" s="200">
        <v>0</v>
      </c>
      <c r="AK12" s="200">
        <v>2.6</v>
      </c>
      <c r="AL12" s="200">
        <v>0</v>
      </c>
      <c r="AM12" s="200">
        <v>0</v>
      </c>
      <c r="AN12" s="200">
        <v>0</v>
      </c>
      <c r="AO12" s="200">
        <v>167.4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6.67</v>
      </c>
      <c r="E13" s="200">
        <v>0</v>
      </c>
      <c r="F13" s="200">
        <v>0</v>
      </c>
      <c r="G13" s="200">
        <v>16.55</v>
      </c>
      <c r="H13" s="200">
        <v>0</v>
      </c>
      <c r="I13" s="200">
        <v>0</v>
      </c>
      <c r="J13" s="200">
        <v>21.43</v>
      </c>
      <c r="K13" s="200">
        <v>22.19</v>
      </c>
      <c r="L13" s="200">
        <v>2.1800000000000002</v>
      </c>
      <c r="M13" s="200">
        <v>0</v>
      </c>
      <c r="N13" s="200">
        <v>1</v>
      </c>
      <c r="O13" s="200">
        <v>1.69</v>
      </c>
      <c r="P13" s="200">
        <v>2.31</v>
      </c>
      <c r="Q13" s="200">
        <v>0.28000000000000003</v>
      </c>
      <c r="R13" s="200">
        <v>0.36</v>
      </c>
      <c r="S13" s="200">
        <v>0.34</v>
      </c>
      <c r="T13" s="200">
        <v>0</v>
      </c>
      <c r="U13" s="200">
        <v>9.74</v>
      </c>
      <c r="V13" s="200">
        <v>0.11</v>
      </c>
      <c r="W13" s="200">
        <v>0.39</v>
      </c>
      <c r="X13" s="200">
        <v>1.25</v>
      </c>
      <c r="Y13" s="200">
        <v>0</v>
      </c>
      <c r="Z13" s="200">
        <v>2.36</v>
      </c>
      <c r="AA13" s="200">
        <v>1.31</v>
      </c>
      <c r="AB13" s="200">
        <v>0</v>
      </c>
      <c r="AC13" s="200">
        <v>9.26</v>
      </c>
      <c r="AD13" s="200">
        <v>0</v>
      </c>
      <c r="AE13" s="200">
        <v>0</v>
      </c>
      <c r="AF13" s="200">
        <v>0</v>
      </c>
      <c r="AG13" s="200">
        <v>-0.13</v>
      </c>
      <c r="AH13" s="200">
        <v>0</v>
      </c>
      <c r="AI13" s="200">
        <v>0</v>
      </c>
      <c r="AJ13" s="200">
        <v>0</v>
      </c>
      <c r="AK13" s="200">
        <v>12.6</v>
      </c>
      <c r="AL13" s="200">
        <v>0</v>
      </c>
      <c r="AM13" s="200">
        <v>0</v>
      </c>
      <c r="AN13" s="200">
        <v>0</v>
      </c>
      <c r="AO13" s="200">
        <v>167.4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6.67</v>
      </c>
      <c r="E14" s="200">
        <v>0</v>
      </c>
      <c r="F14" s="200">
        <v>0</v>
      </c>
      <c r="G14" s="200">
        <v>16.55</v>
      </c>
      <c r="H14" s="200">
        <v>0</v>
      </c>
      <c r="I14" s="200">
        <v>0</v>
      </c>
      <c r="J14" s="200">
        <v>21.43</v>
      </c>
      <c r="K14" s="200">
        <v>64.91</v>
      </c>
      <c r="L14" s="200">
        <v>31.53</v>
      </c>
      <c r="M14" s="200">
        <v>0</v>
      </c>
      <c r="N14" s="200">
        <v>1</v>
      </c>
      <c r="O14" s="200">
        <v>1.69</v>
      </c>
      <c r="P14" s="200">
        <v>2.31</v>
      </c>
      <c r="Q14" s="200">
        <v>0.32</v>
      </c>
      <c r="R14" s="200">
        <v>0.32</v>
      </c>
      <c r="S14" s="200">
        <v>0.39</v>
      </c>
      <c r="T14" s="200">
        <v>0</v>
      </c>
      <c r="U14" s="200">
        <v>9.74</v>
      </c>
      <c r="V14" s="200">
        <v>0.11</v>
      </c>
      <c r="W14" s="200">
        <v>0.39</v>
      </c>
      <c r="X14" s="200">
        <v>1.25</v>
      </c>
      <c r="Y14" s="200">
        <v>0</v>
      </c>
      <c r="Z14" s="200">
        <v>2.36</v>
      </c>
      <c r="AA14" s="200">
        <v>1.31</v>
      </c>
      <c r="AB14" s="200">
        <v>0</v>
      </c>
      <c r="AC14" s="200">
        <v>9.26</v>
      </c>
      <c r="AD14" s="200">
        <v>0</v>
      </c>
      <c r="AE14" s="200">
        <v>0</v>
      </c>
      <c r="AF14" s="200">
        <v>0</v>
      </c>
      <c r="AG14" s="200">
        <v>-0.13</v>
      </c>
      <c r="AH14" s="200">
        <v>0</v>
      </c>
      <c r="AI14" s="200">
        <v>0</v>
      </c>
      <c r="AJ14" s="200">
        <v>0</v>
      </c>
      <c r="AK14" s="200">
        <v>12.6</v>
      </c>
      <c r="AL14" s="200">
        <v>0</v>
      </c>
      <c r="AM14" s="200">
        <v>0</v>
      </c>
      <c r="AN14" s="200">
        <v>0</v>
      </c>
      <c r="AO14" s="200">
        <v>167.4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6.67</v>
      </c>
      <c r="E15" s="200">
        <v>0</v>
      </c>
      <c r="F15" s="200">
        <v>0</v>
      </c>
      <c r="G15" s="200">
        <v>16.82</v>
      </c>
      <c r="H15" s="200">
        <v>0</v>
      </c>
      <c r="I15" s="200">
        <v>0</v>
      </c>
      <c r="J15" s="200">
        <v>21.71</v>
      </c>
      <c r="K15" s="200">
        <v>77.19</v>
      </c>
      <c r="L15" s="200">
        <v>31.53</v>
      </c>
      <c r="M15" s="200">
        <v>0</v>
      </c>
      <c r="N15" s="200">
        <v>1</v>
      </c>
      <c r="O15" s="200">
        <v>1.69</v>
      </c>
      <c r="P15" s="200">
        <v>2.31</v>
      </c>
      <c r="Q15" s="200">
        <v>0.36</v>
      </c>
      <c r="R15" s="200">
        <v>0.36</v>
      </c>
      <c r="S15" s="200">
        <v>0.44</v>
      </c>
      <c r="T15" s="200">
        <v>0</v>
      </c>
      <c r="U15" s="200">
        <v>9.74</v>
      </c>
      <c r="V15" s="200">
        <v>0.11</v>
      </c>
      <c r="W15" s="200">
        <v>0.39</v>
      </c>
      <c r="X15" s="200">
        <v>1.25</v>
      </c>
      <c r="Y15" s="200">
        <v>0</v>
      </c>
      <c r="Z15" s="200">
        <v>2.36</v>
      </c>
      <c r="AA15" s="200">
        <v>1.31</v>
      </c>
      <c r="AB15" s="200">
        <v>0</v>
      </c>
      <c r="AC15" s="200">
        <v>9.26</v>
      </c>
      <c r="AD15" s="200">
        <v>0</v>
      </c>
      <c r="AE15" s="200">
        <v>0</v>
      </c>
      <c r="AF15" s="200">
        <v>0</v>
      </c>
      <c r="AG15" s="200">
        <v>-0.13</v>
      </c>
      <c r="AH15" s="200">
        <v>0</v>
      </c>
      <c r="AI15" s="200">
        <v>0</v>
      </c>
      <c r="AJ15" s="200">
        <v>0</v>
      </c>
      <c r="AK15" s="200">
        <v>11.04</v>
      </c>
      <c r="AL15" s="200">
        <v>0</v>
      </c>
      <c r="AM15" s="200">
        <v>0</v>
      </c>
      <c r="AN15" s="200">
        <v>0</v>
      </c>
      <c r="AO15" s="200">
        <v>167.4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6.67</v>
      </c>
      <c r="E16" s="200">
        <v>0</v>
      </c>
      <c r="F16" s="200">
        <v>0</v>
      </c>
      <c r="G16" s="200">
        <v>16.82</v>
      </c>
      <c r="H16" s="200">
        <v>0</v>
      </c>
      <c r="I16" s="200">
        <v>0</v>
      </c>
      <c r="J16" s="200">
        <v>21.71</v>
      </c>
      <c r="K16" s="200">
        <v>77.19</v>
      </c>
      <c r="L16" s="200">
        <v>31.53</v>
      </c>
      <c r="M16" s="200">
        <v>0</v>
      </c>
      <c r="N16" s="200">
        <v>1</v>
      </c>
      <c r="O16" s="200">
        <v>1.69</v>
      </c>
      <c r="P16" s="200">
        <v>2.31</v>
      </c>
      <c r="Q16" s="200">
        <v>0.36</v>
      </c>
      <c r="R16" s="200">
        <v>0.36</v>
      </c>
      <c r="S16" s="200">
        <v>0.44</v>
      </c>
      <c r="T16" s="200">
        <v>0</v>
      </c>
      <c r="U16" s="200">
        <v>9.74</v>
      </c>
      <c r="V16" s="200">
        <v>0.11</v>
      </c>
      <c r="W16" s="200">
        <v>0.39</v>
      </c>
      <c r="X16" s="200">
        <v>1.25</v>
      </c>
      <c r="Y16" s="200">
        <v>0</v>
      </c>
      <c r="Z16" s="200">
        <v>2.36</v>
      </c>
      <c r="AA16" s="200">
        <v>1.31</v>
      </c>
      <c r="AB16" s="200">
        <v>0</v>
      </c>
      <c r="AC16" s="200">
        <v>9.26</v>
      </c>
      <c r="AD16" s="200">
        <v>0</v>
      </c>
      <c r="AE16" s="200">
        <v>0</v>
      </c>
      <c r="AF16" s="200">
        <v>0</v>
      </c>
      <c r="AG16" s="200">
        <v>-0.13</v>
      </c>
      <c r="AH16" s="200">
        <v>0</v>
      </c>
      <c r="AI16" s="200">
        <v>0</v>
      </c>
      <c r="AJ16" s="200">
        <v>0</v>
      </c>
      <c r="AK16" s="200">
        <v>11.04</v>
      </c>
      <c r="AL16" s="200">
        <v>0</v>
      </c>
      <c r="AM16" s="200">
        <v>0</v>
      </c>
      <c r="AN16" s="200">
        <v>0</v>
      </c>
      <c r="AO16" s="200">
        <v>167.4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6.67</v>
      </c>
      <c r="E17" s="200">
        <v>0</v>
      </c>
      <c r="F17" s="200">
        <v>0</v>
      </c>
      <c r="G17" s="200">
        <v>16.82</v>
      </c>
      <c r="H17" s="200">
        <v>0</v>
      </c>
      <c r="I17" s="200">
        <v>0</v>
      </c>
      <c r="J17" s="200">
        <v>21.71</v>
      </c>
      <c r="K17" s="200">
        <v>77.19</v>
      </c>
      <c r="L17" s="200">
        <v>31.52</v>
      </c>
      <c r="M17" s="200">
        <v>0</v>
      </c>
      <c r="N17" s="200">
        <v>1</v>
      </c>
      <c r="O17" s="200">
        <v>1.69</v>
      </c>
      <c r="P17" s="200">
        <v>2.31</v>
      </c>
      <c r="Q17" s="200">
        <v>2.64</v>
      </c>
      <c r="R17" s="200">
        <v>0.36</v>
      </c>
      <c r="S17" s="200">
        <v>2.84</v>
      </c>
      <c r="T17" s="200">
        <v>0</v>
      </c>
      <c r="U17" s="200">
        <v>9.74</v>
      </c>
      <c r="V17" s="200">
        <v>0.11</v>
      </c>
      <c r="W17" s="200">
        <v>0.39</v>
      </c>
      <c r="X17" s="200">
        <v>1.25</v>
      </c>
      <c r="Y17" s="200">
        <v>0</v>
      </c>
      <c r="Z17" s="200">
        <v>2.36</v>
      </c>
      <c r="AA17" s="200">
        <v>11.31</v>
      </c>
      <c r="AB17" s="200">
        <v>0</v>
      </c>
      <c r="AC17" s="200">
        <v>9.26</v>
      </c>
      <c r="AD17" s="200">
        <v>0</v>
      </c>
      <c r="AE17" s="200">
        <v>0</v>
      </c>
      <c r="AF17" s="200">
        <v>0</v>
      </c>
      <c r="AG17" s="200">
        <v>-0.13</v>
      </c>
      <c r="AH17" s="200">
        <v>0</v>
      </c>
      <c r="AI17" s="200">
        <v>0</v>
      </c>
      <c r="AJ17" s="200">
        <v>0</v>
      </c>
      <c r="AK17" s="200">
        <v>11.04</v>
      </c>
      <c r="AL17" s="200">
        <v>0</v>
      </c>
      <c r="AM17" s="200">
        <v>0</v>
      </c>
      <c r="AN17" s="200">
        <v>0</v>
      </c>
      <c r="AO17" s="200">
        <v>167.4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6.67</v>
      </c>
      <c r="E18" s="200">
        <v>0</v>
      </c>
      <c r="F18" s="200">
        <v>0</v>
      </c>
      <c r="G18" s="200">
        <v>16.82</v>
      </c>
      <c r="H18" s="200">
        <v>0</v>
      </c>
      <c r="I18" s="200">
        <v>0</v>
      </c>
      <c r="J18" s="200">
        <v>21.71</v>
      </c>
      <c r="K18" s="200">
        <v>77.19</v>
      </c>
      <c r="L18" s="200">
        <v>31.52</v>
      </c>
      <c r="M18" s="200">
        <v>0</v>
      </c>
      <c r="N18" s="200">
        <v>1</v>
      </c>
      <c r="O18" s="200">
        <v>1.69</v>
      </c>
      <c r="P18" s="200">
        <v>2.31</v>
      </c>
      <c r="Q18" s="200">
        <v>2.64</v>
      </c>
      <c r="R18" s="200">
        <v>0.36</v>
      </c>
      <c r="S18" s="200">
        <v>2.84</v>
      </c>
      <c r="T18" s="200">
        <v>0</v>
      </c>
      <c r="U18" s="200">
        <v>9.74</v>
      </c>
      <c r="V18" s="200">
        <v>0.11</v>
      </c>
      <c r="W18" s="200">
        <v>0.39</v>
      </c>
      <c r="X18" s="200">
        <v>1.25</v>
      </c>
      <c r="Y18" s="200">
        <v>0</v>
      </c>
      <c r="Z18" s="200">
        <v>2.36</v>
      </c>
      <c r="AA18" s="200">
        <v>11.31</v>
      </c>
      <c r="AB18" s="200">
        <v>0</v>
      </c>
      <c r="AC18" s="200">
        <v>9.26</v>
      </c>
      <c r="AD18" s="200">
        <v>0</v>
      </c>
      <c r="AE18" s="200">
        <v>0</v>
      </c>
      <c r="AF18" s="200">
        <v>0</v>
      </c>
      <c r="AG18" s="200">
        <v>-0.13</v>
      </c>
      <c r="AH18" s="200">
        <v>0</v>
      </c>
      <c r="AI18" s="200">
        <v>0</v>
      </c>
      <c r="AJ18" s="200">
        <v>0</v>
      </c>
      <c r="AK18" s="200">
        <v>11.04</v>
      </c>
      <c r="AL18" s="200">
        <v>0</v>
      </c>
      <c r="AM18" s="200">
        <v>0</v>
      </c>
      <c r="AN18" s="200">
        <v>0</v>
      </c>
      <c r="AO18" s="200">
        <v>167.4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6.67</v>
      </c>
      <c r="E19" s="200">
        <v>0</v>
      </c>
      <c r="F19" s="200">
        <v>0</v>
      </c>
      <c r="G19" s="200">
        <v>16.82</v>
      </c>
      <c r="H19" s="200">
        <v>0</v>
      </c>
      <c r="I19" s="200">
        <v>0</v>
      </c>
      <c r="J19" s="200">
        <v>21.71</v>
      </c>
      <c r="K19" s="200">
        <v>77.19</v>
      </c>
      <c r="L19" s="200">
        <v>31.52</v>
      </c>
      <c r="M19" s="200">
        <v>0</v>
      </c>
      <c r="N19" s="200">
        <v>1</v>
      </c>
      <c r="O19" s="200">
        <v>1.69</v>
      </c>
      <c r="P19" s="200">
        <v>2.31</v>
      </c>
      <c r="Q19" s="200">
        <v>2.64</v>
      </c>
      <c r="R19" s="200">
        <v>0.36</v>
      </c>
      <c r="S19" s="200">
        <v>2.84</v>
      </c>
      <c r="T19" s="200">
        <v>0</v>
      </c>
      <c r="U19" s="200">
        <v>9.74</v>
      </c>
      <c r="V19" s="200">
        <v>0.11</v>
      </c>
      <c r="W19" s="200">
        <v>0.39</v>
      </c>
      <c r="X19" s="200">
        <v>1.25</v>
      </c>
      <c r="Y19" s="200">
        <v>0</v>
      </c>
      <c r="Z19" s="200">
        <v>2.36</v>
      </c>
      <c r="AA19" s="200">
        <v>11.31</v>
      </c>
      <c r="AB19" s="200">
        <v>0</v>
      </c>
      <c r="AC19" s="200">
        <v>9.26</v>
      </c>
      <c r="AD19" s="200">
        <v>0</v>
      </c>
      <c r="AE19" s="200">
        <v>0</v>
      </c>
      <c r="AF19" s="200">
        <v>0</v>
      </c>
      <c r="AG19" s="200">
        <v>-0.13</v>
      </c>
      <c r="AH19" s="200">
        <v>0</v>
      </c>
      <c r="AI19" s="200">
        <v>0</v>
      </c>
      <c r="AJ19" s="200">
        <v>0</v>
      </c>
      <c r="AK19" s="200">
        <v>11.04</v>
      </c>
      <c r="AL19" s="200">
        <v>0</v>
      </c>
      <c r="AM19" s="200">
        <v>0</v>
      </c>
      <c r="AN19" s="200">
        <v>0</v>
      </c>
      <c r="AO19" s="200">
        <v>167.4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6.67</v>
      </c>
      <c r="E20" s="200">
        <v>0</v>
      </c>
      <c r="F20" s="200">
        <v>0</v>
      </c>
      <c r="G20" s="200">
        <v>16.82</v>
      </c>
      <c r="H20" s="200">
        <v>0</v>
      </c>
      <c r="I20" s="200">
        <v>0</v>
      </c>
      <c r="J20" s="200">
        <v>21.71</v>
      </c>
      <c r="K20" s="200">
        <v>77.19</v>
      </c>
      <c r="L20" s="200">
        <v>31.52</v>
      </c>
      <c r="M20" s="200">
        <v>0</v>
      </c>
      <c r="N20" s="200">
        <v>1</v>
      </c>
      <c r="O20" s="200">
        <v>1.69</v>
      </c>
      <c r="P20" s="200">
        <v>2.31</v>
      </c>
      <c r="Q20" s="200">
        <v>2.64</v>
      </c>
      <c r="R20" s="200">
        <v>0.36</v>
      </c>
      <c r="S20" s="200">
        <v>2.84</v>
      </c>
      <c r="T20" s="200">
        <v>0</v>
      </c>
      <c r="U20" s="200">
        <v>9.74</v>
      </c>
      <c r="V20" s="200">
        <v>0.11</v>
      </c>
      <c r="W20" s="200">
        <v>0.39</v>
      </c>
      <c r="X20" s="200">
        <v>1.25</v>
      </c>
      <c r="Y20" s="200">
        <v>0</v>
      </c>
      <c r="Z20" s="200">
        <v>2.36</v>
      </c>
      <c r="AA20" s="200">
        <v>11.31</v>
      </c>
      <c r="AB20" s="200">
        <v>0</v>
      </c>
      <c r="AC20" s="200">
        <v>9.26</v>
      </c>
      <c r="AD20" s="200">
        <v>0</v>
      </c>
      <c r="AE20" s="200">
        <v>0</v>
      </c>
      <c r="AF20" s="200">
        <v>0</v>
      </c>
      <c r="AG20" s="200">
        <v>-0.13</v>
      </c>
      <c r="AH20" s="200">
        <v>0</v>
      </c>
      <c r="AI20" s="200">
        <v>0</v>
      </c>
      <c r="AJ20" s="200">
        <v>0</v>
      </c>
      <c r="AK20" s="200">
        <v>11.04</v>
      </c>
      <c r="AL20" s="200">
        <v>0</v>
      </c>
      <c r="AM20" s="200">
        <v>0</v>
      </c>
      <c r="AN20" s="200">
        <v>0</v>
      </c>
      <c r="AO20" s="200">
        <v>167.4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6.67</v>
      </c>
      <c r="E21" s="200">
        <v>0</v>
      </c>
      <c r="F21" s="200">
        <v>0</v>
      </c>
      <c r="G21" s="200">
        <v>16.82</v>
      </c>
      <c r="H21" s="200">
        <v>0</v>
      </c>
      <c r="I21" s="200">
        <v>0</v>
      </c>
      <c r="J21" s="200">
        <v>21.71</v>
      </c>
      <c r="K21" s="200">
        <v>77.19</v>
      </c>
      <c r="L21" s="200">
        <v>31.52</v>
      </c>
      <c r="M21" s="200">
        <v>0</v>
      </c>
      <c r="N21" s="200">
        <v>1</v>
      </c>
      <c r="O21" s="200">
        <v>1.69</v>
      </c>
      <c r="P21" s="200">
        <v>2.31</v>
      </c>
      <c r="Q21" s="200">
        <v>2.64</v>
      </c>
      <c r="R21" s="200">
        <v>0.36</v>
      </c>
      <c r="S21" s="200">
        <v>2.84</v>
      </c>
      <c r="T21" s="200">
        <v>0</v>
      </c>
      <c r="U21" s="200">
        <v>9.74</v>
      </c>
      <c r="V21" s="200">
        <v>0.11</v>
      </c>
      <c r="W21" s="200">
        <v>0.39</v>
      </c>
      <c r="X21" s="200">
        <v>1.25</v>
      </c>
      <c r="Y21" s="200">
        <v>0</v>
      </c>
      <c r="Z21" s="200">
        <v>2.36</v>
      </c>
      <c r="AA21" s="200">
        <v>11.31</v>
      </c>
      <c r="AB21" s="200">
        <v>0</v>
      </c>
      <c r="AC21" s="200">
        <v>9.26</v>
      </c>
      <c r="AD21" s="200">
        <v>0</v>
      </c>
      <c r="AE21" s="200">
        <v>0</v>
      </c>
      <c r="AF21" s="200">
        <v>0</v>
      </c>
      <c r="AG21" s="200">
        <v>-0.13</v>
      </c>
      <c r="AH21" s="200">
        <v>0</v>
      </c>
      <c r="AI21" s="200">
        <v>0</v>
      </c>
      <c r="AJ21" s="200">
        <v>0</v>
      </c>
      <c r="AK21" s="200">
        <v>11.04</v>
      </c>
      <c r="AL21" s="200">
        <v>0</v>
      </c>
      <c r="AM21" s="200">
        <v>0</v>
      </c>
      <c r="AN21" s="200">
        <v>0</v>
      </c>
      <c r="AO21" s="200">
        <v>167.4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6.67</v>
      </c>
      <c r="E22" s="200">
        <v>0</v>
      </c>
      <c r="F22" s="200">
        <v>0</v>
      </c>
      <c r="G22" s="200">
        <v>16.82</v>
      </c>
      <c r="H22" s="200">
        <v>0</v>
      </c>
      <c r="I22" s="200">
        <v>0</v>
      </c>
      <c r="J22" s="200">
        <v>21.71</v>
      </c>
      <c r="K22" s="200">
        <v>77.19</v>
      </c>
      <c r="L22" s="200">
        <v>31.52</v>
      </c>
      <c r="M22" s="200">
        <v>0</v>
      </c>
      <c r="N22" s="200">
        <v>1</v>
      </c>
      <c r="O22" s="200">
        <v>1.69</v>
      </c>
      <c r="P22" s="200">
        <v>2.31</v>
      </c>
      <c r="Q22" s="200">
        <v>2.64</v>
      </c>
      <c r="R22" s="200">
        <v>0.36</v>
      </c>
      <c r="S22" s="200">
        <v>2.84</v>
      </c>
      <c r="T22" s="200">
        <v>0</v>
      </c>
      <c r="U22" s="200">
        <v>9.74</v>
      </c>
      <c r="V22" s="200">
        <v>0.11</v>
      </c>
      <c r="W22" s="200">
        <v>0.39</v>
      </c>
      <c r="X22" s="200">
        <v>1.25</v>
      </c>
      <c r="Y22" s="200">
        <v>0</v>
      </c>
      <c r="Z22" s="200">
        <v>2.36</v>
      </c>
      <c r="AA22" s="200">
        <v>11.31</v>
      </c>
      <c r="AB22" s="200">
        <v>0</v>
      </c>
      <c r="AC22" s="200">
        <v>9.26</v>
      </c>
      <c r="AD22" s="200">
        <v>0</v>
      </c>
      <c r="AE22" s="200">
        <v>0</v>
      </c>
      <c r="AF22" s="200">
        <v>0</v>
      </c>
      <c r="AG22" s="200">
        <v>-0.13</v>
      </c>
      <c r="AH22" s="200">
        <v>0</v>
      </c>
      <c r="AI22" s="200">
        <v>0</v>
      </c>
      <c r="AJ22" s="200">
        <v>0</v>
      </c>
      <c r="AK22" s="200">
        <v>11.04</v>
      </c>
      <c r="AL22" s="200">
        <v>0</v>
      </c>
      <c r="AM22" s="200">
        <v>0</v>
      </c>
      <c r="AN22" s="200">
        <v>0</v>
      </c>
      <c r="AO22" s="200">
        <v>167.4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6.67</v>
      </c>
      <c r="E23" s="200">
        <v>0</v>
      </c>
      <c r="F23" s="200">
        <v>0</v>
      </c>
      <c r="G23" s="200">
        <v>16.82</v>
      </c>
      <c r="H23" s="200">
        <v>0</v>
      </c>
      <c r="I23" s="200">
        <v>0</v>
      </c>
      <c r="J23" s="200">
        <v>21.71</v>
      </c>
      <c r="K23" s="200">
        <v>77.19</v>
      </c>
      <c r="L23" s="200">
        <v>31.52</v>
      </c>
      <c r="M23" s="200">
        <v>0</v>
      </c>
      <c r="N23" s="200">
        <v>1</v>
      </c>
      <c r="O23" s="200">
        <v>1.69</v>
      </c>
      <c r="P23" s="200">
        <v>2.31</v>
      </c>
      <c r="Q23" s="200">
        <v>2.64</v>
      </c>
      <c r="R23" s="200">
        <v>0.36</v>
      </c>
      <c r="S23" s="200">
        <v>2.84</v>
      </c>
      <c r="T23" s="200">
        <v>0</v>
      </c>
      <c r="U23" s="200">
        <v>9.74</v>
      </c>
      <c r="V23" s="200">
        <v>0.11</v>
      </c>
      <c r="W23" s="200">
        <v>0.39</v>
      </c>
      <c r="X23" s="200">
        <v>1.25</v>
      </c>
      <c r="Y23" s="200">
        <v>0</v>
      </c>
      <c r="Z23" s="200">
        <v>2.36</v>
      </c>
      <c r="AA23" s="200">
        <v>11.29</v>
      </c>
      <c r="AB23" s="200">
        <v>0</v>
      </c>
      <c r="AC23" s="200">
        <v>9.26</v>
      </c>
      <c r="AD23" s="200">
        <v>0</v>
      </c>
      <c r="AE23" s="200">
        <v>0</v>
      </c>
      <c r="AF23" s="200">
        <v>0</v>
      </c>
      <c r="AG23" s="200">
        <v>-0.13</v>
      </c>
      <c r="AH23" s="200">
        <v>0</v>
      </c>
      <c r="AI23" s="200">
        <v>0</v>
      </c>
      <c r="AJ23" s="200">
        <v>0</v>
      </c>
      <c r="AK23" s="200">
        <v>11.04</v>
      </c>
      <c r="AL23" s="200">
        <v>0</v>
      </c>
      <c r="AM23" s="200">
        <v>0</v>
      </c>
      <c r="AN23" s="200">
        <v>0</v>
      </c>
      <c r="AO23" s="200">
        <v>167.4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6.67</v>
      </c>
      <c r="E24" s="200">
        <v>0</v>
      </c>
      <c r="F24" s="200">
        <v>0</v>
      </c>
      <c r="G24" s="200">
        <v>16.82</v>
      </c>
      <c r="H24" s="200">
        <v>0</v>
      </c>
      <c r="I24" s="200">
        <v>0</v>
      </c>
      <c r="J24" s="200">
        <v>21.71</v>
      </c>
      <c r="K24" s="200">
        <v>77.19</v>
      </c>
      <c r="L24" s="200">
        <v>31.52</v>
      </c>
      <c r="M24" s="200">
        <v>0</v>
      </c>
      <c r="N24" s="200">
        <v>1</v>
      </c>
      <c r="O24" s="200">
        <v>1.69</v>
      </c>
      <c r="P24" s="200">
        <v>2.31</v>
      </c>
      <c r="Q24" s="200">
        <v>2.64</v>
      </c>
      <c r="R24" s="200">
        <v>0.36</v>
      </c>
      <c r="S24" s="200">
        <v>2.84</v>
      </c>
      <c r="T24" s="200">
        <v>0</v>
      </c>
      <c r="U24" s="200">
        <v>9.74</v>
      </c>
      <c r="V24" s="200">
        <v>0.11</v>
      </c>
      <c r="W24" s="200">
        <v>0.39</v>
      </c>
      <c r="X24" s="200">
        <v>1.25</v>
      </c>
      <c r="Y24" s="200">
        <v>0</v>
      </c>
      <c r="Z24" s="200">
        <v>2.36</v>
      </c>
      <c r="AA24" s="200">
        <v>11.29</v>
      </c>
      <c r="AB24" s="200">
        <v>0</v>
      </c>
      <c r="AC24" s="200">
        <v>9.26</v>
      </c>
      <c r="AD24" s="200">
        <v>0</v>
      </c>
      <c r="AE24" s="200">
        <v>0</v>
      </c>
      <c r="AF24" s="200">
        <v>0</v>
      </c>
      <c r="AG24" s="200">
        <v>-0.13</v>
      </c>
      <c r="AH24" s="200">
        <v>0</v>
      </c>
      <c r="AI24" s="200">
        <v>0</v>
      </c>
      <c r="AJ24" s="200">
        <v>0</v>
      </c>
      <c r="AK24" s="200">
        <v>11.04</v>
      </c>
      <c r="AL24" s="200">
        <v>0</v>
      </c>
      <c r="AM24" s="200">
        <v>0</v>
      </c>
      <c r="AN24" s="200">
        <v>0</v>
      </c>
      <c r="AO24" s="200">
        <v>167.4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6.53</v>
      </c>
      <c r="E25" s="200">
        <v>0</v>
      </c>
      <c r="F25" s="200">
        <v>0</v>
      </c>
      <c r="G25" s="200">
        <v>16.82</v>
      </c>
      <c r="H25" s="200">
        <v>0</v>
      </c>
      <c r="I25" s="200">
        <v>0</v>
      </c>
      <c r="J25" s="200">
        <v>21.71</v>
      </c>
      <c r="K25" s="200">
        <v>77.19</v>
      </c>
      <c r="L25" s="200">
        <v>1.94</v>
      </c>
      <c r="M25" s="200">
        <v>0</v>
      </c>
      <c r="N25" s="200">
        <v>1</v>
      </c>
      <c r="O25" s="200">
        <v>1.69</v>
      </c>
      <c r="P25" s="200">
        <v>2.31</v>
      </c>
      <c r="Q25" s="200">
        <v>0.18</v>
      </c>
      <c r="R25" s="200">
        <v>0</v>
      </c>
      <c r="S25" s="200">
        <v>0.22</v>
      </c>
      <c r="T25" s="200">
        <v>0</v>
      </c>
      <c r="U25" s="200">
        <v>9.74</v>
      </c>
      <c r="V25" s="200">
        <v>0.11</v>
      </c>
      <c r="W25" s="200">
        <v>0.39</v>
      </c>
      <c r="X25" s="200">
        <v>1.25</v>
      </c>
      <c r="Y25" s="200">
        <v>0</v>
      </c>
      <c r="Z25" s="200">
        <v>2.36</v>
      </c>
      <c r="AA25" s="200">
        <v>0</v>
      </c>
      <c r="AB25" s="200">
        <v>0</v>
      </c>
      <c r="AC25" s="200">
        <v>9.26</v>
      </c>
      <c r="AD25" s="200">
        <v>0</v>
      </c>
      <c r="AE25" s="200">
        <v>0</v>
      </c>
      <c r="AF25" s="200">
        <v>0</v>
      </c>
      <c r="AG25" s="200">
        <v>-0.13</v>
      </c>
      <c r="AH25" s="200">
        <v>0</v>
      </c>
      <c r="AI25" s="200">
        <v>0</v>
      </c>
      <c r="AJ25" s="200">
        <v>0</v>
      </c>
      <c r="AK25" s="200">
        <v>9.4</v>
      </c>
      <c r="AL25" s="200">
        <v>0</v>
      </c>
      <c r="AM25" s="200">
        <v>0</v>
      </c>
      <c r="AN25" s="200">
        <v>0</v>
      </c>
      <c r="AO25" s="200">
        <v>167.4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6.53</v>
      </c>
      <c r="E26" s="200">
        <v>0</v>
      </c>
      <c r="F26" s="200">
        <v>0</v>
      </c>
      <c r="G26" s="200">
        <v>16.82</v>
      </c>
      <c r="H26" s="200">
        <v>0</v>
      </c>
      <c r="I26" s="200">
        <v>0</v>
      </c>
      <c r="J26" s="200">
        <v>21.71</v>
      </c>
      <c r="K26" s="200">
        <v>77.19</v>
      </c>
      <c r="L26" s="200">
        <v>1.94</v>
      </c>
      <c r="M26" s="200">
        <v>0</v>
      </c>
      <c r="N26" s="200">
        <v>1</v>
      </c>
      <c r="O26" s="200">
        <v>1.69</v>
      </c>
      <c r="P26" s="200">
        <v>2.31</v>
      </c>
      <c r="Q26" s="200">
        <v>0.19</v>
      </c>
      <c r="R26" s="200">
        <v>0.36</v>
      </c>
      <c r="S26" s="200">
        <v>0.23</v>
      </c>
      <c r="T26" s="200">
        <v>0</v>
      </c>
      <c r="U26" s="200">
        <v>9.74</v>
      </c>
      <c r="V26" s="200">
        <v>0.11</v>
      </c>
      <c r="W26" s="200">
        <v>0.39</v>
      </c>
      <c r="X26" s="200">
        <v>1.25</v>
      </c>
      <c r="Y26" s="200">
        <v>0</v>
      </c>
      <c r="Z26" s="200">
        <v>2.36</v>
      </c>
      <c r="AA26" s="200">
        <v>0</v>
      </c>
      <c r="AB26" s="200">
        <v>0</v>
      </c>
      <c r="AC26" s="200">
        <v>9.26</v>
      </c>
      <c r="AD26" s="200">
        <v>0</v>
      </c>
      <c r="AE26" s="200">
        <v>0</v>
      </c>
      <c r="AF26" s="200">
        <v>0</v>
      </c>
      <c r="AG26" s="200">
        <v>-0.13</v>
      </c>
      <c r="AH26" s="200">
        <v>0</v>
      </c>
      <c r="AI26" s="200">
        <v>0</v>
      </c>
      <c r="AJ26" s="200">
        <v>0</v>
      </c>
      <c r="AK26" s="200">
        <v>9.4</v>
      </c>
      <c r="AL26" s="200">
        <v>0</v>
      </c>
      <c r="AM26" s="200">
        <v>0</v>
      </c>
      <c r="AN26" s="200">
        <v>0</v>
      </c>
      <c r="AO26" s="200">
        <v>167.4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6.53</v>
      </c>
      <c r="E27" s="200">
        <v>0</v>
      </c>
      <c r="F27" s="200">
        <v>0</v>
      </c>
      <c r="G27" s="200">
        <v>16.82</v>
      </c>
      <c r="H27" s="200">
        <v>0</v>
      </c>
      <c r="I27" s="200">
        <v>0</v>
      </c>
      <c r="J27" s="200">
        <v>21.71</v>
      </c>
      <c r="K27" s="200">
        <v>72.349999999999994</v>
      </c>
      <c r="L27" s="200">
        <v>1.94</v>
      </c>
      <c r="M27" s="200">
        <v>0</v>
      </c>
      <c r="N27" s="200">
        <v>1</v>
      </c>
      <c r="O27" s="200">
        <v>1.69</v>
      </c>
      <c r="P27" s="200">
        <v>2.31</v>
      </c>
      <c r="Q27" s="200">
        <v>0.19</v>
      </c>
      <c r="R27" s="200">
        <v>0.36</v>
      </c>
      <c r="S27" s="200">
        <v>0.23</v>
      </c>
      <c r="T27" s="200">
        <v>0</v>
      </c>
      <c r="U27" s="200">
        <v>9.74</v>
      </c>
      <c r="V27" s="200">
        <v>0</v>
      </c>
      <c r="W27" s="200">
        <v>0.39</v>
      </c>
      <c r="X27" s="200">
        <v>1.26</v>
      </c>
      <c r="Y27" s="200">
        <v>0</v>
      </c>
      <c r="Z27" s="200">
        <v>0</v>
      </c>
      <c r="AA27" s="200">
        <v>0</v>
      </c>
      <c r="AB27" s="200">
        <v>0</v>
      </c>
      <c r="AC27" s="200">
        <v>9.26</v>
      </c>
      <c r="AD27" s="200">
        <v>0</v>
      </c>
      <c r="AE27" s="200">
        <v>0</v>
      </c>
      <c r="AF27" s="200">
        <v>0</v>
      </c>
      <c r="AG27" s="200">
        <v>-0.13</v>
      </c>
      <c r="AH27" s="200">
        <v>0</v>
      </c>
      <c r="AI27" s="200">
        <v>0</v>
      </c>
      <c r="AJ27" s="200">
        <v>0</v>
      </c>
      <c r="AK27" s="200">
        <v>9.4</v>
      </c>
      <c r="AL27" s="200">
        <v>0</v>
      </c>
      <c r="AM27" s="200">
        <v>0</v>
      </c>
      <c r="AN27" s="200">
        <v>0</v>
      </c>
      <c r="AO27" s="200">
        <v>167.4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6.53</v>
      </c>
      <c r="E28" s="200">
        <v>0</v>
      </c>
      <c r="F28" s="200">
        <v>0</v>
      </c>
      <c r="G28" s="200">
        <v>16.82</v>
      </c>
      <c r="H28" s="200">
        <v>0</v>
      </c>
      <c r="I28" s="200">
        <v>0</v>
      </c>
      <c r="J28" s="200">
        <v>21.71</v>
      </c>
      <c r="K28" s="200">
        <v>43.35</v>
      </c>
      <c r="L28" s="200">
        <v>1.94</v>
      </c>
      <c r="M28" s="200">
        <v>0</v>
      </c>
      <c r="N28" s="200">
        <v>1</v>
      </c>
      <c r="O28" s="200">
        <v>1.69</v>
      </c>
      <c r="P28" s="200">
        <v>2.31</v>
      </c>
      <c r="Q28" s="200">
        <v>0.19</v>
      </c>
      <c r="R28" s="200">
        <v>0.36</v>
      </c>
      <c r="S28" s="200">
        <v>0.23</v>
      </c>
      <c r="T28" s="200">
        <v>0</v>
      </c>
      <c r="U28" s="200">
        <v>9.74</v>
      </c>
      <c r="V28" s="200">
        <v>0</v>
      </c>
      <c r="W28" s="200">
        <v>0.39</v>
      </c>
      <c r="X28" s="200">
        <v>1.26</v>
      </c>
      <c r="Y28" s="200">
        <v>0</v>
      </c>
      <c r="Z28" s="200">
        <v>2.13</v>
      </c>
      <c r="AA28" s="200">
        <v>0</v>
      </c>
      <c r="AB28" s="200">
        <v>0</v>
      </c>
      <c r="AC28" s="200">
        <v>9.26</v>
      </c>
      <c r="AD28" s="200">
        <v>0</v>
      </c>
      <c r="AE28" s="200">
        <v>0</v>
      </c>
      <c r="AF28" s="200">
        <v>0</v>
      </c>
      <c r="AG28" s="200">
        <v>-0.13</v>
      </c>
      <c r="AH28" s="200">
        <v>0</v>
      </c>
      <c r="AI28" s="200">
        <v>0</v>
      </c>
      <c r="AJ28" s="200">
        <v>0</v>
      </c>
      <c r="AK28" s="200">
        <v>9.4</v>
      </c>
      <c r="AL28" s="200">
        <v>0</v>
      </c>
      <c r="AM28" s="200">
        <v>0</v>
      </c>
      <c r="AN28" s="200">
        <v>0</v>
      </c>
      <c r="AO28" s="200">
        <v>167.4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6.53</v>
      </c>
      <c r="E29" s="200">
        <v>0</v>
      </c>
      <c r="F29" s="200">
        <v>0</v>
      </c>
      <c r="G29" s="200">
        <v>16.82</v>
      </c>
      <c r="H29" s="200">
        <v>0</v>
      </c>
      <c r="I29" s="200">
        <v>0</v>
      </c>
      <c r="J29" s="200">
        <v>21.71</v>
      </c>
      <c r="K29" s="200">
        <v>67.52</v>
      </c>
      <c r="L29" s="200">
        <v>1.94</v>
      </c>
      <c r="M29" s="200">
        <v>0</v>
      </c>
      <c r="N29" s="200">
        <v>1</v>
      </c>
      <c r="O29" s="200">
        <v>1.68</v>
      </c>
      <c r="P29" s="200">
        <v>2.31</v>
      </c>
      <c r="Q29" s="200">
        <v>0.36</v>
      </c>
      <c r="R29" s="200">
        <v>0.36</v>
      </c>
      <c r="S29" s="200">
        <v>0.45</v>
      </c>
      <c r="T29" s="200">
        <v>0</v>
      </c>
      <c r="U29" s="200">
        <v>9.74</v>
      </c>
      <c r="V29" s="200">
        <v>0</v>
      </c>
      <c r="W29" s="200">
        <v>0.39</v>
      </c>
      <c r="X29" s="200">
        <v>1.26</v>
      </c>
      <c r="Y29" s="200">
        <v>0</v>
      </c>
      <c r="Z29" s="200">
        <v>2.36</v>
      </c>
      <c r="AA29" s="200">
        <v>0</v>
      </c>
      <c r="AB29" s="200">
        <v>0</v>
      </c>
      <c r="AC29" s="200">
        <v>9.26</v>
      </c>
      <c r="AD29" s="200">
        <v>0</v>
      </c>
      <c r="AE29" s="200">
        <v>0</v>
      </c>
      <c r="AF29" s="200">
        <v>0</v>
      </c>
      <c r="AG29" s="200">
        <v>-0.13</v>
      </c>
      <c r="AH29" s="200">
        <v>0</v>
      </c>
      <c r="AI29" s="200">
        <v>0</v>
      </c>
      <c r="AJ29" s="200">
        <v>0</v>
      </c>
      <c r="AK29" s="200">
        <v>11.04</v>
      </c>
      <c r="AL29" s="200">
        <v>0</v>
      </c>
      <c r="AM29" s="200">
        <v>0</v>
      </c>
      <c r="AN29" s="200">
        <v>0</v>
      </c>
      <c r="AO29" s="200">
        <v>167.4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6.53</v>
      </c>
      <c r="E30" s="200">
        <v>0</v>
      </c>
      <c r="F30" s="200">
        <v>0</v>
      </c>
      <c r="G30" s="200">
        <v>16.82</v>
      </c>
      <c r="H30" s="200">
        <v>0</v>
      </c>
      <c r="I30" s="200">
        <v>0</v>
      </c>
      <c r="J30" s="200">
        <v>21.71</v>
      </c>
      <c r="K30" s="200">
        <v>72.349999999999994</v>
      </c>
      <c r="L30" s="200">
        <v>1.94</v>
      </c>
      <c r="M30" s="200">
        <v>0</v>
      </c>
      <c r="N30" s="200">
        <v>1</v>
      </c>
      <c r="O30" s="200">
        <v>1.68</v>
      </c>
      <c r="P30" s="200">
        <v>2.31</v>
      </c>
      <c r="Q30" s="200">
        <v>0.36</v>
      </c>
      <c r="R30" s="200">
        <v>0.36</v>
      </c>
      <c r="S30" s="200">
        <v>0.45</v>
      </c>
      <c r="T30" s="200">
        <v>0</v>
      </c>
      <c r="U30" s="200">
        <v>9.74</v>
      </c>
      <c r="V30" s="200">
        <v>0</v>
      </c>
      <c r="W30" s="200">
        <v>0.39</v>
      </c>
      <c r="X30" s="200">
        <v>1.26</v>
      </c>
      <c r="Y30" s="200">
        <v>0</v>
      </c>
      <c r="Z30" s="200">
        <v>2.36</v>
      </c>
      <c r="AA30" s="200">
        <v>0</v>
      </c>
      <c r="AB30" s="200">
        <v>0</v>
      </c>
      <c r="AC30" s="200">
        <v>9.26</v>
      </c>
      <c r="AD30" s="200">
        <v>0</v>
      </c>
      <c r="AE30" s="200">
        <v>0</v>
      </c>
      <c r="AF30" s="200">
        <v>0</v>
      </c>
      <c r="AG30" s="200">
        <v>-0.13</v>
      </c>
      <c r="AH30" s="200">
        <v>0</v>
      </c>
      <c r="AI30" s="200">
        <v>0</v>
      </c>
      <c r="AJ30" s="200">
        <v>0</v>
      </c>
      <c r="AK30" s="200">
        <v>11.04</v>
      </c>
      <c r="AL30" s="200">
        <v>0</v>
      </c>
      <c r="AM30" s="200">
        <v>0</v>
      </c>
      <c r="AN30" s="200">
        <v>0</v>
      </c>
      <c r="AO30" s="200">
        <v>167.4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6.53</v>
      </c>
      <c r="E31" s="200">
        <v>0</v>
      </c>
      <c r="F31" s="200">
        <v>0</v>
      </c>
      <c r="G31" s="200">
        <v>16.82</v>
      </c>
      <c r="H31" s="200">
        <v>0</v>
      </c>
      <c r="I31" s="200">
        <v>0</v>
      </c>
      <c r="J31" s="200">
        <v>21.16</v>
      </c>
      <c r="K31" s="200">
        <v>77.19</v>
      </c>
      <c r="L31" s="200">
        <v>1.94</v>
      </c>
      <c r="M31" s="200">
        <v>0</v>
      </c>
      <c r="N31" s="200">
        <v>1</v>
      </c>
      <c r="O31" s="200">
        <v>1.68</v>
      </c>
      <c r="P31" s="200">
        <v>2.31</v>
      </c>
      <c r="Q31" s="200">
        <v>0.36</v>
      </c>
      <c r="R31" s="200">
        <v>0.36</v>
      </c>
      <c r="S31" s="200">
        <v>0.45</v>
      </c>
      <c r="T31" s="200">
        <v>0</v>
      </c>
      <c r="U31" s="200">
        <v>9.74</v>
      </c>
      <c r="V31" s="200">
        <v>0</v>
      </c>
      <c r="W31" s="200">
        <v>0.39</v>
      </c>
      <c r="X31" s="200">
        <v>1.26</v>
      </c>
      <c r="Y31" s="200">
        <v>0</v>
      </c>
      <c r="Z31" s="200">
        <v>2.36</v>
      </c>
      <c r="AA31" s="200">
        <v>0</v>
      </c>
      <c r="AB31" s="200">
        <v>0</v>
      </c>
      <c r="AC31" s="200">
        <v>9.26</v>
      </c>
      <c r="AD31" s="200">
        <v>0</v>
      </c>
      <c r="AE31" s="200">
        <v>0</v>
      </c>
      <c r="AF31" s="200">
        <v>0</v>
      </c>
      <c r="AG31" s="200">
        <v>-0.13</v>
      </c>
      <c r="AH31" s="200">
        <v>3.21</v>
      </c>
      <c r="AI31" s="200">
        <v>0</v>
      </c>
      <c r="AJ31" s="200">
        <v>0</v>
      </c>
      <c r="AK31" s="200">
        <v>11.04</v>
      </c>
      <c r="AL31" s="200">
        <v>0</v>
      </c>
      <c r="AM31" s="200">
        <v>0</v>
      </c>
      <c r="AN31" s="200">
        <v>0</v>
      </c>
      <c r="AO31" s="200">
        <v>167.4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6.53</v>
      </c>
      <c r="E32" s="200">
        <v>0</v>
      </c>
      <c r="F32" s="200">
        <v>0</v>
      </c>
      <c r="G32" s="200">
        <v>16.82</v>
      </c>
      <c r="H32" s="200">
        <v>0</v>
      </c>
      <c r="I32" s="200">
        <v>0</v>
      </c>
      <c r="J32" s="200">
        <v>21.16</v>
      </c>
      <c r="K32" s="200">
        <v>77.19</v>
      </c>
      <c r="L32" s="200">
        <v>1.94</v>
      </c>
      <c r="M32" s="200">
        <v>0</v>
      </c>
      <c r="N32" s="200">
        <v>1</v>
      </c>
      <c r="O32" s="200">
        <v>1.68</v>
      </c>
      <c r="P32" s="200">
        <v>2.31</v>
      </c>
      <c r="Q32" s="200">
        <v>2.74</v>
      </c>
      <c r="R32" s="200">
        <v>4.7699999999999996</v>
      </c>
      <c r="S32" s="200">
        <v>2.98</v>
      </c>
      <c r="T32" s="200">
        <v>0</v>
      </c>
      <c r="U32" s="200">
        <v>9.74</v>
      </c>
      <c r="V32" s="200">
        <v>0</v>
      </c>
      <c r="W32" s="200">
        <v>0.35</v>
      </c>
      <c r="X32" s="200">
        <v>1.26</v>
      </c>
      <c r="Y32" s="200">
        <v>0</v>
      </c>
      <c r="Z32" s="200">
        <v>2.36</v>
      </c>
      <c r="AA32" s="200">
        <v>8.25</v>
      </c>
      <c r="AB32" s="200">
        <v>0</v>
      </c>
      <c r="AC32" s="200">
        <v>9.26</v>
      </c>
      <c r="AD32" s="200">
        <v>0</v>
      </c>
      <c r="AE32" s="200">
        <v>0</v>
      </c>
      <c r="AF32" s="200">
        <v>0</v>
      </c>
      <c r="AG32" s="200">
        <v>-0.13</v>
      </c>
      <c r="AH32" s="200">
        <v>3.21</v>
      </c>
      <c r="AI32" s="200">
        <v>0</v>
      </c>
      <c r="AJ32" s="200">
        <v>0</v>
      </c>
      <c r="AK32" s="200">
        <v>11.04</v>
      </c>
      <c r="AL32" s="200">
        <v>0</v>
      </c>
      <c r="AM32" s="200">
        <v>0</v>
      </c>
      <c r="AN32" s="200">
        <v>0</v>
      </c>
      <c r="AO32" s="200">
        <v>167.4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6.53</v>
      </c>
      <c r="E33" s="200">
        <v>0</v>
      </c>
      <c r="F33" s="200">
        <v>0</v>
      </c>
      <c r="G33" s="200">
        <v>16.82</v>
      </c>
      <c r="H33" s="200">
        <v>0</v>
      </c>
      <c r="I33" s="200">
        <v>0</v>
      </c>
      <c r="J33" s="200">
        <v>21.16</v>
      </c>
      <c r="K33" s="200">
        <v>77.19</v>
      </c>
      <c r="L33" s="200">
        <v>1.94</v>
      </c>
      <c r="M33" s="200">
        <v>0</v>
      </c>
      <c r="N33" s="200">
        <v>1</v>
      </c>
      <c r="O33" s="200">
        <v>1.68</v>
      </c>
      <c r="P33" s="200">
        <v>2.31</v>
      </c>
      <c r="Q33" s="200">
        <v>2.74</v>
      </c>
      <c r="R33" s="200">
        <v>4.7699999999999996</v>
      </c>
      <c r="S33" s="200">
        <v>2.98</v>
      </c>
      <c r="T33" s="200">
        <v>0</v>
      </c>
      <c r="U33" s="200">
        <v>9.74</v>
      </c>
      <c r="V33" s="200">
        <v>0</v>
      </c>
      <c r="W33" s="200">
        <v>0.35</v>
      </c>
      <c r="X33" s="200">
        <v>1.26</v>
      </c>
      <c r="Y33" s="200">
        <v>0</v>
      </c>
      <c r="Z33" s="200">
        <v>2.36</v>
      </c>
      <c r="AA33" s="200">
        <v>8.25</v>
      </c>
      <c r="AB33" s="200">
        <v>0</v>
      </c>
      <c r="AC33" s="200">
        <v>9.26</v>
      </c>
      <c r="AD33" s="200">
        <v>0</v>
      </c>
      <c r="AE33" s="200">
        <v>0</v>
      </c>
      <c r="AF33" s="200">
        <v>0</v>
      </c>
      <c r="AG33" s="200">
        <v>-0.13</v>
      </c>
      <c r="AH33" s="200">
        <v>6.43</v>
      </c>
      <c r="AI33" s="200">
        <v>0</v>
      </c>
      <c r="AJ33" s="200">
        <v>0</v>
      </c>
      <c r="AK33" s="200">
        <v>9.4</v>
      </c>
      <c r="AL33" s="200">
        <v>0</v>
      </c>
      <c r="AM33" s="200">
        <v>0</v>
      </c>
      <c r="AN33" s="200">
        <v>0</v>
      </c>
      <c r="AO33" s="200">
        <v>167.4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6.53</v>
      </c>
      <c r="E34" s="200">
        <v>0</v>
      </c>
      <c r="F34" s="200">
        <v>0</v>
      </c>
      <c r="G34" s="200">
        <v>16.82</v>
      </c>
      <c r="H34" s="200">
        <v>0</v>
      </c>
      <c r="I34" s="200">
        <v>0</v>
      </c>
      <c r="J34" s="200">
        <v>21.16</v>
      </c>
      <c r="K34" s="200">
        <v>77.19</v>
      </c>
      <c r="L34" s="200">
        <v>1.94</v>
      </c>
      <c r="M34" s="200">
        <v>0</v>
      </c>
      <c r="N34" s="200">
        <v>1</v>
      </c>
      <c r="O34" s="200">
        <v>1.68</v>
      </c>
      <c r="P34" s="200">
        <v>2.31</v>
      </c>
      <c r="Q34" s="200">
        <v>2.74</v>
      </c>
      <c r="R34" s="200">
        <v>4.7699999999999996</v>
      </c>
      <c r="S34" s="200">
        <v>2.98</v>
      </c>
      <c r="T34" s="200">
        <v>0</v>
      </c>
      <c r="U34" s="200">
        <v>9.74</v>
      </c>
      <c r="V34" s="200">
        <v>0</v>
      </c>
      <c r="W34" s="200">
        <v>0.39</v>
      </c>
      <c r="X34" s="200">
        <v>1.1100000000000001</v>
      </c>
      <c r="Y34" s="200">
        <v>0</v>
      </c>
      <c r="Z34" s="200">
        <v>2.36</v>
      </c>
      <c r="AA34" s="200">
        <v>8.25</v>
      </c>
      <c r="AB34" s="200">
        <v>0</v>
      </c>
      <c r="AC34" s="200">
        <v>9.26</v>
      </c>
      <c r="AD34" s="200">
        <v>0</v>
      </c>
      <c r="AE34" s="200">
        <v>0</v>
      </c>
      <c r="AF34" s="200">
        <v>0</v>
      </c>
      <c r="AG34" s="200">
        <v>-0.13</v>
      </c>
      <c r="AH34" s="200">
        <v>6.43</v>
      </c>
      <c r="AI34" s="200">
        <v>0</v>
      </c>
      <c r="AJ34" s="200">
        <v>0</v>
      </c>
      <c r="AK34" s="200">
        <v>9.4</v>
      </c>
      <c r="AL34" s="200">
        <v>0</v>
      </c>
      <c r="AM34" s="200">
        <v>0</v>
      </c>
      <c r="AN34" s="200">
        <v>0</v>
      </c>
      <c r="AO34" s="200">
        <v>167.4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6.4</v>
      </c>
      <c r="E35" s="200">
        <v>0</v>
      </c>
      <c r="F35" s="200">
        <v>0</v>
      </c>
      <c r="G35" s="200">
        <v>16.82</v>
      </c>
      <c r="H35" s="200">
        <v>0</v>
      </c>
      <c r="I35" s="200">
        <v>0</v>
      </c>
      <c r="J35" s="200">
        <v>21.16</v>
      </c>
      <c r="K35" s="200">
        <v>77.19</v>
      </c>
      <c r="L35" s="200">
        <v>1.94</v>
      </c>
      <c r="M35" s="200">
        <v>0</v>
      </c>
      <c r="N35" s="200">
        <v>1</v>
      </c>
      <c r="O35" s="200">
        <v>1.68</v>
      </c>
      <c r="P35" s="200">
        <v>2.31</v>
      </c>
      <c r="Q35" s="200">
        <v>2.74</v>
      </c>
      <c r="R35" s="200">
        <v>4.7699999999999996</v>
      </c>
      <c r="S35" s="200">
        <v>2.98</v>
      </c>
      <c r="T35" s="200">
        <v>0</v>
      </c>
      <c r="U35" s="200">
        <v>9.74</v>
      </c>
      <c r="V35" s="200">
        <v>0</v>
      </c>
      <c r="W35" s="200">
        <v>0.39</v>
      </c>
      <c r="X35" s="200">
        <v>1.24</v>
      </c>
      <c r="Y35" s="200">
        <v>0</v>
      </c>
      <c r="Z35" s="200">
        <v>27.42</v>
      </c>
      <c r="AA35" s="200">
        <v>8.25</v>
      </c>
      <c r="AB35" s="200">
        <v>0</v>
      </c>
      <c r="AC35" s="200">
        <v>9.26</v>
      </c>
      <c r="AD35" s="200">
        <v>0</v>
      </c>
      <c r="AE35" s="200">
        <v>0</v>
      </c>
      <c r="AF35" s="200">
        <v>0</v>
      </c>
      <c r="AG35" s="200">
        <v>-0.13</v>
      </c>
      <c r="AH35" s="200">
        <v>9.64</v>
      </c>
      <c r="AI35" s="200">
        <v>0</v>
      </c>
      <c r="AJ35" s="200">
        <v>0</v>
      </c>
      <c r="AK35" s="200">
        <v>9.4</v>
      </c>
      <c r="AL35" s="200">
        <v>0</v>
      </c>
      <c r="AM35" s="200">
        <v>0</v>
      </c>
      <c r="AN35" s="200">
        <v>0</v>
      </c>
      <c r="AO35" s="200">
        <v>167.4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6.4</v>
      </c>
      <c r="E36" s="200">
        <v>0</v>
      </c>
      <c r="F36" s="200">
        <v>0</v>
      </c>
      <c r="G36" s="200">
        <v>16.82</v>
      </c>
      <c r="H36" s="200">
        <v>0</v>
      </c>
      <c r="I36" s="200">
        <v>0</v>
      </c>
      <c r="J36" s="200">
        <v>21.16</v>
      </c>
      <c r="K36" s="200">
        <v>77.19</v>
      </c>
      <c r="L36" s="200">
        <v>1.94</v>
      </c>
      <c r="M36" s="200">
        <v>0</v>
      </c>
      <c r="N36" s="200">
        <v>1</v>
      </c>
      <c r="O36" s="200">
        <v>1.68</v>
      </c>
      <c r="P36" s="200">
        <v>2.31</v>
      </c>
      <c r="Q36" s="200">
        <v>2.74</v>
      </c>
      <c r="R36" s="200">
        <v>4.7699999999999996</v>
      </c>
      <c r="S36" s="200">
        <v>2.98</v>
      </c>
      <c r="T36" s="200">
        <v>0</v>
      </c>
      <c r="U36" s="200">
        <v>9.74</v>
      </c>
      <c r="V36" s="200">
        <v>0</v>
      </c>
      <c r="W36" s="200">
        <v>0.39</v>
      </c>
      <c r="X36" s="200">
        <v>1.26</v>
      </c>
      <c r="Y36" s="200">
        <v>0</v>
      </c>
      <c r="Z36" s="200">
        <v>32.25</v>
      </c>
      <c r="AA36" s="200">
        <v>8.25</v>
      </c>
      <c r="AB36" s="200">
        <v>0</v>
      </c>
      <c r="AC36" s="200">
        <v>9.26</v>
      </c>
      <c r="AD36" s="200">
        <v>0</v>
      </c>
      <c r="AE36" s="200">
        <v>0</v>
      </c>
      <c r="AF36" s="200">
        <v>0</v>
      </c>
      <c r="AG36" s="200">
        <v>-0.13</v>
      </c>
      <c r="AH36" s="200">
        <v>9.64</v>
      </c>
      <c r="AI36" s="200">
        <v>0</v>
      </c>
      <c r="AJ36" s="200">
        <v>0</v>
      </c>
      <c r="AK36" s="200">
        <v>9.4</v>
      </c>
      <c r="AL36" s="200">
        <v>0</v>
      </c>
      <c r="AM36" s="200">
        <v>0</v>
      </c>
      <c r="AN36" s="200">
        <v>0</v>
      </c>
      <c r="AO36" s="200">
        <v>167.4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6.4</v>
      </c>
      <c r="E37" s="200">
        <v>0</v>
      </c>
      <c r="F37" s="200">
        <v>0</v>
      </c>
      <c r="G37" s="200">
        <v>16.82</v>
      </c>
      <c r="H37" s="200">
        <v>0</v>
      </c>
      <c r="I37" s="200">
        <v>0</v>
      </c>
      <c r="J37" s="200">
        <v>21.16</v>
      </c>
      <c r="K37" s="200">
        <v>77.19</v>
      </c>
      <c r="L37" s="200">
        <v>1.94</v>
      </c>
      <c r="M37" s="200">
        <v>0</v>
      </c>
      <c r="N37" s="200">
        <v>1</v>
      </c>
      <c r="O37" s="200">
        <v>1.69</v>
      </c>
      <c r="P37" s="200">
        <v>2.31</v>
      </c>
      <c r="Q37" s="200">
        <v>2.74</v>
      </c>
      <c r="R37" s="200">
        <v>4.7699999999999996</v>
      </c>
      <c r="S37" s="200">
        <v>2.98</v>
      </c>
      <c r="T37" s="200">
        <v>0</v>
      </c>
      <c r="U37" s="200">
        <v>9.74</v>
      </c>
      <c r="V37" s="200">
        <v>0</v>
      </c>
      <c r="W37" s="200">
        <v>0.39</v>
      </c>
      <c r="X37" s="200">
        <v>1.25</v>
      </c>
      <c r="Y37" s="200">
        <v>0</v>
      </c>
      <c r="Z37" s="200">
        <v>37.090000000000003</v>
      </c>
      <c r="AA37" s="200">
        <v>8.25</v>
      </c>
      <c r="AB37" s="200">
        <v>0</v>
      </c>
      <c r="AC37" s="200">
        <v>9.26</v>
      </c>
      <c r="AD37" s="200">
        <v>0</v>
      </c>
      <c r="AE37" s="200">
        <v>0</v>
      </c>
      <c r="AF37" s="200">
        <v>0</v>
      </c>
      <c r="AG37" s="200">
        <v>-0.13</v>
      </c>
      <c r="AH37" s="200">
        <v>12.86</v>
      </c>
      <c r="AI37" s="200">
        <v>0</v>
      </c>
      <c r="AJ37" s="200">
        <v>0</v>
      </c>
      <c r="AK37" s="200">
        <v>9.4</v>
      </c>
      <c r="AL37" s="200">
        <v>0</v>
      </c>
      <c r="AM37" s="200">
        <v>0</v>
      </c>
      <c r="AN37" s="200">
        <v>0</v>
      </c>
      <c r="AO37" s="200">
        <v>167.4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6.4</v>
      </c>
      <c r="E38" s="200">
        <v>0</v>
      </c>
      <c r="F38" s="200">
        <v>0</v>
      </c>
      <c r="G38" s="200">
        <v>16.82</v>
      </c>
      <c r="H38" s="200">
        <v>0</v>
      </c>
      <c r="I38" s="200">
        <v>0</v>
      </c>
      <c r="J38" s="200">
        <v>21.16</v>
      </c>
      <c r="K38" s="200">
        <v>77.19</v>
      </c>
      <c r="L38" s="200">
        <v>1.94</v>
      </c>
      <c r="M38" s="200">
        <v>0</v>
      </c>
      <c r="N38" s="200">
        <v>1</v>
      </c>
      <c r="O38" s="200">
        <v>1.69</v>
      </c>
      <c r="P38" s="200">
        <v>2.31</v>
      </c>
      <c r="Q38" s="200">
        <v>2.74</v>
      </c>
      <c r="R38" s="200">
        <v>4.7699999999999996</v>
      </c>
      <c r="S38" s="200">
        <v>2.98</v>
      </c>
      <c r="T38" s="200">
        <v>0</v>
      </c>
      <c r="U38" s="200">
        <v>9.74</v>
      </c>
      <c r="V38" s="200">
        <v>0</v>
      </c>
      <c r="W38" s="200">
        <v>0.39</v>
      </c>
      <c r="X38" s="200">
        <v>1.25</v>
      </c>
      <c r="Y38" s="200">
        <v>0</v>
      </c>
      <c r="Z38" s="200">
        <v>37.090000000000003</v>
      </c>
      <c r="AA38" s="200">
        <v>8.25</v>
      </c>
      <c r="AB38" s="200">
        <v>0</v>
      </c>
      <c r="AC38" s="200">
        <v>9.26</v>
      </c>
      <c r="AD38" s="200">
        <v>0</v>
      </c>
      <c r="AE38" s="200">
        <v>0</v>
      </c>
      <c r="AF38" s="200">
        <v>0</v>
      </c>
      <c r="AG38" s="200">
        <v>-0.13</v>
      </c>
      <c r="AH38" s="200">
        <v>0</v>
      </c>
      <c r="AI38" s="200">
        <v>0</v>
      </c>
      <c r="AJ38" s="200">
        <v>0</v>
      </c>
      <c r="AK38" s="200">
        <v>9.4</v>
      </c>
      <c r="AL38" s="200">
        <v>0</v>
      </c>
      <c r="AM38" s="200">
        <v>0</v>
      </c>
      <c r="AN38" s="200">
        <v>0</v>
      </c>
      <c r="AO38" s="200">
        <v>167.4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6.4</v>
      </c>
      <c r="E39" s="200">
        <v>0</v>
      </c>
      <c r="F39" s="200">
        <v>0</v>
      </c>
      <c r="G39" s="200">
        <v>16.55</v>
      </c>
      <c r="H39" s="200">
        <v>0</v>
      </c>
      <c r="I39" s="200">
        <v>0</v>
      </c>
      <c r="J39" s="200">
        <v>20.88</v>
      </c>
      <c r="K39" s="200">
        <v>77.19</v>
      </c>
      <c r="L39" s="200">
        <v>1.94</v>
      </c>
      <c r="M39" s="200">
        <v>0</v>
      </c>
      <c r="N39" s="200">
        <v>1</v>
      </c>
      <c r="O39" s="200">
        <v>1.69</v>
      </c>
      <c r="P39" s="200">
        <v>2.31</v>
      </c>
      <c r="Q39" s="200">
        <v>2.74</v>
      </c>
      <c r="R39" s="200">
        <v>4.7699999999999996</v>
      </c>
      <c r="S39" s="200">
        <v>2.98</v>
      </c>
      <c r="T39" s="200">
        <v>0</v>
      </c>
      <c r="U39" s="200">
        <v>9.74</v>
      </c>
      <c r="V39" s="200">
        <v>0</v>
      </c>
      <c r="W39" s="200">
        <v>0.39</v>
      </c>
      <c r="X39" s="200">
        <v>1.25</v>
      </c>
      <c r="Y39" s="200">
        <v>0</v>
      </c>
      <c r="Z39" s="200">
        <v>32.25</v>
      </c>
      <c r="AA39" s="200">
        <v>8.25</v>
      </c>
      <c r="AB39" s="200">
        <v>0</v>
      </c>
      <c r="AC39" s="200">
        <v>9.26</v>
      </c>
      <c r="AD39" s="200">
        <v>0</v>
      </c>
      <c r="AE39" s="200">
        <v>0</v>
      </c>
      <c r="AF39" s="200">
        <v>0</v>
      </c>
      <c r="AG39" s="200">
        <v>-0.13</v>
      </c>
      <c r="AH39" s="200">
        <v>0</v>
      </c>
      <c r="AI39" s="200">
        <v>0</v>
      </c>
      <c r="AJ39" s="200">
        <v>0</v>
      </c>
      <c r="AK39" s="200">
        <v>11.04</v>
      </c>
      <c r="AL39" s="200">
        <v>0</v>
      </c>
      <c r="AM39" s="200">
        <v>0</v>
      </c>
      <c r="AN39" s="200">
        <v>0</v>
      </c>
      <c r="AO39" s="200">
        <v>163.80000000000001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6.4</v>
      </c>
      <c r="E40" s="200">
        <v>0</v>
      </c>
      <c r="F40" s="200">
        <v>0</v>
      </c>
      <c r="G40" s="200">
        <v>16.55</v>
      </c>
      <c r="H40" s="200">
        <v>0</v>
      </c>
      <c r="I40" s="200">
        <v>0</v>
      </c>
      <c r="J40" s="200">
        <v>20.88</v>
      </c>
      <c r="K40" s="200">
        <v>77.19</v>
      </c>
      <c r="L40" s="200">
        <v>1.94</v>
      </c>
      <c r="M40" s="200">
        <v>0</v>
      </c>
      <c r="N40" s="200">
        <v>1</v>
      </c>
      <c r="O40" s="200">
        <v>1.69</v>
      </c>
      <c r="P40" s="200">
        <v>2.31</v>
      </c>
      <c r="Q40" s="200">
        <v>2.74</v>
      </c>
      <c r="R40" s="200">
        <v>4.7699999999999996</v>
      </c>
      <c r="S40" s="200">
        <v>2.98</v>
      </c>
      <c r="T40" s="200">
        <v>0</v>
      </c>
      <c r="U40" s="200">
        <v>9.74</v>
      </c>
      <c r="V40" s="200">
        <v>0</v>
      </c>
      <c r="W40" s="200">
        <v>0.39</v>
      </c>
      <c r="X40" s="200">
        <v>1.25</v>
      </c>
      <c r="Y40" s="200">
        <v>0</v>
      </c>
      <c r="Z40" s="200">
        <v>32.25</v>
      </c>
      <c r="AA40" s="200">
        <v>8.25</v>
      </c>
      <c r="AB40" s="200">
        <v>0</v>
      </c>
      <c r="AC40" s="200">
        <v>9.26</v>
      </c>
      <c r="AD40" s="200">
        <v>0</v>
      </c>
      <c r="AE40" s="200">
        <v>0</v>
      </c>
      <c r="AF40" s="200">
        <v>0</v>
      </c>
      <c r="AG40" s="200">
        <v>-0.13</v>
      </c>
      <c r="AH40" s="200">
        <v>0</v>
      </c>
      <c r="AI40" s="200">
        <v>0</v>
      </c>
      <c r="AJ40" s="200">
        <v>0</v>
      </c>
      <c r="AK40" s="200">
        <v>11.04</v>
      </c>
      <c r="AL40" s="200">
        <v>0</v>
      </c>
      <c r="AM40" s="200">
        <v>0</v>
      </c>
      <c r="AN40" s="200">
        <v>0</v>
      </c>
      <c r="AO40" s="200">
        <v>163.80000000000001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6.4</v>
      </c>
      <c r="E41" s="200">
        <v>0</v>
      </c>
      <c r="F41" s="200">
        <v>0</v>
      </c>
      <c r="G41" s="200">
        <v>16.55</v>
      </c>
      <c r="H41" s="200">
        <v>0</v>
      </c>
      <c r="I41" s="200">
        <v>0</v>
      </c>
      <c r="J41" s="200">
        <v>20.88</v>
      </c>
      <c r="K41" s="200">
        <v>77.19</v>
      </c>
      <c r="L41" s="200">
        <v>1.94</v>
      </c>
      <c r="M41" s="200">
        <v>0</v>
      </c>
      <c r="N41" s="200">
        <v>1</v>
      </c>
      <c r="O41" s="200">
        <v>1.69</v>
      </c>
      <c r="P41" s="200">
        <v>2.31</v>
      </c>
      <c r="Q41" s="200">
        <v>2.74</v>
      </c>
      <c r="R41" s="200">
        <v>4.7699999999999996</v>
      </c>
      <c r="S41" s="200">
        <v>2.98</v>
      </c>
      <c r="T41" s="200">
        <v>0</v>
      </c>
      <c r="U41" s="200">
        <v>9.74</v>
      </c>
      <c r="V41" s="200">
        <v>0.11</v>
      </c>
      <c r="W41" s="200">
        <v>0.39</v>
      </c>
      <c r="X41" s="200">
        <v>1.1100000000000001</v>
      </c>
      <c r="Y41" s="200">
        <v>0</v>
      </c>
      <c r="Z41" s="200">
        <v>32.25</v>
      </c>
      <c r="AA41" s="200">
        <v>8.25</v>
      </c>
      <c r="AB41" s="200">
        <v>0</v>
      </c>
      <c r="AC41" s="200">
        <v>9.26</v>
      </c>
      <c r="AD41" s="200">
        <v>0</v>
      </c>
      <c r="AE41" s="200">
        <v>0</v>
      </c>
      <c r="AF41" s="200">
        <v>0</v>
      </c>
      <c r="AG41" s="200">
        <v>-0.13</v>
      </c>
      <c r="AH41" s="200">
        <v>0</v>
      </c>
      <c r="AI41" s="200">
        <v>0</v>
      </c>
      <c r="AJ41" s="200">
        <v>0</v>
      </c>
      <c r="AK41" s="200">
        <v>11.04</v>
      </c>
      <c r="AL41" s="200">
        <v>0</v>
      </c>
      <c r="AM41" s="200">
        <v>0</v>
      </c>
      <c r="AN41" s="200">
        <v>0</v>
      </c>
      <c r="AO41" s="200">
        <v>163.80000000000001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6.4</v>
      </c>
      <c r="E42" s="200">
        <v>0</v>
      </c>
      <c r="F42" s="200">
        <v>0</v>
      </c>
      <c r="G42" s="200">
        <v>16.55</v>
      </c>
      <c r="H42" s="200">
        <v>0</v>
      </c>
      <c r="I42" s="200">
        <v>0</v>
      </c>
      <c r="J42" s="200">
        <v>20.88</v>
      </c>
      <c r="K42" s="200">
        <v>77.19</v>
      </c>
      <c r="L42" s="200">
        <v>1.94</v>
      </c>
      <c r="M42" s="200">
        <v>0</v>
      </c>
      <c r="N42" s="200">
        <v>1</v>
      </c>
      <c r="O42" s="200">
        <v>1.69</v>
      </c>
      <c r="P42" s="200">
        <v>2.31</v>
      </c>
      <c r="Q42" s="200">
        <v>2.74</v>
      </c>
      <c r="R42" s="200">
        <v>4.7699999999999996</v>
      </c>
      <c r="S42" s="200">
        <v>2.97</v>
      </c>
      <c r="T42" s="200">
        <v>0</v>
      </c>
      <c r="U42" s="200">
        <v>9.74</v>
      </c>
      <c r="V42" s="200">
        <v>0.11</v>
      </c>
      <c r="W42" s="200">
        <v>0.39</v>
      </c>
      <c r="X42" s="200">
        <v>1.25</v>
      </c>
      <c r="Y42" s="200">
        <v>0</v>
      </c>
      <c r="Z42" s="200">
        <v>32.25</v>
      </c>
      <c r="AA42" s="200">
        <v>8.25</v>
      </c>
      <c r="AB42" s="200">
        <v>0</v>
      </c>
      <c r="AC42" s="200">
        <v>9.26</v>
      </c>
      <c r="AD42" s="200">
        <v>0</v>
      </c>
      <c r="AE42" s="200">
        <v>0</v>
      </c>
      <c r="AF42" s="200">
        <v>0</v>
      </c>
      <c r="AG42" s="200">
        <v>-0.13</v>
      </c>
      <c r="AH42" s="200">
        <v>0</v>
      </c>
      <c r="AI42" s="200">
        <v>0</v>
      </c>
      <c r="AJ42" s="200">
        <v>0</v>
      </c>
      <c r="AK42" s="200">
        <v>11.04</v>
      </c>
      <c r="AL42" s="200">
        <v>0</v>
      </c>
      <c r="AM42" s="200">
        <v>0</v>
      </c>
      <c r="AN42" s="200">
        <v>0</v>
      </c>
      <c r="AO42" s="200">
        <v>163.80000000000001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6.27</v>
      </c>
      <c r="E43" s="200">
        <v>0</v>
      </c>
      <c r="F43" s="200">
        <v>0</v>
      </c>
      <c r="G43" s="200">
        <v>16.55</v>
      </c>
      <c r="H43" s="200">
        <v>0</v>
      </c>
      <c r="I43" s="200">
        <v>0</v>
      </c>
      <c r="J43" s="200">
        <v>20.88</v>
      </c>
      <c r="K43" s="200">
        <v>77.19</v>
      </c>
      <c r="L43" s="200">
        <v>1.94</v>
      </c>
      <c r="M43" s="200">
        <v>0</v>
      </c>
      <c r="N43" s="200">
        <v>1</v>
      </c>
      <c r="O43" s="200">
        <v>1.69</v>
      </c>
      <c r="P43" s="200">
        <v>2.31</v>
      </c>
      <c r="Q43" s="200">
        <v>2.74</v>
      </c>
      <c r="R43" s="200">
        <v>4.7699999999999996</v>
      </c>
      <c r="S43" s="200">
        <v>2.97</v>
      </c>
      <c r="T43" s="200">
        <v>0</v>
      </c>
      <c r="U43" s="200">
        <v>9.74</v>
      </c>
      <c r="V43" s="200">
        <v>0.11</v>
      </c>
      <c r="W43" s="200">
        <v>0.39</v>
      </c>
      <c r="X43" s="200">
        <v>1.1100000000000001</v>
      </c>
      <c r="Y43" s="200">
        <v>0</v>
      </c>
      <c r="Z43" s="200">
        <v>32.25</v>
      </c>
      <c r="AA43" s="200">
        <v>8.25</v>
      </c>
      <c r="AB43" s="200">
        <v>0</v>
      </c>
      <c r="AC43" s="200">
        <v>9.26</v>
      </c>
      <c r="AD43" s="200">
        <v>0</v>
      </c>
      <c r="AE43" s="200">
        <v>0</v>
      </c>
      <c r="AF43" s="200">
        <v>0</v>
      </c>
      <c r="AG43" s="200">
        <v>-0.13</v>
      </c>
      <c r="AH43" s="200">
        <v>0</v>
      </c>
      <c r="AI43" s="200">
        <v>0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163.80000000000001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6.27</v>
      </c>
      <c r="E44" s="200">
        <v>0</v>
      </c>
      <c r="F44" s="200">
        <v>0</v>
      </c>
      <c r="G44" s="200">
        <v>16.55</v>
      </c>
      <c r="H44" s="200">
        <v>0</v>
      </c>
      <c r="I44" s="200">
        <v>0</v>
      </c>
      <c r="J44" s="200">
        <v>20.88</v>
      </c>
      <c r="K44" s="200">
        <v>77.19</v>
      </c>
      <c r="L44" s="200">
        <v>1.94</v>
      </c>
      <c r="M44" s="200">
        <v>0</v>
      </c>
      <c r="N44" s="200">
        <v>1</v>
      </c>
      <c r="O44" s="200">
        <v>1.69</v>
      </c>
      <c r="P44" s="200">
        <v>2.31</v>
      </c>
      <c r="Q44" s="200">
        <v>2.74</v>
      </c>
      <c r="R44" s="200">
        <v>4.7699999999999996</v>
      </c>
      <c r="S44" s="200">
        <v>2.97</v>
      </c>
      <c r="T44" s="200">
        <v>0</v>
      </c>
      <c r="U44" s="200">
        <v>9.74</v>
      </c>
      <c r="V44" s="200">
        <v>0.11</v>
      </c>
      <c r="W44" s="200">
        <v>0.35</v>
      </c>
      <c r="X44" s="200">
        <v>1.25</v>
      </c>
      <c r="Y44" s="200">
        <v>0</v>
      </c>
      <c r="Z44" s="200">
        <v>32.25</v>
      </c>
      <c r="AA44" s="200">
        <v>8.25</v>
      </c>
      <c r="AB44" s="200">
        <v>0</v>
      </c>
      <c r="AC44" s="200">
        <v>9.26</v>
      </c>
      <c r="AD44" s="200">
        <v>0</v>
      </c>
      <c r="AE44" s="200">
        <v>0</v>
      </c>
      <c r="AF44" s="200">
        <v>0</v>
      </c>
      <c r="AG44" s="200">
        <v>-0.13</v>
      </c>
      <c r="AH44" s="200">
        <v>0</v>
      </c>
      <c r="AI44" s="200">
        <v>0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163.80000000000001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6.27</v>
      </c>
      <c r="E45" s="200">
        <v>0</v>
      </c>
      <c r="F45" s="200">
        <v>0</v>
      </c>
      <c r="G45" s="200">
        <v>16.55</v>
      </c>
      <c r="H45" s="200">
        <v>0</v>
      </c>
      <c r="I45" s="200">
        <v>0</v>
      </c>
      <c r="J45" s="200">
        <v>20.88</v>
      </c>
      <c r="K45" s="200">
        <v>77.19</v>
      </c>
      <c r="L45" s="200">
        <v>1.94</v>
      </c>
      <c r="M45" s="200">
        <v>0</v>
      </c>
      <c r="N45" s="200">
        <v>1</v>
      </c>
      <c r="O45" s="200">
        <v>1.69</v>
      </c>
      <c r="P45" s="200">
        <v>2.31</v>
      </c>
      <c r="Q45" s="200">
        <v>2.74</v>
      </c>
      <c r="R45" s="200">
        <v>4.7699999999999996</v>
      </c>
      <c r="S45" s="200">
        <v>2.97</v>
      </c>
      <c r="T45" s="200">
        <v>0</v>
      </c>
      <c r="U45" s="200">
        <v>8.77</v>
      </c>
      <c r="V45" s="200">
        <v>0.11</v>
      </c>
      <c r="W45" s="200">
        <v>0.35</v>
      </c>
      <c r="X45" s="200">
        <v>1.25</v>
      </c>
      <c r="Y45" s="200">
        <v>0</v>
      </c>
      <c r="Z45" s="200">
        <v>32.25</v>
      </c>
      <c r="AA45" s="200">
        <v>8.25</v>
      </c>
      <c r="AB45" s="200">
        <v>0</v>
      </c>
      <c r="AC45" s="200">
        <v>9.26</v>
      </c>
      <c r="AD45" s="200">
        <v>0</v>
      </c>
      <c r="AE45" s="200">
        <v>0</v>
      </c>
      <c r="AF45" s="200">
        <v>0</v>
      </c>
      <c r="AG45" s="200">
        <v>-0.13</v>
      </c>
      <c r="AH45" s="200">
        <v>0</v>
      </c>
      <c r="AI45" s="200">
        <v>0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163.80000000000001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6.27</v>
      </c>
      <c r="E46" s="200">
        <v>0</v>
      </c>
      <c r="F46" s="200">
        <v>0</v>
      </c>
      <c r="G46" s="200">
        <v>16.55</v>
      </c>
      <c r="H46" s="200">
        <v>0</v>
      </c>
      <c r="I46" s="200">
        <v>0</v>
      </c>
      <c r="J46" s="200">
        <v>20.88</v>
      </c>
      <c r="K46" s="200">
        <v>77.19</v>
      </c>
      <c r="L46" s="200">
        <v>1.94</v>
      </c>
      <c r="M46" s="200">
        <v>0</v>
      </c>
      <c r="N46" s="200">
        <v>1</v>
      </c>
      <c r="O46" s="200">
        <v>1.69</v>
      </c>
      <c r="P46" s="200">
        <v>2.31</v>
      </c>
      <c r="Q46" s="200">
        <v>2.74</v>
      </c>
      <c r="R46" s="200">
        <v>4.7699999999999996</v>
      </c>
      <c r="S46" s="200">
        <v>2.97</v>
      </c>
      <c r="T46" s="200">
        <v>0</v>
      </c>
      <c r="U46" s="200">
        <v>8.77</v>
      </c>
      <c r="V46" s="200">
        <v>0.11</v>
      </c>
      <c r="W46" s="200">
        <v>0.35</v>
      </c>
      <c r="X46" s="200">
        <v>1.25</v>
      </c>
      <c r="Y46" s="200">
        <v>0</v>
      </c>
      <c r="Z46" s="200">
        <v>32.25</v>
      </c>
      <c r="AA46" s="200">
        <v>8.25</v>
      </c>
      <c r="AB46" s="200">
        <v>0</v>
      </c>
      <c r="AC46" s="200">
        <v>9.26</v>
      </c>
      <c r="AD46" s="200">
        <v>0</v>
      </c>
      <c r="AE46" s="200">
        <v>0</v>
      </c>
      <c r="AF46" s="200">
        <v>0</v>
      </c>
      <c r="AG46" s="200">
        <v>-0.13</v>
      </c>
      <c r="AH46" s="200">
        <v>0</v>
      </c>
      <c r="AI46" s="200">
        <v>0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163.80000000000001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6.27</v>
      </c>
      <c r="E47" s="200">
        <v>0</v>
      </c>
      <c r="F47" s="200">
        <v>0</v>
      </c>
      <c r="G47" s="200">
        <v>16.55</v>
      </c>
      <c r="H47" s="200">
        <v>0</v>
      </c>
      <c r="I47" s="200">
        <v>0</v>
      </c>
      <c r="J47" s="200">
        <v>20.6</v>
      </c>
      <c r="K47" s="200">
        <v>77.19</v>
      </c>
      <c r="L47" s="200">
        <v>0.95</v>
      </c>
      <c r="M47" s="200">
        <v>0</v>
      </c>
      <c r="N47" s="200">
        <v>1</v>
      </c>
      <c r="O47" s="200">
        <v>1.69</v>
      </c>
      <c r="P47" s="200">
        <v>2.31</v>
      </c>
      <c r="Q47" s="200">
        <v>2.74</v>
      </c>
      <c r="R47" s="200">
        <v>4.7699999999999996</v>
      </c>
      <c r="S47" s="200">
        <v>2.97</v>
      </c>
      <c r="T47" s="200">
        <v>0</v>
      </c>
      <c r="U47" s="200">
        <v>8.77</v>
      </c>
      <c r="V47" s="200">
        <v>0.11</v>
      </c>
      <c r="W47" s="200">
        <v>0.39</v>
      </c>
      <c r="X47" s="200">
        <v>1.1100000000000001</v>
      </c>
      <c r="Y47" s="200">
        <v>0</v>
      </c>
      <c r="Z47" s="200">
        <v>2.36</v>
      </c>
      <c r="AA47" s="200">
        <v>8.25</v>
      </c>
      <c r="AB47" s="200">
        <v>0</v>
      </c>
      <c r="AC47" s="200">
        <v>9.26</v>
      </c>
      <c r="AD47" s="200">
        <v>0</v>
      </c>
      <c r="AE47" s="200">
        <v>0</v>
      </c>
      <c r="AF47" s="200">
        <v>0</v>
      </c>
      <c r="AG47" s="200">
        <v>-0.13</v>
      </c>
      <c r="AH47" s="200">
        <v>0</v>
      </c>
      <c r="AI47" s="200">
        <v>0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163.80000000000001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6.27</v>
      </c>
      <c r="E48" s="200">
        <v>0</v>
      </c>
      <c r="F48" s="200">
        <v>0</v>
      </c>
      <c r="G48" s="200">
        <v>16.55</v>
      </c>
      <c r="H48" s="200">
        <v>0</v>
      </c>
      <c r="I48" s="200">
        <v>0</v>
      </c>
      <c r="J48" s="200">
        <v>20.6</v>
      </c>
      <c r="K48" s="200">
        <v>77.19</v>
      </c>
      <c r="L48" s="200">
        <v>0.95</v>
      </c>
      <c r="M48" s="200">
        <v>0</v>
      </c>
      <c r="N48" s="200">
        <v>1</v>
      </c>
      <c r="O48" s="200">
        <v>1.69</v>
      </c>
      <c r="P48" s="200">
        <v>2.31</v>
      </c>
      <c r="Q48" s="200">
        <v>2.74</v>
      </c>
      <c r="R48" s="200">
        <v>4.7699999999999996</v>
      </c>
      <c r="S48" s="200">
        <v>2.97</v>
      </c>
      <c r="T48" s="200">
        <v>0</v>
      </c>
      <c r="U48" s="200">
        <v>8.77</v>
      </c>
      <c r="V48" s="200">
        <v>0.11</v>
      </c>
      <c r="W48" s="200">
        <v>0.35</v>
      </c>
      <c r="X48" s="200">
        <v>1.24</v>
      </c>
      <c r="Y48" s="200">
        <v>0</v>
      </c>
      <c r="Z48" s="200">
        <v>2.36</v>
      </c>
      <c r="AA48" s="200">
        <v>8.25</v>
      </c>
      <c r="AB48" s="200">
        <v>0</v>
      </c>
      <c r="AC48" s="200">
        <v>9.26</v>
      </c>
      <c r="AD48" s="200">
        <v>0</v>
      </c>
      <c r="AE48" s="200">
        <v>0</v>
      </c>
      <c r="AF48" s="200">
        <v>0</v>
      </c>
      <c r="AG48" s="200">
        <v>-0.13</v>
      </c>
      <c r="AH48" s="200">
        <v>0</v>
      </c>
      <c r="AI48" s="200">
        <v>0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163.80000000000001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6.27</v>
      </c>
      <c r="E49" s="200">
        <v>0</v>
      </c>
      <c r="F49" s="200">
        <v>0</v>
      </c>
      <c r="G49" s="200">
        <v>16.55</v>
      </c>
      <c r="H49" s="200">
        <v>0</v>
      </c>
      <c r="I49" s="200">
        <v>0</v>
      </c>
      <c r="J49" s="200">
        <v>20.6</v>
      </c>
      <c r="K49" s="200">
        <v>77.19</v>
      </c>
      <c r="L49" s="200">
        <v>0.95</v>
      </c>
      <c r="M49" s="200">
        <v>0</v>
      </c>
      <c r="N49" s="200">
        <v>1</v>
      </c>
      <c r="O49" s="200">
        <v>1.69</v>
      </c>
      <c r="P49" s="200">
        <v>2.31</v>
      </c>
      <c r="Q49" s="200">
        <v>2.74</v>
      </c>
      <c r="R49" s="200">
        <v>4.7699999999999996</v>
      </c>
      <c r="S49" s="200">
        <v>2.97</v>
      </c>
      <c r="T49" s="200">
        <v>0</v>
      </c>
      <c r="U49" s="200">
        <v>9.6300000000000008</v>
      </c>
      <c r="V49" s="200">
        <v>0.11</v>
      </c>
      <c r="W49" s="200">
        <v>0</v>
      </c>
      <c r="X49" s="200">
        <v>1.25</v>
      </c>
      <c r="Y49" s="200">
        <v>0</v>
      </c>
      <c r="Z49" s="200">
        <v>2.36</v>
      </c>
      <c r="AA49" s="200">
        <v>8.25</v>
      </c>
      <c r="AB49" s="200">
        <v>0</v>
      </c>
      <c r="AC49" s="200">
        <v>9.26</v>
      </c>
      <c r="AD49" s="200">
        <v>0</v>
      </c>
      <c r="AE49" s="200">
        <v>0</v>
      </c>
      <c r="AF49" s="200">
        <v>0</v>
      </c>
      <c r="AG49" s="200">
        <v>-0.13</v>
      </c>
      <c r="AH49" s="200">
        <v>0</v>
      </c>
      <c r="AI49" s="200">
        <v>0</v>
      </c>
      <c r="AJ49" s="200">
        <v>0</v>
      </c>
      <c r="AK49" s="200">
        <v>11.04</v>
      </c>
      <c r="AL49" s="200">
        <v>0</v>
      </c>
      <c r="AM49" s="200">
        <v>0</v>
      </c>
      <c r="AN49" s="200">
        <v>0</v>
      </c>
      <c r="AO49" s="200">
        <v>163.80000000000001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6.27</v>
      </c>
      <c r="E50" s="200">
        <v>0</v>
      </c>
      <c r="F50" s="200">
        <v>0</v>
      </c>
      <c r="G50" s="200">
        <v>16.55</v>
      </c>
      <c r="H50" s="200">
        <v>0</v>
      </c>
      <c r="I50" s="200">
        <v>0</v>
      </c>
      <c r="J50" s="200">
        <v>20.6</v>
      </c>
      <c r="K50" s="200">
        <v>77.19</v>
      </c>
      <c r="L50" s="200">
        <v>0.95</v>
      </c>
      <c r="M50" s="200">
        <v>0</v>
      </c>
      <c r="N50" s="200">
        <v>1</v>
      </c>
      <c r="O50" s="200">
        <v>1.68</v>
      </c>
      <c r="P50" s="200">
        <v>2.4500000000000002</v>
      </c>
      <c r="Q50" s="200">
        <v>2.74</v>
      </c>
      <c r="R50" s="200">
        <v>4.7699999999999996</v>
      </c>
      <c r="S50" s="200">
        <v>2.97</v>
      </c>
      <c r="T50" s="200">
        <v>0</v>
      </c>
      <c r="U50" s="200">
        <v>9.6300000000000008</v>
      </c>
      <c r="V50" s="200">
        <v>0.11</v>
      </c>
      <c r="W50" s="200">
        <v>0</v>
      </c>
      <c r="X50" s="200">
        <v>1.25</v>
      </c>
      <c r="Y50" s="200">
        <v>0</v>
      </c>
      <c r="Z50" s="200">
        <v>2.36</v>
      </c>
      <c r="AA50" s="200">
        <v>8.25</v>
      </c>
      <c r="AB50" s="200">
        <v>0</v>
      </c>
      <c r="AC50" s="200">
        <v>9.26</v>
      </c>
      <c r="AD50" s="200">
        <v>0</v>
      </c>
      <c r="AE50" s="200">
        <v>0</v>
      </c>
      <c r="AF50" s="200">
        <v>0</v>
      </c>
      <c r="AG50" s="200">
        <v>-0.13</v>
      </c>
      <c r="AH50" s="200">
        <v>0</v>
      </c>
      <c r="AI50" s="200">
        <v>0</v>
      </c>
      <c r="AJ50" s="200">
        <v>0</v>
      </c>
      <c r="AK50" s="200">
        <v>11.04</v>
      </c>
      <c r="AL50" s="200">
        <v>0</v>
      </c>
      <c r="AM50" s="200">
        <v>0</v>
      </c>
      <c r="AN50" s="200">
        <v>0</v>
      </c>
      <c r="AO50" s="200">
        <v>163.80000000000001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6.27</v>
      </c>
      <c r="E51" s="200">
        <v>0</v>
      </c>
      <c r="F51" s="200">
        <v>0</v>
      </c>
      <c r="G51" s="200">
        <v>16.27</v>
      </c>
      <c r="H51" s="200">
        <v>0</v>
      </c>
      <c r="I51" s="200">
        <v>0</v>
      </c>
      <c r="J51" s="200">
        <v>20.6</v>
      </c>
      <c r="K51" s="200">
        <v>77.19</v>
      </c>
      <c r="L51" s="200">
        <v>0.95</v>
      </c>
      <c r="M51" s="200">
        <v>0</v>
      </c>
      <c r="N51" s="200">
        <v>1</v>
      </c>
      <c r="O51" s="200">
        <v>1.69</v>
      </c>
      <c r="P51" s="200">
        <v>2.31</v>
      </c>
      <c r="Q51" s="200">
        <v>2.74</v>
      </c>
      <c r="R51" s="200">
        <v>4.7699999999999996</v>
      </c>
      <c r="S51" s="200">
        <v>2.97</v>
      </c>
      <c r="T51" s="200">
        <v>0</v>
      </c>
      <c r="U51" s="200">
        <v>9.6300000000000008</v>
      </c>
      <c r="V51" s="200">
        <v>0.11</v>
      </c>
      <c r="W51" s="200">
        <v>0</v>
      </c>
      <c r="X51" s="200">
        <v>1.1100000000000001</v>
      </c>
      <c r="Y51" s="200">
        <v>0</v>
      </c>
      <c r="Z51" s="200">
        <v>2.36</v>
      </c>
      <c r="AA51" s="200">
        <v>8.25</v>
      </c>
      <c r="AB51" s="200">
        <v>0</v>
      </c>
      <c r="AC51" s="200">
        <v>9.26</v>
      </c>
      <c r="AD51" s="200">
        <v>0</v>
      </c>
      <c r="AE51" s="200">
        <v>0</v>
      </c>
      <c r="AF51" s="200">
        <v>0</v>
      </c>
      <c r="AG51" s="200">
        <v>-0.13</v>
      </c>
      <c r="AH51" s="200">
        <v>0</v>
      </c>
      <c r="AI51" s="200">
        <v>0</v>
      </c>
      <c r="AJ51" s="200">
        <v>0</v>
      </c>
      <c r="AK51" s="200">
        <v>11.04</v>
      </c>
      <c r="AL51" s="200">
        <v>0</v>
      </c>
      <c r="AM51" s="200">
        <v>0</v>
      </c>
      <c r="AN51" s="200">
        <v>0</v>
      </c>
      <c r="AO51" s="200">
        <v>160.19999999999999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6.13</v>
      </c>
      <c r="E52" s="200">
        <v>0</v>
      </c>
      <c r="F52" s="200">
        <v>0</v>
      </c>
      <c r="G52" s="200">
        <v>16.27</v>
      </c>
      <c r="H52" s="200">
        <v>0</v>
      </c>
      <c r="I52" s="200">
        <v>0</v>
      </c>
      <c r="J52" s="200">
        <v>20.6</v>
      </c>
      <c r="K52" s="200">
        <v>77.19</v>
      </c>
      <c r="L52" s="200">
        <v>0.95</v>
      </c>
      <c r="M52" s="200">
        <v>0</v>
      </c>
      <c r="N52" s="200">
        <v>1</v>
      </c>
      <c r="O52" s="200">
        <v>1.69</v>
      </c>
      <c r="P52" s="200">
        <v>2.31</v>
      </c>
      <c r="Q52" s="200">
        <v>2.74</v>
      </c>
      <c r="R52" s="200">
        <v>4.7699999999999996</v>
      </c>
      <c r="S52" s="200">
        <v>2.97</v>
      </c>
      <c r="T52" s="200">
        <v>0</v>
      </c>
      <c r="U52" s="200">
        <v>9.6300000000000008</v>
      </c>
      <c r="V52" s="200">
        <v>0.11</v>
      </c>
      <c r="W52" s="200">
        <v>0</v>
      </c>
      <c r="X52" s="200">
        <v>1.1100000000000001</v>
      </c>
      <c r="Y52" s="200">
        <v>0</v>
      </c>
      <c r="Z52" s="200">
        <v>2.36</v>
      </c>
      <c r="AA52" s="200">
        <v>8.25</v>
      </c>
      <c r="AB52" s="200">
        <v>0</v>
      </c>
      <c r="AC52" s="200">
        <v>9.26</v>
      </c>
      <c r="AD52" s="200">
        <v>0</v>
      </c>
      <c r="AE52" s="200">
        <v>0</v>
      </c>
      <c r="AF52" s="200">
        <v>0</v>
      </c>
      <c r="AG52" s="200">
        <v>-0.13</v>
      </c>
      <c r="AH52" s="200">
        <v>0</v>
      </c>
      <c r="AI52" s="200">
        <v>0</v>
      </c>
      <c r="AJ52" s="200">
        <v>0</v>
      </c>
      <c r="AK52" s="200">
        <v>11.04</v>
      </c>
      <c r="AL52" s="200">
        <v>0</v>
      </c>
      <c r="AM52" s="200">
        <v>0</v>
      </c>
      <c r="AN52" s="200">
        <v>0</v>
      </c>
      <c r="AO52" s="200">
        <v>160.19999999999999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6.13</v>
      </c>
      <c r="E53" s="200">
        <v>0</v>
      </c>
      <c r="F53" s="200">
        <v>0</v>
      </c>
      <c r="G53" s="200">
        <v>16.27</v>
      </c>
      <c r="H53" s="200">
        <v>0</v>
      </c>
      <c r="I53" s="200">
        <v>0</v>
      </c>
      <c r="J53" s="200">
        <v>20.6</v>
      </c>
      <c r="K53" s="200">
        <v>77.19</v>
      </c>
      <c r="L53" s="200">
        <v>0.95</v>
      </c>
      <c r="M53" s="200">
        <v>0</v>
      </c>
      <c r="N53" s="200">
        <v>1</v>
      </c>
      <c r="O53" s="200">
        <v>1.69</v>
      </c>
      <c r="P53" s="200">
        <v>2.31</v>
      </c>
      <c r="Q53" s="200">
        <v>2.74</v>
      </c>
      <c r="R53" s="200">
        <v>4.7699999999999996</v>
      </c>
      <c r="S53" s="200">
        <v>2.97</v>
      </c>
      <c r="T53" s="200">
        <v>0</v>
      </c>
      <c r="U53" s="200">
        <v>9.6300000000000008</v>
      </c>
      <c r="V53" s="200">
        <v>0.11</v>
      </c>
      <c r="W53" s="200">
        <v>0</v>
      </c>
      <c r="X53" s="200">
        <v>1.1100000000000001</v>
      </c>
      <c r="Y53" s="200">
        <v>0</v>
      </c>
      <c r="Z53" s="200">
        <v>2.36</v>
      </c>
      <c r="AA53" s="200">
        <v>8.25</v>
      </c>
      <c r="AB53" s="200">
        <v>0</v>
      </c>
      <c r="AC53" s="200">
        <v>9.26</v>
      </c>
      <c r="AD53" s="200">
        <v>0</v>
      </c>
      <c r="AE53" s="200">
        <v>0</v>
      </c>
      <c r="AF53" s="200">
        <v>0</v>
      </c>
      <c r="AG53" s="200">
        <v>-0.13</v>
      </c>
      <c r="AH53" s="200">
        <v>0</v>
      </c>
      <c r="AI53" s="200">
        <v>0</v>
      </c>
      <c r="AJ53" s="200">
        <v>0</v>
      </c>
      <c r="AK53" s="200">
        <v>11.04</v>
      </c>
      <c r="AL53" s="200">
        <v>0</v>
      </c>
      <c r="AM53" s="200">
        <v>0</v>
      </c>
      <c r="AN53" s="200">
        <v>0</v>
      </c>
      <c r="AO53" s="200">
        <v>160.19999999999999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6.13</v>
      </c>
      <c r="E54" s="200">
        <v>0</v>
      </c>
      <c r="F54" s="200">
        <v>0</v>
      </c>
      <c r="G54" s="200">
        <v>16.27</v>
      </c>
      <c r="H54" s="200">
        <v>0</v>
      </c>
      <c r="I54" s="200">
        <v>0</v>
      </c>
      <c r="J54" s="200">
        <v>20.6</v>
      </c>
      <c r="K54" s="200">
        <v>77.19</v>
      </c>
      <c r="L54" s="200">
        <v>0.95</v>
      </c>
      <c r="M54" s="200">
        <v>0</v>
      </c>
      <c r="N54" s="200">
        <v>1</v>
      </c>
      <c r="O54" s="200">
        <v>1.69</v>
      </c>
      <c r="P54" s="200">
        <v>2.31</v>
      </c>
      <c r="Q54" s="200">
        <v>2.74</v>
      </c>
      <c r="R54" s="200">
        <v>4.7699999999999996</v>
      </c>
      <c r="S54" s="200">
        <v>2.97</v>
      </c>
      <c r="T54" s="200">
        <v>0</v>
      </c>
      <c r="U54" s="200">
        <v>9.6300000000000008</v>
      </c>
      <c r="V54" s="200">
        <v>0.11</v>
      </c>
      <c r="W54" s="200">
        <v>0</v>
      </c>
      <c r="X54" s="200">
        <v>1.1100000000000001</v>
      </c>
      <c r="Y54" s="200">
        <v>0</v>
      </c>
      <c r="Z54" s="200">
        <v>2.36</v>
      </c>
      <c r="AA54" s="200">
        <v>8.25</v>
      </c>
      <c r="AB54" s="200">
        <v>0</v>
      </c>
      <c r="AC54" s="200">
        <v>9.26</v>
      </c>
      <c r="AD54" s="200">
        <v>0</v>
      </c>
      <c r="AE54" s="200">
        <v>0</v>
      </c>
      <c r="AF54" s="200">
        <v>0</v>
      </c>
      <c r="AG54" s="200">
        <v>-0.13</v>
      </c>
      <c r="AH54" s="200">
        <v>0</v>
      </c>
      <c r="AI54" s="200">
        <v>0</v>
      </c>
      <c r="AJ54" s="200">
        <v>0</v>
      </c>
      <c r="AK54" s="200">
        <v>11.04</v>
      </c>
      <c r="AL54" s="200">
        <v>0</v>
      </c>
      <c r="AM54" s="200">
        <v>0</v>
      </c>
      <c r="AN54" s="200">
        <v>0</v>
      </c>
      <c r="AO54" s="200">
        <v>160.19999999999999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6.13</v>
      </c>
      <c r="E55" s="200">
        <v>0</v>
      </c>
      <c r="F55" s="200">
        <v>0</v>
      </c>
      <c r="G55" s="200">
        <v>16.27</v>
      </c>
      <c r="H55" s="200">
        <v>0</v>
      </c>
      <c r="I55" s="200">
        <v>0</v>
      </c>
      <c r="J55" s="200">
        <v>20.6</v>
      </c>
      <c r="K55" s="200">
        <v>77.19</v>
      </c>
      <c r="L55" s="200">
        <v>0.95</v>
      </c>
      <c r="M55" s="200">
        <v>0</v>
      </c>
      <c r="N55" s="200">
        <v>1</v>
      </c>
      <c r="O55" s="200">
        <v>1.69</v>
      </c>
      <c r="P55" s="200">
        <v>2.31</v>
      </c>
      <c r="Q55" s="200">
        <v>2.74</v>
      </c>
      <c r="R55" s="200">
        <v>4.7699999999999996</v>
      </c>
      <c r="S55" s="200">
        <v>2.97</v>
      </c>
      <c r="T55" s="200">
        <v>0</v>
      </c>
      <c r="U55" s="200">
        <v>9.6300000000000008</v>
      </c>
      <c r="V55" s="200">
        <v>0.11</v>
      </c>
      <c r="W55" s="200">
        <v>0.36</v>
      </c>
      <c r="X55" s="200">
        <v>1.25</v>
      </c>
      <c r="Y55" s="200">
        <v>0</v>
      </c>
      <c r="Z55" s="200">
        <v>2.36</v>
      </c>
      <c r="AA55" s="200">
        <v>8.25</v>
      </c>
      <c r="AB55" s="200">
        <v>0</v>
      </c>
      <c r="AC55" s="200">
        <v>9.26</v>
      </c>
      <c r="AD55" s="200">
        <v>0</v>
      </c>
      <c r="AE55" s="200">
        <v>0</v>
      </c>
      <c r="AF55" s="200">
        <v>0</v>
      </c>
      <c r="AG55" s="200">
        <v>-0.13</v>
      </c>
      <c r="AH55" s="200">
        <v>0</v>
      </c>
      <c r="AI55" s="200">
        <v>0</v>
      </c>
      <c r="AJ55" s="200">
        <v>0</v>
      </c>
      <c r="AK55" s="200">
        <v>11.04</v>
      </c>
      <c r="AL55" s="200">
        <v>0</v>
      </c>
      <c r="AM55" s="200">
        <v>0</v>
      </c>
      <c r="AN55" s="200">
        <v>0</v>
      </c>
      <c r="AO55" s="200">
        <v>160.19999999999999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6.13</v>
      </c>
      <c r="E56" s="200">
        <v>0</v>
      </c>
      <c r="F56" s="200">
        <v>0</v>
      </c>
      <c r="G56" s="200">
        <v>16.27</v>
      </c>
      <c r="H56" s="200">
        <v>0</v>
      </c>
      <c r="I56" s="200">
        <v>0</v>
      </c>
      <c r="J56" s="200">
        <v>20.6</v>
      </c>
      <c r="K56" s="200">
        <v>77.19</v>
      </c>
      <c r="L56" s="200">
        <v>0.95</v>
      </c>
      <c r="M56" s="200">
        <v>0</v>
      </c>
      <c r="N56" s="200">
        <v>1</v>
      </c>
      <c r="O56" s="200">
        <v>1.69</v>
      </c>
      <c r="P56" s="200">
        <v>2.31</v>
      </c>
      <c r="Q56" s="200">
        <v>2.74</v>
      </c>
      <c r="R56" s="200">
        <v>4.7699999999999996</v>
      </c>
      <c r="S56" s="200">
        <v>2.97</v>
      </c>
      <c r="T56" s="200">
        <v>0</v>
      </c>
      <c r="U56" s="200">
        <v>9.6300000000000008</v>
      </c>
      <c r="V56" s="200">
        <v>0.11</v>
      </c>
      <c r="W56" s="200">
        <v>0.36</v>
      </c>
      <c r="X56" s="200">
        <v>1.25</v>
      </c>
      <c r="Y56" s="200">
        <v>0</v>
      </c>
      <c r="Z56" s="200">
        <v>2.36</v>
      </c>
      <c r="AA56" s="200">
        <v>8.25</v>
      </c>
      <c r="AB56" s="200">
        <v>0</v>
      </c>
      <c r="AC56" s="200">
        <v>9.26</v>
      </c>
      <c r="AD56" s="200">
        <v>0</v>
      </c>
      <c r="AE56" s="200">
        <v>0</v>
      </c>
      <c r="AF56" s="200">
        <v>0</v>
      </c>
      <c r="AG56" s="200">
        <v>-0.13</v>
      </c>
      <c r="AH56" s="200">
        <v>0</v>
      </c>
      <c r="AI56" s="200">
        <v>0</v>
      </c>
      <c r="AJ56" s="200">
        <v>0</v>
      </c>
      <c r="AK56" s="200">
        <v>11.04</v>
      </c>
      <c r="AL56" s="200">
        <v>0</v>
      </c>
      <c r="AM56" s="200">
        <v>0</v>
      </c>
      <c r="AN56" s="200">
        <v>0</v>
      </c>
      <c r="AO56" s="200">
        <v>160.19999999999999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6.13</v>
      </c>
      <c r="E57" s="200">
        <v>0</v>
      </c>
      <c r="F57" s="200">
        <v>0</v>
      </c>
      <c r="G57" s="200">
        <v>16.27</v>
      </c>
      <c r="H57" s="200">
        <v>0</v>
      </c>
      <c r="I57" s="200">
        <v>0</v>
      </c>
      <c r="J57" s="200">
        <v>20.6</v>
      </c>
      <c r="K57" s="200">
        <v>77.19</v>
      </c>
      <c r="L57" s="200">
        <v>0.95</v>
      </c>
      <c r="M57" s="200">
        <v>0</v>
      </c>
      <c r="N57" s="200">
        <v>1</v>
      </c>
      <c r="O57" s="200">
        <v>1.69</v>
      </c>
      <c r="P57" s="200">
        <v>2.31</v>
      </c>
      <c r="Q57" s="200">
        <v>3.28</v>
      </c>
      <c r="R57" s="200">
        <v>6.2</v>
      </c>
      <c r="S57" s="200">
        <v>3.67</v>
      </c>
      <c r="T57" s="200">
        <v>0</v>
      </c>
      <c r="U57" s="200">
        <v>9.6300000000000008</v>
      </c>
      <c r="V57" s="200">
        <v>0.11</v>
      </c>
      <c r="W57" s="200">
        <v>0.41</v>
      </c>
      <c r="X57" s="200">
        <v>1.75</v>
      </c>
      <c r="Y57" s="200">
        <v>0</v>
      </c>
      <c r="Z57" s="200">
        <v>2.36</v>
      </c>
      <c r="AA57" s="200">
        <v>10.91</v>
      </c>
      <c r="AB57" s="200">
        <v>0</v>
      </c>
      <c r="AC57" s="200">
        <v>9.26</v>
      </c>
      <c r="AD57" s="200">
        <v>0</v>
      </c>
      <c r="AE57" s="200">
        <v>0</v>
      </c>
      <c r="AF57" s="200">
        <v>0</v>
      </c>
      <c r="AG57" s="200">
        <v>-0.13</v>
      </c>
      <c r="AH57" s="200">
        <v>0</v>
      </c>
      <c r="AI57" s="200">
        <v>0</v>
      </c>
      <c r="AJ57" s="200">
        <v>0</v>
      </c>
      <c r="AK57" s="200">
        <v>11.04</v>
      </c>
      <c r="AL57" s="200">
        <v>0</v>
      </c>
      <c r="AM57" s="200">
        <v>0</v>
      </c>
      <c r="AN57" s="200">
        <v>0</v>
      </c>
      <c r="AO57" s="200">
        <v>160.19999999999999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6.13</v>
      </c>
      <c r="E58" s="200">
        <v>0</v>
      </c>
      <c r="F58" s="200">
        <v>0</v>
      </c>
      <c r="G58" s="200">
        <v>16.27</v>
      </c>
      <c r="H58" s="200">
        <v>0</v>
      </c>
      <c r="I58" s="200">
        <v>0</v>
      </c>
      <c r="J58" s="200">
        <v>20.6</v>
      </c>
      <c r="K58" s="200">
        <v>77.19</v>
      </c>
      <c r="L58" s="200">
        <v>0.95</v>
      </c>
      <c r="M58" s="200">
        <v>0</v>
      </c>
      <c r="N58" s="200">
        <v>1</v>
      </c>
      <c r="O58" s="200">
        <v>1.69</v>
      </c>
      <c r="P58" s="200">
        <v>2.31</v>
      </c>
      <c r="Q58" s="200">
        <v>3.28</v>
      </c>
      <c r="R58" s="200">
        <v>6.2</v>
      </c>
      <c r="S58" s="200">
        <v>3.67</v>
      </c>
      <c r="T58" s="200">
        <v>0</v>
      </c>
      <c r="U58" s="200">
        <v>9.6300000000000008</v>
      </c>
      <c r="V58" s="200">
        <v>0.11</v>
      </c>
      <c r="W58" s="200">
        <v>0.31</v>
      </c>
      <c r="X58" s="200">
        <v>1.1100000000000001</v>
      </c>
      <c r="Y58" s="200">
        <v>0</v>
      </c>
      <c r="Z58" s="200">
        <v>2.36</v>
      </c>
      <c r="AA58" s="200">
        <v>10.91</v>
      </c>
      <c r="AB58" s="200">
        <v>0</v>
      </c>
      <c r="AC58" s="200">
        <v>9.26</v>
      </c>
      <c r="AD58" s="200">
        <v>0</v>
      </c>
      <c r="AE58" s="200">
        <v>0</v>
      </c>
      <c r="AF58" s="200">
        <v>0</v>
      </c>
      <c r="AG58" s="200">
        <v>-0.13</v>
      </c>
      <c r="AH58" s="200">
        <v>0</v>
      </c>
      <c r="AI58" s="200">
        <v>0</v>
      </c>
      <c r="AJ58" s="200">
        <v>0</v>
      </c>
      <c r="AK58" s="200">
        <v>11.04</v>
      </c>
      <c r="AL58" s="200">
        <v>0</v>
      </c>
      <c r="AM58" s="200">
        <v>0</v>
      </c>
      <c r="AN58" s="200">
        <v>0</v>
      </c>
      <c r="AO58" s="200">
        <v>160.19999999999999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6.13</v>
      </c>
      <c r="E59" s="200">
        <v>0</v>
      </c>
      <c r="F59" s="200">
        <v>0</v>
      </c>
      <c r="G59" s="200">
        <v>16.27</v>
      </c>
      <c r="H59" s="200">
        <v>0</v>
      </c>
      <c r="I59" s="200">
        <v>0</v>
      </c>
      <c r="J59" s="200">
        <v>20.32</v>
      </c>
      <c r="K59" s="200">
        <v>77.19</v>
      </c>
      <c r="L59" s="200">
        <v>0.95</v>
      </c>
      <c r="M59" s="200">
        <v>0</v>
      </c>
      <c r="N59" s="200">
        <v>1</v>
      </c>
      <c r="O59" s="200">
        <v>1.69</v>
      </c>
      <c r="P59" s="200">
        <v>2.31</v>
      </c>
      <c r="Q59" s="200">
        <v>2.74</v>
      </c>
      <c r="R59" s="200">
        <v>4.97</v>
      </c>
      <c r="S59" s="200">
        <v>2.97</v>
      </c>
      <c r="T59" s="200">
        <v>0</v>
      </c>
      <c r="U59" s="200">
        <v>9.6300000000000008</v>
      </c>
      <c r="V59" s="200">
        <v>0.11</v>
      </c>
      <c r="W59" s="200">
        <v>0.31</v>
      </c>
      <c r="X59" s="200">
        <v>1.1100000000000001</v>
      </c>
      <c r="Y59" s="200">
        <v>0</v>
      </c>
      <c r="Z59" s="200">
        <v>5.55</v>
      </c>
      <c r="AA59" s="200">
        <v>11.31</v>
      </c>
      <c r="AB59" s="200">
        <v>0</v>
      </c>
      <c r="AC59" s="200">
        <v>9.26</v>
      </c>
      <c r="AD59" s="200">
        <v>0</v>
      </c>
      <c r="AE59" s="200">
        <v>0</v>
      </c>
      <c r="AF59" s="200">
        <v>0</v>
      </c>
      <c r="AG59" s="200">
        <v>-0.13</v>
      </c>
      <c r="AH59" s="200">
        <v>0</v>
      </c>
      <c r="AI59" s="200">
        <v>0</v>
      </c>
      <c r="AJ59" s="200">
        <v>0</v>
      </c>
      <c r="AK59" s="200">
        <v>11.04</v>
      </c>
      <c r="AL59" s="200">
        <v>0</v>
      </c>
      <c r="AM59" s="200">
        <v>0</v>
      </c>
      <c r="AN59" s="200">
        <v>0</v>
      </c>
      <c r="AO59" s="200">
        <v>160.19999999999999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6.13</v>
      </c>
      <c r="E60" s="200">
        <v>0</v>
      </c>
      <c r="F60" s="200">
        <v>0</v>
      </c>
      <c r="G60" s="200">
        <v>16.27</v>
      </c>
      <c r="H60" s="200">
        <v>0</v>
      </c>
      <c r="I60" s="200">
        <v>0</v>
      </c>
      <c r="J60" s="200">
        <v>20.32</v>
      </c>
      <c r="K60" s="200">
        <v>77.19</v>
      </c>
      <c r="L60" s="200">
        <v>0.95</v>
      </c>
      <c r="M60" s="200">
        <v>0</v>
      </c>
      <c r="N60" s="200">
        <v>1</v>
      </c>
      <c r="O60" s="200">
        <v>1.69</v>
      </c>
      <c r="P60" s="200">
        <v>2.31</v>
      </c>
      <c r="Q60" s="200">
        <v>2.74</v>
      </c>
      <c r="R60" s="200">
        <v>4.97</v>
      </c>
      <c r="S60" s="200">
        <v>2.97</v>
      </c>
      <c r="T60" s="200">
        <v>0</v>
      </c>
      <c r="U60" s="200">
        <v>9.6300000000000008</v>
      </c>
      <c r="V60" s="200">
        <v>0.11</v>
      </c>
      <c r="W60" s="200">
        <v>0.31</v>
      </c>
      <c r="X60" s="200">
        <v>1.25</v>
      </c>
      <c r="Y60" s="200">
        <v>0</v>
      </c>
      <c r="Z60" s="200">
        <v>2.36</v>
      </c>
      <c r="AA60" s="200">
        <v>11.31</v>
      </c>
      <c r="AB60" s="200">
        <v>0</v>
      </c>
      <c r="AC60" s="200">
        <v>9.41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  <c r="AK60" s="200">
        <v>11.04</v>
      </c>
      <c r="AL60" s="200">
        <v>0</v>
      </c>
      <c r="AM60" s="200">
        <v>0</v>
      </c>
      <c r="AN60" s="200">
        <v>0</v>
      </c>
      <c r="AO60" s="200">
        <v>160.19999999999999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6.13</v>
      </c>
      <c r="E61" s="200">
        <v>0</v>
      </c>
      <c r="F61" s="200">
        <v>0</v>
      </c>
      <c r="G61" s="200">
        <v>16.27</v>
      </c>
      <c r="H61" s="200">
        <v>0</v>
      </c>
      <c r="I61" s="200">
        <v>0</v>
      </c>
      <c r="J61" s="200">
        <v>20.32</v>
      </c>
      <c r="K61" s="200">
        <v>7.56</v>
      </c>
      <c r="L61" s="200">
        <v>0.95</v>
      </c>
      <c r="M61" s="200">
        <v>0</v>
      </c>
      <c r="N61" s="200">
        <v>1</v>
      </c>
      <c r="O61" s="200">
        <v>1.69</v>
      </c>
      <c r="P61" s="200">
        <v>2.31</v>
      </c>
      <c r="Q61" s="200">
        <v>0.18</v>
      </c>
      <c r="R61" s="200">
        <v>0.5</v>
      </c>
      <c r="S61" s="200">
        <v>0.22</v>
      </c>
      <c r="T61" s="200">
        <v>0</v>
      </c>
      <c r="U61" s="200">
        <v>9.6300000000000008</v>
      </c>
      <c r="V61" s="200">
        <v>0.11</v>
      </c>
      <c r="W61" s="200">
        <v>0.36</v>
      </c>
      <c r="X61" s="200">
        <v>1.25</v>
      </c>
      <c r="Y61" s="200">
        <v>0</v>
      </c>
      <c r="Z61" s="200">
        <v>2.36</v>
      </c>
      <c r="AA61" s="200">
        <v>0.76</v>
      </c>
      <c r="AB61" s="200">
        <v>0</v>
      </c>
      <c r="AC61" s="200">
        <v>9.41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11.04</v>
      </c>
      <c r="AL61" s="200">
        <v>0</v>
      </c>
      <c r="AM61" s="200">
        <v>0</v>
      </c>
      <c r="AN61" s="200">
        <v>0</v>
      </c>
      <c r="AO61" s="200">
        <v>160.19999999999999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6.13</v>
      </c>
      <c r="E62" s="200">
        <v>0</v>
      </c>
      <c r="F62" s="200">
        <v>0</v>
      </c>
      <c r="G62" s="200">
        <v>16.27</v>
      </c>
      <c r="H62" s="200">
        <v>0</v>
      </c>
      <c r="I62" s="200">
        <v>0</v>
      </c>
      <c r="J62" s="200">
        <v>20.32</v>
      </c>
      <c r="K62" s="200">
        <v>5.47</v>
      </c>
      <c r="L62" s="200">
        <v>0.95</v>
      </c>
      <c r="M62" s="200">
        <v>0</v>
      </c>
      <c r="N62" s="200">
        <v>1</v>
      </c>
      <c r="O62" s="200">
        <v>1.69</v>
      </c>
      <c r="P62" s="200">
        <v>2.31</v>
      </c>
      <c r="Q62" s="200">
        <v>0.18</v>
      </c>
      <c r="R62" s="200">
        <v>0.36</v>
      </c>
      <c r="S62" s="200">
        <v>0.22</v>
      </c>
      <c r="T62" s="200">
        <v>0</v>
      </c>
      <c r="U62" s="200">
        <v>9.6300000000000008</v>
      </c>
      <c r="V62" s="200">
        <v>0.11</v>
      </c>
      <c r="W62" s="200">
        <v>0.36</v>
      </c>
      <c r="X62" s="200">
        <v>1.25</v>
      </c>
      <c r="Y62" s="200">
        <v>0</v>
      </c>
      <c r="Z62" s="200">
        <v>2.36</v>
      </c>
      <c r="AA62" s="200">
        <v>0.76</v>
      </c>
      <c r="AB62" s="200">
        <v>0</v>
      </c>
      <c r="AC62" s="200">
        <v>9.41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  <c r="AK62" s="200">
        <v>11.04</v>
      </c>
      <c r="AL62" s="200">
        <v>0</v>
      </c>
      <c r="AM62" s="200">
        <v>0</v>
      </c>
      <c r="AN62" s="200">
        <v>0</v>
      </c>
      <c r="AO62" s="200">
        <v>160.19999999999999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8.1300000000000008</v>
      </c>
      <c r="E63" s="200">
        <v>0</v>
      </c>
      <c r="F63" s="200">
        <v>0</v>
      </c>
      <c r="G63" s="200">
        <v>16.27</v>
      </c>
      <c r="H63" s="200">
        <v>0</v>
      </c>
      <c r="I63" s="200">
        <v>0</v>
      </c>
      <c r="J63" s="200">
        <v>20.32</v>
      </c>
      <c r="K63" s="200">
        <v>5.47</v>
      </c>
      <c r="L63" s="200">
        <v>0.95</v>
      </c>
      <c r="M63" s="200">
        <v>0</v>
      </c>
      <c r="N63" s="200">
        <v>1</v>
      </c>
      <c r="O63" s="200">
        <v>1.69</v>
      </c>
      <c r="P63" s="200">
        <v>2.31</v>
      </c>
      <c r="Q63" s="200">
        <v>0.18</v>
      </c>
      <c r="R63" s="200">
        <v>0.36</v>
      </c>
      <c r="S63" s="200">
        <v>0.22</v>
      </c>
      <c r="T63" s="200">
        <v>0</v>
      </c>
      <c r="U63" s="200">
        <v>9.6300000000000008</v>
      </c>
      <c r="V63" s="200">
        <v>0.11</v>
      </c>
      <c r="W63" s="200">
        <v>0.36</v>
      </c>
      <c r="X63" s="200">
        <v>1.25</v>
      </c>
      <c r="Y63" s="200">
        <v>0</v>
      </c>
      <c r="Z63" s="200">
        <v>2.36</v>
      </c>
      <c r="AA63" s="200">
        <v>0.76</v>
      </c>
      <c r="AB63" s="200">
        <v>0</v>
      </c>
      <c r="AC63" s="200">
        <v>9.41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  <c r="AK63" s="200">
        <v>12.6</v>
      </c>
      <c r="AL63" s="200">
        <v>0</v>
      </c>
      <c r="AM63" s="200">
        <v>0</v>
      </c>
      <c r="AN63" s="200">
        <v>0</v>
      </c>
      <c r="AO63" s="200">
        <v>160.19999999999999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8.1300000000000008</v>
      </c>
      <c r="E64" s="200">
        <v>0</v>
      </c>
      <c r="F64" s="200">
        <v>0</v>
      </c>
      <c r="G64" s="200">
        <v>16.27</v>
      </c>
      <c r="H64" s="200">
        <v>0</v>
      </c>
      <c r="I64" s="200">
        <v>0</v>
      </c>
      <c r="J64" s="200">
        <v>20.32</v>
      </c>
      <c r="K64" s="200">
        <v>5.47</v>
      </c>
      <c r="L64" s="200">
        <v>1.94</v>
      </c>
      <c r="M64" s="200">
        <v>0</v>
      </c>
      <c r="N64" s="200">
        <v>1</v>
      </c>
      <c r="O64" s="200">
        <v>1.69</v>
      </c>
      <c r="P64" s="200">
        <v>2.31</v>
      </c>
      <c r="Q64" s="200">
        <v>0.18</v>
      </c>
      <c r="R64" s="200">
        <v>0.36</v>
      </c>
      <c r="S64" s="200">
        <v>0.22</v>
      </c>
      <c r="T64" s="200">
        <v>0</v>
      </c>
      <c r="U64" s="200">
        <v>9.6300000000000008</v>
      </c>
      <c r="V64" s="200">
        <v>0.11</v>
      </c>
      <c r="W64" s="200">
        <v>0.36</v>
      </c>
      <c r="X64" s="200">
        <v>1.25</v>
      </c>
      <c r="Y64" s="200">
        <v>0</v>
      </c>
      <c r="Z64" s="200">
        <v>2.36</v>
      </c>
      <c r="AA64" s="200">
        <v>0.76</v>
      </c>
      <c r="AB64" s="200">
        <v>0</v>
      </c>
      <c r="AC64" s="200">
        <v>9.41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  <c r="AK64" s="200">
        <v>12.6</v>
      </c>
      <c r="AL64" s="200">
        <v>0</v>
      </c>
      <c r="AM64" s="200">
        <v>0</v>
      </c>
      <c r="AN64" s="200">
        <v>0</v>
      </c>
      <c r="AO64" s="200">
        <v>160.19999999999999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8.1300000000000008</v>
      </c>
      <c r="E65" s="200">
        <v>0</v>
      </c>
      <c r="F65" s="200">
        <v>0</v>
      </c>
      <c r="G65" s="200">
        <v>16.27</v>
      </c>
      <c r="H65" s="200">
        <v>0</v>
      </c>
      <c r="I65" s="200">
        <v>0</v>
      </c>
      <c r="J65" s="200">
        <v>20.32</v>
      </c>
      <c r="K65" s="200">
        <v>5.47</v>
      </c>
      <c r="L65" s="200">
        <v>1.2</v>
      </c>
      <c r="M65" s="200">
        <v>0</v>
      </c>
      <c r="N65" s="200">
        <v>1</v>
      </c>
      <c r="O65" s="200">
        <v>1.69</v>
      </c>
      <c r="P65" s="200">
        <v>2.31</v>
      </c>
      <c r="Q65" s="200">
        <v>0.18</v>
      </c>
      <c r="R65" s="200">
        <v>0.36</v>
      </c>
      <c r="S65" s="200">
        <v>0.22</v>
      </c>
      <c r="T65" s="200">
        <v>0</v>
      </c>
      <c r="U65" s="200">
        <v>9.6300000000000008</v>
      </c>
      <c r="V65" s="200">
        <v>0.11</v>
      </c>
      <c r="W65" s="200">
        <v>0.36</v>
      </c>
      <c r="X65" s="200">
        <v>1.25</v>
      </c>
      <c r="Y65" s="200">
        <v>0</v>
      </c>
      <c r="Z65" s="200">
        <v>2.36</v>
      </c>
      <c r="AA65" s="200">
        <v>0.76</v>
      </c>
      <c r="AB65" s="200">
        <v>0</v>
      </c>
      <c r="AC65" s="200">
        <v>9.41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  <c r="AK65" s="200">
        <v>2.6</v>
      </c>
      <c r="AL65" s="200">
        <v>0</v>
      </c>
      <c r="AM65" s="200">
        <v>0</v>
      </c>
      <c r="AN65" s="200">
        <v>0</v>
      </c>
      <c r="AO65" s="200">
        <v>160.19999999999999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8.1300000000000008</v>
      </c>
      <c r="E66" s="200">
        <v>0</v>
      </c>
      <c r="F66" s="200">
        <v>0</v>
      </c>
      <c r="G66" s="200">
        <v>16.27</v>
      </c>
      <c r="H66" s="200">
        <v>0</v>
      </c>
      <c r="I66" s="200">
        <v>0</v>
      </c>
      <c r="J66" s="200">
        <v>20.32</v>
      </c>
      <c r="K66" s="200">
        <v>5.47</v>
      </c>
      <c r="L66" s="200">
        <v>1.2</v>
      </c>
      <c r="M66" s="200">
        <v>0</v>
      </c>
      <c r="N66" s="200">
        <v>1</v>
      </c>
      <c r="O66" s="200">
        <v>1.69</v>
      </c>
      <c r="P66" s="200">
        <v>2.31</v>
      </c>
      <c r="Q66" s="200">
        <v>0.18</v>
      </c>
      <c r="R66" s="200">
        <v>0.36</v>
      </c>
      <c r="S66" s="200">
        <v>0.22</v>
      </c>
      <c r="T66" s="200">
        <v>0</v>
      </c>
      <c r="U66" s="200">
        <v>9.6300000000000008</v>
      </c>
      <c r="V66" s="200">
        <v>0.11</v>
      </c>
      <c r="W66" s="200">
        <v>0.36</v>
      </c>
      <c r="X66" s="200">
        <v>1.25</v>
      </c>
      <c r="Y66" s="200">
        <v>0</v>
      </c>
      <c r="Z66" s="200">
        <v>2.36</v>
      </c>
      <c r="AA66" s="200">
        <v>0.76</v>
      </c>
      <c r="AB66" s="200">
        <v>0</v>
      </c>
      <c r="AC66" s="200">
        <v>4.82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2.6</v>
      </c>
      <c r="AL66" s="200">
        <v>0</v>
      </c>
      <c r="AM66" s="200">
        <v>0</v>
      </c>
      <c r="AN66" s="200">
        <v>0</v>
      </c>
      <c r="AO66" s="200">
        <v>160.19999999999999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8.1300000000000008</v>
      </c>
      <c r="E67" s="200">
        <v>0</v>
      </c>
      <c r="F67" s="200">
        <v>0</v>
      </c>
      <c r="G67" s="200">
        <v>16.27</v>
      </c>
      <c r="H67" s="200">
        <v>0</v>
      </c>
      <c r="I67" s="200">
        <v>0</v>
      </c>
      <c r="J67" s="200">
        <v>20.04</v>
      </c>
      <c r="K67" s="200">
        <v>4.87</v>
      </c>
      <c r="L67" s="200">
        <v>1.2</v>
      </c>
      <c r="M67" s="200">
        <v>0</v>
      </c>
      <c r="N67" s="200">
        <v>1</v>
      </c>
      <c r="O67" s="200">
        <v>1.69</v>
      </c>
      <c r="P67" s="200">
        <v>2.31</v>
      </c>
      <c r="Q67" s="200">
        <v>0.18</v>
      </c>
      <c r="R67" s="200">
        <v>0.36</v>
      </c>
      <c r="S67" s="200">
        <v>0.22</v>
      </c>
      <c r="T67" s="200">
        <v>0</v>
      </c>
      <c r="U67" s="200">
        <v>9.6300000000000008</v>
      </c>
      <c r="V67" s="200">
        <v>0.11</v>
      </c>
      <c r="W67" s="200">
        <v>0.36</v>
      </c>
      <c r="X67" s="200">
        <v>1.25</v>
      </c>
      <c r="Y67" s="200">
        <v>0</v>
      </c>
      <c r="Z67" s="200">
        <v>2.36</v>
      </c>
      <c r="AA67" s="200">
        <v>0.76</v>
      </c>
      <c r="AB67" s="200">
        <v>0</v>
      </c>
      <c r="AC67" s="200">
        <v>4.82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  <c r="AK67" s="200">
        <v>2.6</v>
      </c>
      <c r="AL67" s="200">
        <v>0</v>
      </c>
      <c r="AM67" s="200">
        <v>0</v>
      </c>
      <c r="AN67" s="200">
        <v>0</v>
      </c>
      <c r="AO67" s="200">
        <v>160.19999999999999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8.1300000000000008</v>
      </c>
      <c r="E68" s="200">
        <v>0</v>
      </c>
      <c r="F68" s="200">
        <v>0</v>
      </c>
      <c r="G68" s="200">
        <v>16.27</v>
      </c>
      <c r="H68" s="200">
        <v>0</v>
      </c>
      <c r="I68" s="200">
        <v>0</v>
      </c>
      <c r="J68" s="200">
        <v>20.04</v>
      </c>
      <c r="K68" s="200">
        <v>4.87</v>
      </c>
      <c r="L68" s="200">
        <v>1.2</v>
      </c>
      <c r="M68" s="200">
        <v>0</v>
      </c>
      <c r="N68" s="200">
        <v>1</v>
      </c>
      <c r="O68" s="200">
        <v>1.69</v>
      </c>
      <c r="P68" s="200">
        <v>2.31</v>
      </c>
      <c r="Q68" s="200">
        <v>0.18</v>
      </c>
      <c r="R68" s="200">
        <v>0.36</v>
      </c>
      <c r="S68" s="200">
        <v>0.22</v>
      </c>
      <c r="T68" s="200">
        <v>0</v>
      </c>
      <c r="U68" s="200">
        <v>9.6300000000000008</v>
      </c>
      <c r="V68" s="200">
        <v>0.11</v>
      </c>
      <c r="W68" s="200">
        <v>0.36</v>
      </c>
      <c r="X68" s="200">
        <v>1.25</v>
      </c>
      <c r="Y68" s="200">
        <v>0</v>
      </c>
      <c r="Z68" s="200">
        <v>2.36</v>
      </c>
      <c r="AA68" s="200">
        <v>0.76</v>
      </c>
      <c r="AB68" s="200">
        <v>0</v>
      </c>
      <c r="AC68" s="200">
        <v>4.82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  <c r="AK68" s="200">
        <v>2.6</v>
      </c>
      <c r="AL68" s="200">
        <v>0</v>
      </c>
      <c r="AM68" s="200">
        <v>0</v>
      </c>
      <c r="AN68" s="200">
        <v>0</v>
      </c>
      <c r="AO68" s="200">
        <v>160.19999999999999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8.1300000000000008</v>
      </c>
      <c r="E69" s="200">
        <v>0</v>
      </c>
      <c r="F69" s="200">
        <v>0</v>
      </c>
      <c r="G69" s="200">
        <v>16.27</v>
      </c>
      <c r="H69" s="200">
        <v>0</v>
      </c>
      <c r="I69" s="200">
        <v>0</v>
      </c>
      <c r="J69" s="200">
        <v>20.04</v>
      </c>
      <c r="K69" s="200">
        <v>51.31</v>
      </c>
      <c r="L69" s="200">
        <v>1.2</v>
      </c>
      <c r="M69" s="200">
        <v>0</v>
      </c>
      <c r="N69" s="200">
        <v>1</v>
      </c>
      <c r="O69" s="200">
        <v>1.69</v>
      </c>
      <c r="P69" s="200">
        <v>2.31</v>
      </c>
      <c r="Q69" s="200">
        <v>0.18</v>
      </c>
      <c r="R69" s="200">
        <v>0.36</v>
      </c>
      <c r="S69" s="200">
        <v>0.22</v>
      </c>
      <c r="T69" s="200">
        <v>0</v>
      </c>
      <c r="U69" s="200">
        <v>9.6300000000000008</v>
      </c>
      <c r="V69" s="200">
        <v>0.11</v>
      </c>
      <c r="W69" s="200">
        <v>0.36</v>
      </c>
      <c r="X69" s="200">
        <v>1.25</v>
      </c>
      <c r="Y69" s="200">
        <v>0</v>
      </c>
      <c r="Z69" s="200">
        <v>2.36</v>
      </c>
      <c r="AA69" s="200">
        <v>0.76</v>
      </c>
      <c r="AB69" s="200">
        <v>0</v>
      </c>
      <c r="AC69" s="200">
        <v>4.82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0</v>
      </c>
      <c r="AJ69" s="200">
        <v>0</v>
      </c>
      <c r="AK69" s="200">
        <v>2.6</v>
      </c>
      <c r="AL69" s="200">
        <v>0</v>
      </c>
      <c r="AM69" s="200">
        <v>0</v>
      </c>
      <c r="AN69" s="200">
        <v>0</v>
      </c>
      <c r="AO69" s="200">
        <v>160.19999999999999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8.1300000000000008</v>
      </c>
      <c r="E70" s="200">
        <v>0</v>
      </c>
      <c r="F70" s="200">
        <v>0</v>
      </c>
      <c r="G70" s="200">
        <v>16.27</v>
      </c>
      <c r="H70" s="200">
        <v>0</v>
      </c>
      <c r="I70" s="200">
        <v>0</v>
      </c>
      <c r="J70" s="200">
        <v>20.04</v>
      </c>
      <c r="K70" s="200">
        <v>51.31</v>
      </c>
      <c r="L70" s="200">
        <v>1.1100000000000001</v>
      </c>
      <c r="M70" s="200">
        <v>0</v>
      </c>
      <c r="N70" s="200">
        <v>1</v>
      </c>
      <c r="O70" s="200">
        <v>1.69</v>
      </c>
      <c r="P70" s="200">
        <v>2.31</v>
      </c>
      <c r="Q70" s="200">
        <v>0.18</v>
      </c>
      <c r="R70" s="200">
        <v>0.36</v>
      </c>
      <c r="S70" s="200">
        <v>0.22</v>
      </c>
      <c r="T70" s="200">
        <v>0</v>
      </c>
      <c r="U70" s="200">
        <v>9.6300000000000008</v>
      </c>
      <c r="V70" s="200">
        <v>0.11</v>
      </c>
      <c r="W70" s="200">
        <v>0.36</v>
      </c>
      <c r="X70" s="200">
        <v>1.25</v>
      </c>
      <c r="Y70" s="200">
        <v>0</v>
      </c>
      <c r="Z70" s="200">
        <v>2.36</v>
      </c>
      <c r="AA70" s="200">
        <v>0.76</v>
      </c>
      <c r="AB70" s="200">
        <v>0</v>
      </c>
      <c r="AC70" s="200">
        <v>4.82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0</v>
      </c>
      <c r="AJ70" s="200">
        <v>0</v>
      </c>
      <c r="AK70" s="200">
        <v>2.6</v>
      </c>
      <c r="AL70" s="200">
        <v>0</v>
      </c>
      <c r="AM70" s="200">
        <v>0</v>
      </c>
      <c r="AN70" s="200">
        <v>0</v>
      </c>
      <c r="AO70" s="200">
        <v>160.19999999999999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8.16</v>
      </c>
      <c r="E71" s="200">
        <v>0</v>
      </c>
      <c r="F71" s="200">
        <v>0</v>
      </c>
      <c r="G71" s="200">
        <v>16.27</v>
      </c>
      <c r="H71" s="200">
        <v>0</v>
      </c>
      <c r="I71" s="200">
        <v>0</v>
      </c>
      <c r="J71" s="200">
        <v>20.04</v>
      </c>
      <c r="K71" s="200">
        <v>51.31</v>
      </c>
      <c r="L71" s="200">
        <v>1.1100000000000001</v>
      </c>
      <c r="M71" s="200">
        <v>0</v>
      </c>
      <c r="N71" s="200">
        <v>1</v>
      </c>
      <c r="O71" s="200">
        <v>1.69</v>
      </c>
      <c r="P71" s="200">
        <v>2.31</v>
      </c>
      <c r="Q71" s="200">
        <v>0.18</v>
      </c>
      <c r="R71" s="200">
        <v>0.36</v>
      </c>
      <c r="S71" s="200">
        <v>0.22</v>
      </c>
      <c r="T71" s="200">
        <v>0</v>
      </c>
      <c r="U71" s="200">
        <v>9.6300000000000008</v>
      </c>
      <c r="V71" s="200">
        <v>0.11</v>
      </c>
      <c r="W71" s="200">
        <v>0.36</v>
      </c>
      <c r="X71" s="200">
        <v>1.25</v>
      </c>
      <c r="Y71" s="200">
        <v>0</v>
      </c>
      <c r="Z71" s="200">
        <v>2.36</v>
      </c>
      <c r="AA71" s="200">
        <v>0.76</v>
      </c>
      <c r="AB71" s="200">
        <v>0</v>
      </c>
      <c r="AC71" s="200">
        <v>4.82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0</v>
      </c>
      <c r="AJ71" s="200">
        <v>0</v>
      </c>
      <c r="AK71" s="200">
        <v>2.6</v>
      </c>
      <c r="AL71" s="200">
        <v>0</v>
      </c>
      <c r="AM71" s="200">
        <v>0</v>
      </c>
      <c r="AN71" s="200">
        <v>0</v>
      </c>
      <c r="AO71" s="200">
        <v>160.19999999999999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8.16</v>
      </c>
      <c r="E72" s="200">
        <v>0</v>
      </c>
      <c r="F72" s="200">
        <v>0</v>
      </c>
      <c r="G72" s="200">
        <v>16.27</v>
      </c>
      <c r="H72" s="200">
        <v>0</v>
      </c>
      <c r="I72" s="200">
        <v>0</v>
      </c>
      <c r="J72" s="200">
        <v>20.04</v>
      </c>
      <c r="K72" s="200">
        <v>51.31</v>
      </c>
      <c r="L72" s="200">
        <v>1.1100000000000001</v>
      </c>
      <c r="M72" s="200">
        <v>0</v>
      </c>
      <c r="N72" s="200">
        <v>1</v>
      </c>
      <c r="O72" s="200">
        <v>1.69</v>
      </c>
      <c r="P72" s="200">
        <v>2.31</v>
      </c>
      <c r="Q72" s="200">
        <v>0.18</v>
      </c>
      <c r="R72" s="200">
        <v>0.36</v>
      </c>
      <c r="S72" s="200">
        <v>0.22</v>
      </c>
      <c r="T72" s="200">
        <v>0</v>
      </c>
      <c r="U72" s="200">
        <v>9.6300000000000008</v>
      </c>
      <c r="V72" s="200">
        <v>0.11</v>
      </c>
      <c r="W72" s="200">
        <v>0.36</v>
      </c>
      <c r="X72" s="200">
        <v>1.25</v>
      </c>
      <c r="Y72" s="200">
        <v>0</v>
      </c>
      <c r="Z72" s="200">
        <v>2.36</v>
      </c>
      <c r="AA72" s="200">
        <v>0.76</v>
      </c>
      <c r="AB72" s="200">
        <v>0</v>
      </c>
      <c r="AC72" s="200">
        <v>4.82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0</v>
      </c>
      <c r="AJ72" s="200">
        <v>0</v>
      </c>
      <c r="AK72" s="200">
        <v>2.6</v>
      </c>
      <c r="AL72" s="200">
        <v>0</v>
      </c>
      <c r="AM72" s="200">
        <v>0</v>
      </c>
      <c r="AN72" s="200">
        <v>0</v>
      </c>
      <c r="AO72" s="200">
        <v>160.19999999999999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8.16</v>
      </c>
      <c r="E73" s="200">
        <v>0</v>
      </c>
      <c r="F73" s="200">
        <v>0</v>
      </c>
      <c r="G73" s="200">
        <v>16.27</v>
      </c>
      <c r="H73" s="200">
        <v>0</v>
      </c>
      <c r="I73" s="200">
        <v>0</v>
      </c>
      <c r="J73" s="200">
        <v>20.04</v>
      </c>
      <c r="K73" s="200">
        <v>51.31</v>
      </c>
      <c r="L73" s="200">
        <v>1.1100000000000001</v>
      </c>
      <c r="M73" s="200">
        <v>0</v>
      </c>
      <c r="N73" s="200">
        <v>1</v>
      </c>
      <c r="O73" s="200">
        <v>1.69</v>
      </c>
      <c r="P73" s="200">
        <v>2.31</v>
      </c>
      <c r="Q73" s="200">
        <v>0.18</v>
      </c>
      <c r="R73" s="200">
        <v>0.36</v>
      </c>
      <c r="S73" s="200">
        <v>0.22</v>
      </c>
      <c r="T73" s="200">
        <v>0</v>
      </c>
      <c r="U73" s="200">
        <v>9.6300000000000008</v>
      </c>
      <c r="V73" s="200">
        <v>0.11</v>
      </c>
      <c r="W73" s="200">
        <v>0.36</v>
      </c>
      <c r="X73" s="200">
        <v>1.25</v>
      </c>
      <c r="Y73" s="200">
        <v>0</v>
      </c>
      <c r="Z73" s="200">
        <v>2.36</v>
      </c>
      <c r="AA73" s="200">
        <v>0.76</v>
      </c>
      <c r="AB73" s="200">
        <v>0</v>
      </c>
      <c r="AC73" s="200">
        <v>4.82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0</v>
      </c>
      <c r="AJ73" s="200">
        <v>0</v>
      </c>
      <c r="AK73" s="200">
        <v>2.6</v>
      </c>
      <c r="AL73" s="200">
        <v>0</v>
      </c>
      <c r="AM73" s="200">
        <v>0</v>
      </c>
      <c r="AN73" s="200">
        <v>0</v>
      </c>
      <c r="AO73" s="200">
        <v>160.19999999999999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8.16</v>
      </c>
      <c r="E74" s="200">
        <v>0</v>
      </c>
      <c r="F74" s="200">
        <v>0</v>
      </c>
      <c r="G74" s="200">
        <v>16.27</v>
      </c>
      <c r="H74" s="200">
        <v>0</v>
      </c>
      <c r="I74" s="200">
        <v>0</v>
      </c>
      <c r="J74" s="200">
        <v>20.04</v>
      </c>
      <c r="K74" s="200">
        <v>51.31</v>
      </c>
      <c r="L74" s="200">
        <v>1.2</v>
      </c>
      <c r="M74" s="200">
        <v>0</v>
      </c>
      <c r="N74" s="200">
        <v>1</v>
      </c>
      <c r="O74" s="200">
        <v>1.69</v>
      </c>
      <c r="P74" s="200">
        <v>2.31</v>
      </c>
      <c r="Q74" s="200">
        <v>0.18</v>
      </c>
      <c r="R74" s="200">
        <v>0.36</v>
      </c>
      <c r="S74" s="200">
        <v>0.22</v>
      </c>
      <c r="T74" s="200">
        <v>0</v>
      </c>
      <c r="U74" s="200">
        <v>9.6300000000000008</v>
      </c>
      <c r="V74" s="200">
        <v>0.11</v>
      </c>
      <c r="W74" s="200">
        <v>0.36</v>
      </c>
      <c r="X74" s="200">
        <v>1.25</v>
      </c>
      <c r="Y74" s="200">
        <v>0</v>
      </c>
      <c r="Z74" s="200">
        <v>2.36</v>
      </c>
      <c r="AA74" s="200">
        <v>0.76</v>
      </c>
      <c r="AB74" s="200">
        <v>0</v>
      </c>
      <c r="AC74" s="200">
        <v>4.82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0</v>
      </c>
      <c r="AJ74" s="200">
        <v>0</v>
      </c>
      <c r="AK74" s="200">
        <v>2.6</v>
      </c>
      <c r="AL74" s="200">
        <v>0</v>
      </c>
      <c r="AM74" s="200">
        <v>0</v>
      </c>
      <c r="AN74" s="200">
        <v>0</v>
      </c>
      <c r="AO74" s="200">
        <v>160.19999999999999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8.16</v>
      </c>
      <c r="E75" s="200">
        <v>0</v>
      </c>
      <c r="F75" s="200">
        <v>0</v>
      </c>
      <c r="G75" s="200">
        <v>16.27</v>
      </c>
      <c r="H75" s="200">
        <v>0</v>
      </c>
      <c r="I75" s="200">
        <v>0</v>
      </c>
      <c r="J75" s="200">
        <v>20.04</v>
      </c>
      <c r="K75" s="200">
        <v>72.349999999999994</v>
      </c>
      <c r="L75" s="200">
        <v>1.2</v>
      </c>
      <c r="M75" s="200">
        <v>0</v>
      </c>
      <c r="N75" s="200">
        <v>1</v>
      </c>
      <c r="O75" s="200">
        <v>1.69</v>
      </c>
      <c r="P75" s="200">
        <v>2.31</v>
      </c>
      <c r="Q75" s="200">
        <v>0.18</v>
      </c>
      <c r="R75" s="200">
        <v>0.36</v>
      </c>
      <c r="S75" s="200">
        <v>0.22</v>
      </c>
      <c r="T75" s="200">
        <v>0</v>
      </c>
      <c r="U75" s="200">
        <v>9.6300000000000008</v>
      </c>
      <c r="V75" s="200">
        <v>0.11</v>
      </c>
      <c r="W75" s="200">
        <v>0.36</v>
      </c>
      <c r="X75" s="200">
        <v>1.25</v>
      </c>
      <c r="Y75" s="200">
        <v>0</v>
      </c>
      <c r="Z75" s="200">
        <v>2.36</v>
      </c>
      <c r="AA75" s="200">
        <v>0.76</v>
      </c>
      <c r="AB75" s="200">
        <v>0</v>
      </c>
      <c r="AC75" s="200">
        <v>4.82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0</v>
      </c>
      <c r="AJ75" s="200">
        <v>0</v>
      </c>
      <c r="AK75" s="200">
        <v>2.6</v>
      </c>
      <c r="AL75" s="200">
        <v>0</v>
      </c>
      <c r="AM75" s="200">
        <v>0</v>
      </c>
      <c r="AN75" s="200">
        <v>0</v>
      </c>
      <c r="AO75" s="200">
        <v>165.6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8.16</v>
      </c>
      <c r="E76" s="200">
        <v>0</v>
      </c>
      <c r="F76" s="200">
        <v>0</v>
      </c>
      <c r="G76" s="200">
        <v>16.27</v>
      </c>
      <c r="H76" s="200">
        <v>0</v>
      </c>
      <c r="I76" s="200">
        <v>0</v>
      </c>
      <c r="J76" s="200">
        <v>20.04</v>
      </c>
      <c r="K76" s="200">
        <v>72.349999999999994</v>
      </c>
      <c r="L76" s="200">
        <v>1.2</v>
      </c>
      <c r="M76" s="200">
        <v>0</v>
      </c>
      <c r="N76" s="200">
        <v>1</v>
      </c>
      <c r="O76" s="200">
        <v>1.69</v>
      </c>
      <c r="P76" s="200">
        <v>2.31</v>
      </c>
      <c r="Q76" s="200">
        <v>0.18</v>
      </c>
      <c r="R76" s="200">
        <v>0.36</v>
      </c>
      <c r="S76" s="200">
        <v>0.22</v>
      </c>
      <c r="T76" s="200">
        <v>0</v>
      </c>
      <c r="U76" s="200">
        <v>9.6300000000000008</v>
      </c>
      <c r="V76" s="200">
        <v>0.11</v>
      </c>
      <c r="W76" s="200">
        <v>0.36</v>
      </c>
      <c r="X76" s="200">
        <v>1.25</v>
      </c>
      <c r="Y76" s="200">
        <v>0</v>
      </c>
      <c r="Z76" s="200">
        <v>2.36</v>
      </c>
      <c r="AA76" s="200">
        <v>0.76</v>
      </c>
      <c r="AB76" s="200">
        <v>0</v>
      </c>
      <c r="AC76" s="200">
        <v>4.82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0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165.6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8.16</v>
      </c>
      <c r="E77" s="200">
        <v>0</v>
      </c>
      <c r="F77" s="200">
        <v>0</v>
      </c>
      <c r="G77" s="200">
        <v>16.27</v>
      </c>
      <c r="H77" s="200">
        <v>0</v>
      </c>
      <c r="I77" s="200">
        <v>0</v>
      </c>
      <c r="J77" s="200">
        <v>20.04</v>
      </c>
      <c r="K77" s="200">
        <v>63.19</v>
      </c>
      <c r="L77" s="200">
        <v>4.59</v>
      </c>
      <c r="M77" s="200">
        <v>0</v>
      </c>
      <c r="N77" s="200">
        <v>1</v>
      </c>
      <c r="O77" s="200">
        <v>1.69</v>
      </c>
      <c r="P77" s="200">
        <v>2.31</v>
      </c>
      <c r="Q77" s="200">
        <v>0.18</v>
      </c>
      <c r="R77" s="200">
        <v>0.36</v>
      </c>
      <c r="S77" s="200">
        <v>0.22</v>
      </c>
      <c r="T77" s="200">
        <v>0</v>
      </c>
      <c r="U77" s="200">
        <v>9.6300000000000008</v>
      </c>
      <c r="V77" s="200">
        <v>0.11</v>
      </c>
      <c r="W77" s="200">
        <v>0.36</v>
      </c>
      <c r="X77" s="200">
        <v>1.25</v>
      </c>
      <c r="Y77" s="200">
        <v>0</v>
      </c>
      <c r="Z77" s="200">
        <v>2.36</v>
      </c>
      <c r="AA77" s="200">
        <v>0.76</v>
      </c>
      <c r="AB77" s="200">
        <v>0</v>
      </c>
      <c r="AC77" s="200">
        <v>9.26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0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165.6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8.16</v>
      </c>
      <c r="E78" s="200">
        <v>0</v>
      </c>
      <c r="F78" s="200">
        <v>0</v>
      </c>
      <c r="G78" s="200">
        <v>16.27</v>
      </c>
      <c r="H78" s="200">
        <v>0</v>
      </c>
      <c r="I78" s="200">
        <v>0</v>
      </c>
      <c r="J78" s="200">
        <v>20.04</v>
      </c>
      <c r="K78" s="200">
        <v>51.31</v>
      </c>
      <c r="L78" s="200">
        <v>14.21</v>
      </c>
      <c r="M78" s="200">
        <v>0</v>
      </c>
      <c r="N78" s="200">
        <v>1</v>
      </c>
      <c r="O78" s="200">
        <v>1.69</v>
      </c>
      <c r="P78" s="200">
        <v>2.31</v>
      </c>
      <c r="Q78" s="200">
        <v>0.18</v>
      </c>
      <c r="R78" s="200">
        <v>0.36</v>
      </c>
      <c r="S78" s="200">
        <v>0.22</v>
      </c>
      <c r="T78" s="200">
        <v>0</v>
      </c>
      <c r="U78" s="200">
        <v>9.6300000000000008</v>
      </c>
      <c r="V78" s="200">
        <v>0.11</v>
      </c>
      <c r="W78" s="200">
        <v>0.36</v>
      </c>
      <c r="X78" s="200">
        <v>1.25</v>
      </c>
      <c r="Y78" s="200">
        <v>0</v>
      </c>
      <c r="Z78" s="200">
        <v>2.36</v>
      </c>
      <c r="AA78" s="200">
        <v>0.76</v>
      </c>
      <c r="AB78" s="200">
        <v>0</v>
      </c>
      <c r="AC78" s="200">
        <v>9.26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0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165.6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9.73</v>
      </c>
      <c r="E79" s="200">
        <v>0</v>
      </c>
      <c r="F79" s="200">
        <v>0</v>
      </c>
      <c r="G79" s="200">
        <v>16.14</v>
      </c>
      <c r="H79" s="200">
        <v>0</v>
      </c>
      <c r="I79" s="200">
        <v>0</v>
      </c>
      <c r="J79" s="200">
        <v>20.04</v>
      </c>
      <c r="K79" s="200">
        <v>5.47</v>
      </c>
      <c r="L79" s="200">
        <v>5.39</v>
      </c>
      <c r="M79" s="200">
        <v>0</v>
      </c>
      <c r="N79" s="200">
        <v>1</v>
      </c>
      <c r="O79" s="200">
        <v>1.69</v>
      </c>
      <c r="P79" s="200">
        <v>2.31</v>
      </c>
      <c r="Q79" s="200">
        <v>0.18</v>
      </c>
      <c r="R79" s="200">
        <v>0.36</v>
      </c>
      <c r="S79" s="200">
        <v>0.22</v>
      </c>
      <c r="T79" s="200">
        <v>0</v>
      </c>
      <c r="U79" s="200">
        <v>9.6300000000000008</v>
      </c>
      <c r="V79" s="200">
        <v>0.11</v>
      </c>
      <c r="W79" s="200">
        <v>0.36</v>
      </c>
      <c r="X79" s="200">
        <v>1.25</v>
      </c>
      <c r="Y79" s="200">
        <v>0</v>
      </c>
      <c r="Z79" s="200">
        <v>2.36</v>
      </c>
      <c r="AA79" s="200">
        <v>0.76</v>
      </c>
      <c r="AB79" s="200">
        <v>0</v>
      </c>
      <c r="AC79" s="200">
        <v>9.26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0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165.6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9.73</v>
      </c>
      <c r="E80" s="200">
        <v>0</v>
      </c>
      <c r="F80" s="200">
        <v>0</v>
      </c>
      <c r="G80" s="200">
        <v>16.14</v>
      </c>
      <c r="H80" s="200">
        <v>0</v>
      </c>
      <c r="I80" s="200">
        <v>0</v>
      </c>
      <c r="J80" s="200">
        <v>20.04</v>
      </c>
      <c r="K80" s="200">
        <v>5.47</v>
      </c>
      <c r="L80" s="200">
        <v>2.09</v>
      </c>
      <c r="M80" s="200">
        <v>0</v>
      </c>
      <c r="N80" s="200">
        <v>1</v>
      </c>
      <c r="O80" s="200">
        <v>1.69</v>
      </c>
      <c r="P80" s="200">
        <v>2.31</v>
      </c>
      <c r="Q80" s="200">
        <v>0.18</v>
      </c>
      <c r="R80" s="200">
        <v>0.36</v>
      </c>
      <c r="S80" s="200">
        <v>0.22</v>
      </c>
      <c r="T80" s="200">
        <v>0</v>
      </c>
      <c r="U80" s="200">
        <v>9.6300000000000008</v>
      </c>
      <c r="V80" s="200">
        <v>0.11</v>
      </c>
      <c r="W80" s="200">
        <v>0.36</v>
      </c>
      <c r="X80" s="200">
        <v>1.25</v>
      </c>
      <c r="Y80" s="200">
        <v>0</v>
      </c>
      <c r="Z80" s="200">
        <v>2.36</v>
      </c>
      <c r="AA80" s="200">
        <v>0.76</v>
      </c>
      <c r="AB80" s="200">
        <v>0</v>
      </c>
      <c r="AC80" s="200">
        <v>4.82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0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145.6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9.73</v>
      </c>
      <c r="E81" s="200">
        <v>0</v>
      </c>
      <c r="F81" s="200">
        <v>0</v>
      </c>
      <c r="G81" s="200">
        <v>16.14</v>
      </c>
      <c r="H81" s="200">
        <v>0</v>
      </c>
      <c r="I81" s="200">
        <v>0</v>
      </c>
      <c r="J81" s="200">
        <v>20.04</v>
      </c>
      <c r="K81" s="200">
        <v>5.47</v>
      </c>
      <c r="L81" s="200">
        <v>2.09</v>
      </c>
      <c r="M81" s="200">
        <v>0</v>
      </c>
      <c r="N81" s="200">
        <v>1</v>
      </c>
      <c r="O81" s="200">
        <v>1.69</v>
      </c>
      <c r="P81" s="200">
        <v>2.31</v>
      </c>
      <c r="Q81" s="200">
        <v>0.18</v>
      </c>
      <c r="R81" s="200">
        <v>0.36</v>
      </c>
      <c r="S81" s="200">
        <v>0.22</v>
      </c>
      <c r="T81" s="200">
        <v>0</v>
      </c>
      <c r="U81" s="200">
        <v>9.6300000000000008</v>
      </c>
      <c r="V81" s="200">
        <v>0.11</v>
      </c>
      <c r="W81" s="200">
        <v>0.36</v>
      </c>
      <c r="X81" s="200">
        <v>1.25</v>
      </c>
      <c r="Y81" s="200">
        <v>0</v>
      </c>
      <c r="Z81" s="200">
        <v>2.36</v>
      </c>
      <c r="AA81" s="200">
        <v>0.76</v>
      </c>
      <c r="AB81" s="200">
        <v>0</v>
      </c>
      <c r="AC81" s="200">
        <v>4.82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0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145.6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9.73</v>
      </c>
      <c r="E82" s="200">
        <v>0</v>
      </c>
      <c r="F82" s="200">
        <v>0</v>
      </c>
      <c r="G82" s="200">
        <v>16.14</v>
      </c>
      <c r="H82" s="200">
        <v>0</v>
      </c>
      <c r="I82" s="200">
        <v>0</v>
      </c>
      <c r="J82" s="200">
        <v>20.04</v>
      </c>
      <c r="K82" s="200">
        <v>5.47</v>
      </c>
      <c r="L82" s="200">
        <v>2.09</v>
      </c>
      <c r="M82" s="200">
        <v>0</v>
      </c>
      <c r="N82" s="200">
        <v>1</v>
      </c>
      <c r="O82" s="200">
        <v>1.69</v>
      </c>
      <c r="P82" s="200">
        <v>2.31</v>
      </c>
      <c r="Q82" s="200">
        <v>0.18</v>
      </c>
      <c r="R82" s="200">
        <v>0.36</v>
      </c>
      <c r="S82" s="200">
        <v>0.22</v>
      </c>
      <c r="T82" s="200">
        <v>0</v>
      </c>
      <c r="U82" s="200">
        <v>9.6300000000000008</v>
      </c>
      <c r="V82" s="200">
        <v>0.11</v>
      </c>
      <c r="W82" s="200">
        <v>0.36</v>
      </c>
      <c r="X82" s="200">
        <v>1.25</v>
      </c>
      <c r="Y82" s="200">
        <v>0</v>
      </c>
      <c r="Z82" s="200">
        <v>2.36</v>
      </c>
      <c r="AA82" s="200">
        <v>0.76</v>
      </c>
      <c r="AB82" s="200">
        <v>0</v>
      </c>
      <c r="AC82" s="200">
        <v>4.82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0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145.6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9.8699999999999992</v>
      </c>
      <c r="E83" s="200">
        <v>0</v>
      </c>
      <c r="F83" s="200">
        <v>0</v>
      </c>
      <c r="G83" s="200">
        <v>16.14</v>
      </c>
      <c r="H83" s="200">
        <v>0</v>
      </c>
      <c r="I83" s="200">
        <v>0</v>
      </c>
      <c r="J83" s="200">
        <v>20.04</v>
      </c>
      <c r="K83" s="200">
        <v>5.47</v>
      </c>
      <c r="L83" s="200">
        <v>2.09</v>
      </c>
      <c r="M83" s="200">
        <v>0</v>
      </c>
      <c r="N83" s="200">
        <v>1</v>
      </c>
      <c r="O83" s="200">
        <v>1.69</v>
      </c>
      <c r="P83" s="200">
        <v>2.31</v>
      </c>
      <c r="Q83" s="200">
        <v>0.18</v>
      </c>
      <c r="R83" s="200">
        <v>0.36</v>
      </c>
      <c r="S83" s="200">
        <v>0.22</v>
      </c>
      <c r="T83" s="200">
        <v>0</v>
      </c>
      <c r="U83" s="200">
        <v>9.6300000000000008</v>
      </c>
      <c r="V83" s="200">
        <v>0.11</v>
      </c>
      <c r="W83" s="200">
        <v>0.36</v>
      </c>
      <c r="X83" s="200">
        <v>1.25</v>
      </c>
      <c r="Y83" s="200">
        <v>0</v>
      </c>
      <c r="Z83" s="200">
        <v>2.36</v>
      </c>
      <c r="AA83" s="200">
        <v>0.76</v>
      </c>
      <c r="AB83" s="200">
        <v>0</v>
      </c>
      <c r="AC83" s="200">
        <v>4.82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0</v>
      </c>
      <c r="AJ83" s="200">
        <v>0</v>
      </c>
      <c r="AK83" s="200">
        <v>2.6</v>
      </c>
      <c r="AL83" s="200">
        <v>0</v>
      </c>
      <c r="AM83" s="200">
        <v>0</v>
      </c>
      <c r="AN83" s="200">
        <v>0</v>
      </c>
      <c r="AO83" s="200">
        <v>145.6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9.8699999999999992</v>
      </c>
      <c r="E84" s="200">
        <v>0</v>
      </c>
      <c r="F84" s="200">
        <v>0</v>
      </c>
      <c r="G84" s="200">
        <v>16.14</v>
      </c>
      <c r="H84" s="200">
        <v>0</v>
      </c>
      <c r="I84" s="200">
        <v>0</v>
      </c>
      <c r="J84" s="200">
        <v>20.04</v>
      </c>
      <c r="K84" s="200">
        <v>5.47</v>
      </c>
      <c r="L84" s="200">
        <v>2.09</v>
      </c>
      <c r="M84" s="200">
        <v>0</v>
      </c>
      <c r="N84" s="200">
        <v>1</v>
      </c>
      <c r="O84" s="200">
        <v>1.69</v>
      </c>
      <c r="P84" s="200">
        <v>2.31</v>
      </c>
      <c r="Q84" s="200">
        <v>0.18</v>
      </c>
      <c r="R84" s="200">
        <v>0.36</v>
      </c>
      <c r="S84" s="200">
        <v>0.22</v>
      </c>
      <c r="T84" s="200">
        <v>0</v>
      </c>
      <c r="U84" s="200">
        <v>9.6300000000000008</v>
      </c>
      <c r="V84" s="200">
        <v>0.11</v>
      </c>
      <c r="W84" s="200">
        <v>0.36</v>
      </c>
      <c r="X84" s="200">
        <v>1.25</v>
      </c>
      <c r="Y84" s="200">
        <v>0</v>
      </c>
      <c r="Z84" s="200">
        <v>2.36</v>
      </c>
      <c r="AA84" s="200">
        <v>0.76</v>
      </c>
      <c r="AB84" s="200">
        <v>0</v>
      </c>
      <c r="AC84" s="200">
        <v>4.82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0</v>
      </c>
      <c r="AJ84" s="200">
        <v>0</v>
      </c>
      <c r="AK84" s="200">
        <v>2.6</v>
      </c>
      <c r="AL84" s="200">
        <v>0</v>
      </c>
      <c r="AM84" s="200">
        <v>0</v>
      </c>
      <c r="AN84" s="200">
        <v>0</v>
      </c>
      <c r="AO84" s="200">
        <v>145.6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9.8699999999999992</v>
      </c>
      <c r="E85" s="200">
        <v>0</v>
      </c>
      <c r="F85" s="200">
        <v>0</v>
      </c>
      <c r="G85" s="200">
        <v>16.14</v>
      </c>
      <c r="H85" s="200">
        <v>0</v>
      </c>
      <c r="I85" s="200">
        <v>0</v>
      </c>
      <c r="J85" s="200">
        <v>20.04</v>
      </c>
      <c r="K85" s="200">
        <v>5.47</v>
      </c>
      <c r="L85" s="200">
        <v>2.09</v>
      </c>
      <c r="M85" s="200">
        <v>0</v>
      </c>
      <c r="N85" s="200">
        <v>1</v>
      </c>
      <c r="O85" s="200">
        <v>1.69</v>
      </c>
      <c r="P85" s="200">
        <v>2.31</v>
      </c>
      <c r="Q85" s="200">
        <v>0.18</v>
      </c>
      <c r="R85" s="200">
        <v>0.36</v>
      </c>
      <c r="S85" s="200">
        <v>0.22</v>
      </c>
      <c r="T85" s="200">
        <v>0</v>
      </c>
      <c r="U85" s="200">
        <v>9.6300000000000008</v>
      </c>
      <c r="V85" s="200">
        <v>0.11</v>
      </c>
      <c r="W85" s="200">
        <v>0.36</v>
      </c>
      <c r="X85" s="200">
        <v>1.25</v>
      </c>
      <c r="Y85" s="200">
        <v>0</v>
      </c>
      <c r="Z85" s="200">
        <v>2.36</v>
      </c>
      <c r="AA85" s="200">
        <v>0.76</v>
      </c>
      <c r="AB85" s="200">
        <v>0</v>
      </c>
      <c r="AC85" s="200">
        <v>4.82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0</v>
      </c>
      <c r="AK85" s="200">
        <v>2.6</v>
      </c>
      <c r="AL85" s="200">
        <v>0</v>
      </c>
      <c r="AM85" s="200">
        <v>0</v>
      </c>
      <c r="AN85" s="200">
        <v>0</v>
      </c>
      <c r="AO85" s="200">
        <v>145.6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9.8699999999999992</v>
      </c>
      <c r="E86" s="200">
        <v>0</v>
      </c>
      <c r="F86" s="200">
        <v>0</v>
      </c>
      <c r="G86" s="200">
        <v>16.14</v>
      </c>
      <c r="H86" s="200">
        <v>0</v>
      </c>
      <c r="I86" s="200">
        <v>0</v>
      </c>
      <c r="J86" s="200">
        <v>20.04</v>
      </c>
      <c r="K86" s="200">
        <v>5.47</v>
      </c>
      <c r="L86" s="200">
        <v>2.09</v>
      </c>
      <c r="M86" s="200">
        <v>0</v>
      </c>
      <c r="N86" s="200">
        <v>1</v>
      </c>
      <c r="O86" s="200">
        <v>1.69</v>
      </c>
      <c r="P86" s="200">
        <v>2.31</v>
      </c>
      <c r="Q86" s="200">
        <v>0.18</v>
      </c>
      <c r="R86" s="200">
        <v>0.36</v>
      </c>
      <c r="S86" s="200">
        <v>0.22</v>
      </c>
      <c r="T86" s="200">
        <v>0</v>
      </c>
      <c r="U86" s="200">
        <v>9.6300000000000008</v>
      </c>
      <c r="V86" s="200">
        <v>0.11</v>
      </c>
      <c r="W86" s="200">
        <v>0.36</v>
      </c>
      <c r="X86" s="200">
        <v>1.25</v>
      </c>
      <c r="Y86" s="200">
        <v>0</v>
      </c>
      <c r="Z86" s="200">
        <v>2.36</v>
      </c>
      <c r="AA86" s="200">
        <v>0.76</v>
      </c>
      <c r="AB86" s="200">
        <v>0</v>
      </c>
      <c r="AC86" s="200">
        <v>4.82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0</v>
      </c>
      <c r="AK86" s="200">
        <v>2.6</v>
      </c>
      <c r="AL86" s="200">
        <v>0</v>
      </c>
      <c r="AM86" s="200">
        <v>0</v>
      </c>
      <c r="AN86" s="200">
        <v>0</v>
      </c>
      <c r="AO86" s="200">
        <v>155.6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9.8699999999999992</v>
      </c>
      <c r="E87" s="200">
        <v>0</v>
      </c>
      <c r="F87" s="200">
        <v>0</v>
      </c>
      <c r="G87" s="200">
        <v>16.14</v>
      </c>
      <c r="H87" s="200">
        <v>0</v>
      </c>
      <c r="I87" s="200">
        <v>0</v>
      </c>
      <c r="J87" s="200">
        <v>20.04</v>
      </c>
      <c r="K87" s="200">
        <v>5.47</v>
      </c>
      <c r="L87" s="200">
        <v>2.09</v>
      </c>
      <c r="M87" s="200">
        <v>0</v>
      </c>
      <c r="N87" s="200">
        <v>1</v>
      </c>
      <c r="O87" s="200">
        <v>1.69</v>
      </c>
      <c r="P87" s="200">
        <v>2.31</v>
      </c>
      <c r="Q87" s="200">
        <v>0.18</v>
      </c>
      <c r="R87" s="200">
        <v>0.36</v>
      </c>
      <c r="S87" s="200">
        <v>0.22</v>
      </c>
      <c r="T87" s="200">
        <v>0</v>
      </c>
      <c r="U87" s="200">
        <v>9.6300000000000008</v>
      </c>
      <c r="V87" s="200">
        <v>0.11</v>
      </c>
      <c r="W87" s="200">
        <v>0.36</v>
      </c>
      <c r="X87" s="200">
        <v>1.25</v>
      </c>
      <c r="Y87" s="200">
        <v>0</v>
      </c>
      <c r="Z87" s="200">
        <v>2.36</v>
      </c>
      <c r="AA87" s="200">
        <v>0.76</v>
      </c>
      <c r="AB87" s="200">
        <v>0</v>
      </c>
      <c r="AC87" s="200">
        <v>4.82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0</v>
      </c>
      <c r="AK87" s="200">
        <v>2.6</v>
      </c>
      <c r="AL87" s="200">
        <v>0</v>
      </c>
      <c r="AM87" s="200">
        <v>0</v>
      </c>
      <c r="AN87" s="200">
        <v>0</v>
      </c>
      <c r="AO87" s="200">
        <v>155.6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9.8699999999999992</v>
      </c>
      <c r="E88" s="200">
        <v>0</v>
      </c>
      <c r="F88" s="200">
        <v>0</v>
      </c>
      <c r="G88" s="200">
        <v>16.14</v>
      </c>
      <c r="H88" s="200">
        <v>0</v>
      </c>
      <c r="I88" s="200">
        <v>0</v>
      </c>
      <c r="J88" s="200">
        <v>20.04</v>
      </c>
      <c r="K88" s="200">
        <v>5.47</v>
      </c>
      <c r="L88" s="200">
        <v>2.09</v>
      </c>
      <c r="M88" s="200">
        <v>0</v>
      </c>
      <c r="N88" s="200">
        <v>1</v>
      </c>
      <c r="O88" s="200">
        <v>1.69</v>
      </c>
      <c r="P88" s="200">
        <v>2.31</v>
      </c>
      <c r="Q88" s="200">
        <v>0.18</v>
      </c>
      <c r="R88" s="200">
        <v>0.36</v>
      </c>
      <c r="S88" s="200">
        <v>0.22</v>
      </c>
      <c r="T88" s="200">
        <v>0</v>
      </c>
      <c r="U88" s="200">
        <v>9.6300000000000008</v>
      </c>
      <c r="V88" s="200">
        <v>0.11</v>
      </c>
      <c r="W88" s="200">
        <v>0.36</v>
      </c>
      <c r="X88" s="200">
        <v>1.25</v>
      </c>
      <c r="Y88" s="200">
        <v>0</v>
      </c>
      <c r="Z88" s="200">
        <v>2.36</v>
      </c>
      <c r="AA88" s="200">
        <v>0.76</v>
      </c>
      <c r="AB88" s="200">
        <v>0</v>
      </c>
      <c r="AC88" s="200">
        <v>4.82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0</v>
      </c>
      <c r="AK88" s="200">
        <v>2.6</v>
      </c>
      <c r="AL88" s="200">
        <v>0</v>
      </c>
      <c r="AM88" s="200">
        <v>0</v>
      </c>
      <c r="AN88" s="200">
        <v>0</v>
      </c>
      <c r="AO88" s="200">
        <v>155.6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9.8699999999999992</v>
      </c>
      <c r="E89" s="200">
        <v>0</v>
      </c>
      <c r="F89" s="200">
        <v>0</v>
      </c>
      <c r="G89" s="200">
        <v>16.14</v>
      </c>
      <c r="H89" s="200">
        <v>0</v>
      </c>
      <c r="I89" s="200">
        <v>0</v>
      </c>
      <c r="J89" s="200">
        <v>20.04</v>
      </c>
      <c r="K89" s="200">
        <v>5.47</v>
      </c>
      <c r="L89" s="200">
        <v>2.09</v>
      </c>
      <c r="M89" s="200">
        <v>0</v>
      </c>
      <c r="N89" s="200">
        <v>1</v>
      </c>
      <c r="O89" s="200">
        <v>1.69</v>
      </c>
      <c r="P89" s="200">
        <v>2.31</v>
      </c>
      <c r="Q89" s="200">
        <v>0.18</v>
      </c>
      <c r="R89" s="200">
        <v>0.36</v>
      </c>
      <c r="S89" s="200">
        <v>0.22</v>
      </c>
      <c r="T89" s="200">
        <v>0</v>
      </c>
      <c r="U89" s="200">
        <v>9.6300000000000008</v>
      </c>
      <c r="V89" s="200">
        <v>0.11</v>
      </c>
      <c r="W89" s="200">
        <v>0.28000000000000003</v>
      </c>
      <c r="X89" s="200">
        <v>1.25</v>
      </c>
      <c r="Y89" s="200">
        <v>0</v>
      </c>
      <c r="Z89" s="200">
        <v>2.36</v>
      </c>
      <c r="AA89" s="200">
        <v>0.76</v>
      </c>
      <c r="AB89" s="200">
        <v>0</v>
      </c>
      <c r="AC89" s="200">
        <v>4.82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0</v>
      </c>
      <c r="AK89" s="200">
        <v>2.6</v>
      </c>
      <c r="AL89" s="200">
        <v>0</v>
      </c>
      <c r="AM89" s="200">
        <v>0</v>
      </c>
      <c r="AN89" s="200">
        <v>0</v>
      </c>
      <c r="AO89" s="200">
        <v>145.6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9.8699999999999992</v>
      </c>
      <c r="E90" s="200">
        <v>0</v>
      </c>
      <c r="F90" s="200">
        <v>0</v>
      </c>
      <c r="G90" s="200">
        <v>16.14</v>
      </c>
      <c r="H90" s="200">
        <v>0</v>
      </c>
      <c r="I90" s="200">
        <v>0</v>
      </c>
      <c r="J90" s="200">
        <v>20.04</v>
      </c>
      <c r="K90" s="200">
        <v>5.47</v>
      </c>
      <c r="L90" s="200">
        <v>2.09</v>
      </c>
      <c r="M90" s="200">
        <v>0</v>
      </c>
      <c r="N90" s="200">
        <v>1</v>
      </c>
      <c r="O90" s="200">
        <v>1.69</v>
      </c>
      <c r="P90" s="200">
        <v>2.31</v>
      </c>
      <c r="Q90" s="200">
        <v>0.18</v>
      </c>
      <c r="R90" s="200">
        <v>0.36</v>
      </c>
      <c r="S90" s="200">
        <v>0.22</v>
      </c>
      <c r="T90" s="200">
        <v>0</v>
      </c>
      <c r="U90" s="200">
        <v>9.6300000000000008</v>
      </c>
      <c r="V90" s="200">
        <v>0.11</v>
      </c>
      <c r="W90" s="200">
        <v>0.27</v>
      </c>
      <c r="X90" s="200">
        <v>1.25</v>
      </c>
      <c r="Y90" s="200">
        <v>0</v>
      </c>
      <c r="Z90" s="200">
        <v>2.36</v>
      </c>
      <c r="AA90" s="200">
        <v>0.76</v>
      </c>
      <c r="AB90" s="200">
        <v>0</v>
      </c>
      <c r="AC90" s="200">
        <v>4.82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0</v>
      </c>
      <c r="AK90" s="200">
        <v>2.6</v>
      </c>
      <c r="AL90" s="200">
        <v>0</v>
      </c>
      <c r="AM90" s="200">
        <v>0</v>
      </c>
      <c r="AN90" s="200">
        <v>0</v>
      </c>
      <c r="AO90" s="200">
        <v>155.6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10</v>
      </c>
      <c r="E91" s="200">
        <v>0</v>
      </c>
      <c r="F91" s="200">
        <v>0</v>
      </c>
      <c r="G91" s="200">
        <v>16.14</v>
      </c>
      <c r="H91" s="200">
        <v>0</v>
      </c>
      <c r="I91" s="200">
        <v>0</v>
      </c>
      <c r="J91" s="200">
        <v>20.04</v>
      </c>
      <c r="K91" s="200">
        <v>5.47</v>
      </c>
      <c r="L91" s="200">
        <v>2.09</v>
      </c>
      <c r="M91" s="200">
        <v>0</v>
      </c>
      <c r="N91" s="200">
        <v>1</v>
      </c>
      <c r="O91" s="200">
        <v>1.69</v>
      </c>
      <c r="P91" s="200">
        <v>2.31</v>
      </c>
      <c r="Q91" s="200">
        <v>0.18</v>
      </c>
      <c r="R91" s="200">
        <v>0.36</v>
      </c>
      <c r="S91" s="200">
        <v>0.22</v>
      </c>
      <c r="T91" s="200">
        <v>0</v>
      </c>
      <c r="U91" s="200">
        <v>9.6300000000000008</v>
      </c>
      <c r="V91" s="200">
        <v>0.11</v>
      </c>
      <c r="W91" s="200">
        <v>0.27</v>
      </c>
      <c r="X91" s="200">
        <v>1.25</v>
      </c>
      <c r="Y91" s="200">
        <v>0</v>
      </c>
      <c r="Z91" s="200">
        <v>2.36</v>
      </c>
      <c r="AA91" s="200">
        <v>0.76</v>
      </c>
      <c r="AB91" s="200">
        <v>0</v>
      </c>
      <c r="AC91" s="200">
        <v>4.82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0</v>
      </c>
      <c r="AK91" s="200">
        <v>2.6</v>
      </c>
      <c r="AL91" s="200">
        <v>0</v>
      </c>
      <c r="AM91" s="200">
        <v>0</v>
      </c>
      <c r="AN91" s="200">
        <v>0</v>
      </c>
      <c r="AO91" s="200">
        <v>115.6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10</v>
      </c>
      <c r="E92" s="200">
        <v>0</v>
      </c>
      <c r="F92" s="200">
        <v>0</v>
      </c>
      <c r="G92" s="200">
        <v>16</v>
      </c>
      <c r="H92" s="200">
        <v>0</v>
      </c>
      <c r="I92" s="200">
        <v>0</v>
      </c>
      <c r="J92" s="200">
        <v>20.32</v>
      </c>
      <c r="K92" s="200">
        <v>5.47</v>
      </c>
      <c r="L92" s="200">
        <v>2.09</v>
      </c>
      <c r="M92" s="200">
        <v>0</v>
      </c>
      <c r="N92" s="200">
        <v>1</v>
      </c>
      <c r="O92" s="200">
        <v>1.69</v>
      </c>
      <c r="P92" s="200">
        <v>2.31</v>
      </c>
      <c r="Q92" s="200">
        <v>0.18</v>
      </c>
      <c r="R92" s="200">
        <v>0.36</v>
      </c>
      <c r="S92" s="200">
        <v>0.22</v>
      </c>
      <c r="T92" s="200">
        <v>0</v>
      </c>
      <c r="U92" s="200">
        <v>9.6300000000000008</v>
      </c>
      <c r="V92" s="200">
        <v>0.11</v>
      </c>
      <c r="W92" s="200">
        <v>0.27</v>
      </c>
      <c r="X92" s="200">
        <v>1.25</v>
      </c>
      <c r="Y92" s="200">
        <v>0</v>
      </c>
      <c r="Z92" s="200">
        <v>2.36</v>
      </c>
      <c r="AA92" s="200">
        <v>0.76</v>
      </c>
      <c r="AB92" s="200">
        <v>0</v>
      </c>
      <c r="AC92" s="200">
        <v>4.82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0</v>
      </c>
      <c r="AK92" s="200">
        <v>2.6</v>
      </c>
      <c r="AL92" s="200">
        <v>0</v>
      </c>
      <c r="AM92" s="200">
        <v>0</v>
      </c>
      <c r="AN92" s="200">
        <v>0</v>
      </c>
      <c r="AO92" s="200">
        <v>110.6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10</v>
      </c>
      <c r="E93" s="200">
        <v>0</v>
      </c>
      <c r="F93" s="200">
        <v>0</v>
      </c>
      <c r="G93" s="200">
        <v>16</v>
      </c>
      <c r="H93" s="200">
        <v>0</v>
      </c>
      <c r="I93" s="200">
        <v>0</v>
      </c>
      <c r="J93" s="200">
        <v>20.32</v>
      </c>
      <c r="K93" s="200">
        <v>5.47</v>
      </c>
      <c r="L93" s="200">
        <v>2.09</v>
      </c>
      <c r="M93" s="200">
        <v>0</v>
      </c>
      <c r="N93" s="200">
        <v>1</v>
      </c>
      <c r="O93" s="200">
        <v>1.69</v>
      </c>
      <c r="P93" s="200">
        <v>2.31</v>
      </c>
      <c r="Q93" s="200">
        <v>0.18</v>
      </c>
      <c r="R93" s="200">
        <v>0.36</v>
      </c>
      <c r="S93" s="200">
        <v>0.22</v>
      </c>
      <c r="T93" s="200">
        <v>0</v>
      </c>
      <c r="U93" s="200">
        <v>9.6300000000000008</v>
      </c>
      <c r="V93" s="200">
        <v>0.11</v>
      </c>
      <c r="W93" s="200">
        <v>0.27</v>
      </c>
      <c r="X93" s="200">
        <v>1.25</v>
      </c>
      <c r="Y93" s="200">
        <v>0</v>
      </c>
      <c r="Z93" s="200">
        <v>2.36</v>
      </c>
      <c r="AA93" s="200">
        <v>0.76</v>
      </c>
      <c r="AB93" s="200">
        <v>0</v>
      </c>
      <c r="AC93" s="200">
        <v>4.82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0</v>
      </c>
      <c r="AJ93" s="200">
        <v>0</v>
      </c>
      <c r="AK93" s="200">
        <v>2.6</v>
      </c>
      <c r="AL93" s="200">
        <v>0</v>
      </c>
      <c r="AM93" s="200">
        <v>0</v>
      </c>
      <c r="AN93" s="200">
        <v>0</v>
      </c>
      <c r="AO93" s="200">
        <v>95.6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10</v>
      </c>
      <c r="E94" s="200">
        <v>0</v>
      </c>
      <c r="F94" s="200">
        <v>0</v>
      </c>
      <c r="G94" s="200">
        <v>16</v>
      </c>
      <c r="H94" s="200">
        <v>0</v>
      </c>
      <c r="I94" s="200">
        <v>0</v>
      </c>
      <c r="J94" s="200">
        <v>20.32</v>
      </c>
      <c r="K94" s="200">
        <v>5.47</v>
      </c>
      <c r="L94" s="200">
        <v>2.09</v>
      </c>
      <c r="M94" s="200">
        <v>0</v>
      </c>
      <c r="N94" s="200">
        <v>1</v>
      </c>
      <c r="O94" s="200">
        <v>1.69</v>
      </c>
      <c r="P94" s="200">
        <v>2.31</v>
      </c>
      <c r="Q94" s="200">
        <v>0.18</v>
      </c>
      <c r="R94" s="200">
        <v>0.36</v>
      </c>
      <c r="S94" s="200">
        <v>0.22</v>
      </c>
      <c r="T94" s="200">
        <v>0</v>
      </c>
      <c r="U94" s="200">
        <v>9.6300000000000008</v>
      </c>
      <c r="V94" s="200">
        <v>0.11</v>
      </c>
      <c r="W94" s="200">
        <v>0.27</v>
      </c>
      <c r="X94" s="200">
        <v>1.25</v>
      </c>
      <c r="Y94" s="200">
        <v>0</v>
      </c>
      <c r="Z94" s="200">
        <v>2.36</v>
      </c>
      <c r="AA94" s="200">
        <v>0.76</v>
      </c>
      <c r="AB94" s="200">
        <v>0</v>
      </c>
      <c r="AC94" s="200">
        <v>4.82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0</v>
      </c>
      <c r="AJ94" s="200">
        <v>0</v>
      </c>
      <c r="AK94" s="200">
        <v>2.6</v>
      </c>
      <c r="AL94" s="200">
        <v>0</v>
      </c>
      <c r="AM94" s="200">
        <v>0</v>
      </c>
      <c r="AN94" s="200">
        <v>0</v>
      </c>
      <c r="AO94" s="200">
        <v>75.599999999999994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10</v>
      </c>
      <c r="E95" s="200">
        <v>0</v>
      </c>
      <c r="F95" s="200">
        <v>0</v>
      </c>
      <c r="G95" s="200">
        <v>16</v>
      </c>
      <c r="H95" s="200">
        <v>0</v>
      </c>
      <c r="I95" s="200">
        <v>0</v>
      </c>
      <c r="J95" s="200">
        <v>20.32</v>
      </c>
      <c r="K95" s="200">
        <v>5.47</v>
      </c>
      <c r="L95" s="200">
        <v>2.09</v>
      </c>
      <c r="M95" s="200">
        <v>0</v>
      </c>
      <c r="N95" s="200">
        <v>1</v>
      </c>
      <c r="O95" s="200">
        <v>1.69</v>
      </c>
      <c r="P95" s="200">
        <v>2.31</v>
      </c>
      <c r="Q95" s="200">
        <v>0.18</v>
      </c>
      <c r="R95" s="200">
        <v>0.36</v>
      </c>
      <c r="S95" s="200">
        <v>0.22</v>
      </c>
      <c r="T95" s="200">
        <v>0</v>
      </c>
      <c r="U95" s="200">
        <v>9.6300000000000008</v>
      </c>
      <c r="V95" s="200">
        <v>0.11</v>
      </c>
      <c r="W95" s="200">
        <v>0.27</v>
      </c>
      <c r="X95" s="200">
        <v>1.25</v>
      </c>
      <c r="Y95" s="200">
        <v>0</v>
      </c>
      <c r="Z95" s="200">
        <v>2.36</v>
      </c>
      <c r="AA95" s="200">
        <v>0.76</v>
      </c>
      <c r="AB95" s="200">
        <v>0</v>
      </c>
      <c r="AC95" s="200">
        <v>4.82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0</v>
      </c>
      <c r="AJ95" s="200">
        <v>0</v>
      </c>
      <c r="AK95" s="200">
        <v>2.6</v>
      </c>
      <c r="AL95" s="200">
        <v>0</v>
      </c>
      <c r="AM95" s="200">
        <v>0</v>
      </c>
      <c r="AN95" s="200">
        <v>0</v>
      </c>
      <c r="AO95" s="200">
        <v>75.599999999999994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10</v>
      </c>
      <c r="E96" s="200">
        <v>0</v>
      </c>
      <c r="F96" s="200">
        <v>0</v>
      </c>
      <c r="G96" s="200">
        <v>16</v>
      </c>
      <c r="H96" s="200">
        <v>0</v>
      </c>
      <c r="I96" s="200">
        <v>0</v>
      </c>
      <c r="J96" s="200">
        <v>20.32</v>
      </c>
      <c r="K96" s="200">
        <v>5.47</v>
      </c>
      <c r="L96" s="200">
        <v>2.09</v>
      </c>
      <c r="M96" s="200">
        <v>0</v>
      </c>
      <c r="N96" s="200">
        <v>1</v>
      </c>
      <c r="O96" s="200">
        <v>1.69</v>
      </c>
      <c r="P96" s="200">
        <v>2.31</v>
      </c>
      <c r="Q96" s="200">
        <v>0.18</v>
      </c>
      <c r="R96" s="200">
        <v>0.36</v>
      </c>
      <c r="S96" s="200">
        <v>0.22</v>
      </c>
      <c r="T96" s="200">
        <v>0</v>
      </c>
      <c r="U96" s="200">
        <v>9.6300000000000008</v>
      </c>
      <c r="V96" s="200">
        <v>0.11</v>
      </c>
      <c r="W96" s="200">
        <v>0.27</v>
      </c>
      <c r="X96" s="200">
        <v>1.25</v>
      </c>
      <c r="Y96" s="200">
        <v>0</v>
      </c>
      <c r="Z96" s="200">
        <v>2.36</v>
      </c>
      <c r="AA96" s="200">
        <v>0.76</v>
      </c>
      <c r="AB96" s="200">
        <v>0</v>
      </c>
      <c r="AC96" s="200">
        <v>4.82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2.6</v>
      </c>
      <c r="AL96" s="200">
        <v>0</v>
      </c>
      <c r="AM96" s="200">
        <v>0</v>
      </c>
      <c r="AN96" s="200">
        <v>0</v>
      </c>
      <c r="AO96" s="200">
        <v>65.599999999999994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10</v>
      </c>
      <c r="E97" s="200">
        <v>0</v>
      </c>
      <c r="F97" s="200">
        <v>0</v>
      </c>
      <c r="G97" s="200">
        <v>16</v>
      </c>
      <c r="H97" s="200">
        <v>0</v>
      </c>
      <c r="I97" s="200">
        <v>0</v>
      </c>
      <c r="J97" s="200">
        <v>20.32</v>
      </c>
      <c r="K97" s="200">
        <v>5.47</v>
      </c>
      <c r="L97" s="200">
        <v>2.09</v>
      </c>
      <c r="M97" s="200">
        <v>0</v>
      </c>
      <c r="N97" s="200">
        <v>1</v>
      </c>
      <c r="O97" s="200">
        <v>1.69</v>
      </c>
      <c r="P97" s="200">
        <v>2.31</v>
      </c>
      <c r="Q97" s="200">
        <v>0.18</v>
      </c>
      <c r="R97" s="200">
        <v>0.36</v>
      </c>
      <c r="S97" s="200">
        <v>0.22</v>
      </c>
      <c r="T97" s="200">
        <v>0</v>
      </c>
      <c r="U97" s="200">
        <v>9.6300000000000008</v>
      </c>
      <c r="V97" s="200">
        <v>0.11</v>
      </c>
      <c r="W97" s="200">
        <v>0.27</v>
      </c>
      <c r="X97" s="200">
        <v>1.25</v>
      </c>
      <c r="Y97" s="200">
        <v>0</v>
      </c>
      <c r="Z97" s="200">
        <v>2.36</v>
      </c>
      <c r="AA97" s="200">
        <v>0.76</v>
      </c>
      <c r="AB97" s="200">
        <v>0</v>
      </c>
      <c r="AC97" s="200">
        <v>4.82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0</v>
      </c>
      <c r="AJ97" s="200">
        <v>0</v>
      </c>
      <c r="AK97" s="200">
        <v>2.6</v>
      </c>
      <c r="AL97" s="200">
        <v>0</v>
      </c>
      <c r="AM97" s="200">
        <v>0</v>
      </c>
      <c r="AN97" s="200">
        <v>0</v>
      </c>
      <c r="AO97" s="200">
        <v>55.6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10</v>
      </c>
      <c r="E98" s="200">
        <v>0</v>
      </c>
      <c r="F98" s="200">
        <v>0</v>
      </c>
      <c r="G98" s="200">
        <v>16</v>
      </c>
      <c r="H98" s="200">
        <v>0</v>
      </c>
      <c r="I98" s="200">
        <v>0</v>
      </c>
      <c r="J98" s="200">
        <v>20.32</v>
      </c>
      <c r="K98" s="200">
        <v>5.47</v>
      </c>
      <c r="L98" s="200">
        <v>2.09</v>
      </c>
      <c r="M98" s="200">
        <v>0</v>
      </c>
      <c r="N98" s="200">
        <v>1</v>
      </c>
      <c r="O98" s="200">
        <v>1.69</v>
      </c>
      <c r="P98" s="200">
        <v>2.31</v>
      </c>
      <c r="Q98" s="200">
        <v>0.18</v>
      </c>
      <c r="R98" s="200">
        <v>0.36</v>
      </c>
      <c r="S98" s="200">
        <v>0.22</v>
      </c>
      <c r="T98" s="200">
        <v>0</v>
      </c>
      <c r="U98" s="200">
        <v>9.6300000000000008</v>
      </c>
      <c r="V98" s="200">
        <v>0.11</v>
      </c>
      <c r="W98" s="200">
        <v>0.27</v>
      </c>
      <c r="X98" s="200">
        <v>1.25</v>
      </c>
      <c r="Y98" s="200">
        <v>0</v>
      </c>
      <c r="Z98" s="200">
        <v>2.36</v>
      </c>
      <c r="AA98" s="200">
        <v>0.76</v>
      </c>
      <c r="AB98" s="200">
        <v>0</v>
      </c>
      <c r="AC98" s="200">
        <v>4.82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0</v>
      </c>
      <c r="AJ98" s="200">
        <v>0</v>
      </c>
      <c r="AK98" s="200">
        <v>2.6</v>
      </c>
      <c r="AL98" s="200">
        <v>0</v>
      </c>
      <c r="AM98" s="200">
        <v>0</v>
      </c>
      <c r="AN98" s="200">
        <v>0</v>
      </c>
      <c r="AO98" s="200">
        <v>55.6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0.17853750000000002</v>
      </c>
      <c r="E99">
        <f t="shared" si="0"/>
        <v>0</v>
      </c>
      <c r="F99">
        <f t="shared" si="0"/>
        <v>0</v>
      </c>
      <c r="G99">
        <f t="shared" si="0"/>
        <v>0.39393750000000011</v>
      </c>
      <c r="H99">
        <f t="shared" si="0"/>
        <v>0</v>
      </c>
      <c r="I99">
        <f t="shared" si="0"/>
        <v>0</v>
      </c>
      <c r="J99">
        <f t="shared" si="0"/>
        <v>0.49734499999999932</v>
      </c>
      <c r="K99">
        <f t="shared" si="0"/>
        <v>1.0899700000000014</v>
      </c>
      <c r="L99">
        <f t="shared" si="0"/>
        <v>0.12715749999999978</v>
      </c>
      <c r="M99">
        <f t="shared" si="0"/>
        <v>0</v>
      </c>
      <c r="N99">
        <f t="shared" si="0"/>
        <v>2.4E-2</v>
      </c>
      <c r="O99">
        <f t="shared" si="0"/>
        <v>4.0537499999999962E-2</v>
      </c>
      <c r="P99">
        <f t="shared" si="0"/>
        <v>5.5475000000000045E-2</v>
      </c>
      <c r="Q99">
        <f t="shared" si="0"/>
        <v>2.8357500000000056E-2</v>
      </c>
      <c r="R99">
        <f t="shared" si="0"/>
        <v>4.1362500000000101E-2</v>
      </c>
      <c r="S99">
        <f t="shared" si="0"/>
        <v>3.119499999999998E-2</v>
      </c>
      <c r="T99">
        <f t="shared" si="0"/>
        <v>0</v>
      </c>
      <c r="U99">
        <f t="shared" si="0"/>
        <v>0.23144000000000001</v>
      </c>
      <c r="V99">
        <f t="shared" si="0"/>
        <v>2.2550000000000014E-3</v>
      </c>
      <c r="W99">
        <f t="shared" si="0"/>
        <v>8.1775000000000007E-3</v>
      </c>
      <c r="X99">
        <f t="shared" si="0"/>
        <v>2.9924999999999997E-2</v>
      </c>
      <c r="Y99">
        <f t="shared" si="0"/>
        <v>0</v>
      </c>
      <c r="Z99">
        <f t="shared" si="0"/>
        <v>0.14767250000000015</v>
      </c>
      <c r="AA99">
        <f t="shared" si="0"/>
        <v>9.5712499999999923E-2</v>
      </c>
      <c r="AB99">
        <f t="shared" si="0"/>
        <v>0</v>
      </c>
      <c r="AC99">
        <f t="shared" si="0"/>
        <v>0.18916500000000025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-1.8524999999999987E-3</v>
      </c>
      <c r="AH99">
        <f t="shared" si="0"/>
        <v>1.2855E-2</v>
      </c>
      <c r="AI99">
        <f t="shared" si="0"/>
        <v>0</v>
      </c>
      <c r="AJ99">
        <f t="shared" si="0"/>
        <v>0</v>
      </c>
      <c r="AK99">
        <f t="shared" si="0"/>
        <v>0.17192000000000021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3.739050000000006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7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-0.05</v>
      </c>
      <c r="AH3" s="200">
        <v>0</v>
      </c>
      <c r="AI3" s="200">
        <v>0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16.96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-0.05</v>
      </c>
      <c r="AH4" s="200">
        <v>0</v>
      </c>
      <c r="AI4" s="200">
        <v>0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16.96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-0.05</v>
      </c>
      <c r="AH5" s="200">
        <v>0</v>
      </c>
      <c r="AI5" s="200">
        <v>0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16.96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-0.05</v>
      </c>
      <c r="AH6" s="200">
        <v>0</v>
      </c>
      <c r="AI6" s="200">
        <v>0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16.96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-0.05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16.96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-0.05</v>
      </c>
      <c r="AH8" s="200">
        <v>0</v>
      </c>
      <c r="AI8" s="200">
        <v>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16.96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-0.05</v>
      </c>
      <c r="AH9" s="200">
        <v>0</v>
      </c>
      <c r="AI9" s="200">
        <v>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16.96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-0.05</v>
      </c>
      <c r="AH10" s="200">
        <v>0</v>
      </c>
      <c r="AI10" s="200">
        <v>0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16.96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-0.05</v>
      </c>
      <c r="AH11" s="200">
        <v>0</v>
      </c>
      <c r="AI11" s="200">
        <v>0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16.96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-0.05</v>
      </c>
      <c r="AH12" s="200">
        <v>0</v>
      </c>
      <c r="AI12" s="200">
        <v>0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16.96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-0.05</v>
      </c>
      <c r="AH13" s="200">
        <v>0</v>
      </c>
      <c r="AI13" s="200">
        <v>0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16.96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-0.05</v>
      </c>
      <c r="AH14" s="200">
        <v>0</v>
      </c>
      <c r="AI14" s="200">
        <v>0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16.96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-0.05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16.96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-0.05</v>
      </c>
      <c r="AH16" s="200">
        <v>0</v>
      </c>
      <c r="AI16" s="200">
        <v>0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16.96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-0.05</v>
      </c>
      <c r="AH17" s="200">
        <v>0</v>
      </c>
      <c r="AI17" s="200">
        <v>0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16.96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-0.05</v>
      </c>
      <c r="AH18" s="200">
        <v>0</v>
      </c>
      <c r="AI18" s="200">
        <v>0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16.96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-0.05</v>
      </c>
      <c r="AH19" s="200">
        <v>0</v>
      </c>
      <c r="AI19" s="200">
        <v>0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16.96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-0.05</v>
      </c>
      <c r="AH20" s="200">
        <v>0</v>
      </c>
      <c r="AI20" s="200">
        <v>0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16.96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-0.05</v>
      </c>
      <c r="AH21" s="200">
        <v>0</v>
      </c>
      <c r="AI21" s="200">
        <v>0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16.96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-0.05</v>
      </c>
      <c r="AH22" s="200">
        <v>0</v>
      </c>
      <c r="AI22" s="200">
        <v>0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16.96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-0.05</v>
      </c>
      <c r="AH23" s="200">
        <v>0</v>
      </c>
      <c r="AI23" s="200">
        <v>0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16.96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-0.05</v>
      </c>
      <c r="AH24" s="200">
        <v>0</v>
      </c>
      <c r="AI24" s="200">
        <v>0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16.96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-0.05</v>
      </c>
      <c r="AH25" s="200">
        <v>0</v>
      </c>
      <c r="AI25" s="200">
        <v>0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16.96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-0.05</v>
      </c>
      <c r="AH26" s="200">
        <v>0</v>
      </c>
      <c r="AI26" s="200">
        <v>0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16.96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-0.05</v>
      </c>
      <c r="AH27" s="200">
        <v>0</v>
      </c>
      <c r="AI27" s="200">
        <v>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16.96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-0.05</v>
      </c>
      <c r="AH28" s="200">
        <v>0</v>
      </c>
      <c r="AI28" s="200">
        <v>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16.96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-0.05</v>
      </c>
      <c r="AH29" s="200">
        <v>0</v>
      </c>
      <c r="AI29" s="200">
        <v>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16.96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-0.05</v>
      </c>
      <c r="AH30" s="200">
        <v>0</v>
      </c>
      <c r="AI30" s="200">
        <v>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16.96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-0.05</v>
      </c>
      <c r="AH31" s="200">
        <v>1.21</v>
      </c>
      <c r="AI31" s="200">
        <v>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16.96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-0.05</v>
      </c>
      <c r="AH32" s="200">
        <v>1.21</v>
      </c>
      <c r="AI32" s="200">
        <v>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16.96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-0.05</v>
      </c>
      <c r="AH33" s="200">
        <v>2.42</v>
      </c>
      <c r="AI33" s="200">
        <v>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16.96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-0.05</v>
      </c>
      <c r="AH34" s="200">
        <v>2.42</v>
      </c>
      <c r="AI34" s="200">
        <v>0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16.96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-0.05</v>
      </c>
      <c r="AH35" s="200">
        <v>3.64</v>
      </c>
      <c r="AI35" s="200">
        <v>0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16.96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-0.05</v>
      </c>
      <c r="AH36" s="200">
        <v>3.64</v>
      </c>
      <c r="AI36" s="200">
        <v>0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16.96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-0.05</v>
      </c>
      <c r="AH37" s="200">
        <v>4.8499999999999996</v>
      </c>
      <c r="AI37" s="200">
        <v>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16.96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-0.05</v>
      </c>
      <c r="AH38" s="200">
        <v>0</v>
      </c>
      <c r="AI38" s="200">
        <v>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16.96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-0.05</v>
      </c>
      <c r="AH39" s="200">
        <v>0</v>
      </c>
      <c r="AI39" s="200">
        <v>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16.600000000000001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-0.05</v>
      </c>
      <c r="AH40" s="200">
        <v>0</v>
      </c>
      <c r="AI40" s="200">
        <v>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16.600000000000001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-0.05</v>
      </c>
      <c r="AH41" s="200">
        <v>0</v>
      </c>
      <c r="AI41" s="200">
        <v>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16.600000000000001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-0.05</v>
      </c>
      <c r="AH42" s="200">
        <v>0</v>
      </c>
      <c r="AI42" s="200">
        <v>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16.600000000000001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-0.05</v>
      </c>
      <c r="AH43" s="200">
        <v>0</v>
      </c>
      <c r="AI43" s="200">
        <v>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16.600000000000001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-0.05</v>
      </c>
      <c r="AH44" s="200">
        <v>0</v>
      </c>
      <c r="AI44" s="200">
        <v>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16.600000000000001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-0.05</v>
      </c>
      <c r="AH45" s="200">
        <v>0</v>
      </c>
      <c r="AI45" s="200">
        <v>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16.600000000000001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-0.05</v>
      </c>
      <c r="AH46" s="200">
        <v>0</v>
      </c>
      <c r="AI46" s="200">
        <v>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16.600000000000001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-0.05</v>
      </c>
      <c r="AH47" s="200">
        <v>0</v>
      </c>
      <c r="AI47" s="200">
        <v>0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16.600000000000001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-0.05</v>
      </c>
      <c r="AH48" s="200">
        <v>0</v>
      </c>
      <c r="AI48" s="200">
        <v>0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16.600000000000001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-0.05</v>
      </c>
      <c r="AH49" s="200">
        <v>0</v>
      </c>
      <c r="AI49" s="200">
        <v>0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16.600000000000001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-0.05</v>
      </c>
      <c r="AH50" s="200">
        <v>0</v>
      </c>
      <c r="AI50" s="200">
        <v>0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16.600000000000001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-0.05</v>
      </c>
      <c r="AH51" s="200">
        <v>0</v>
      </c>
      <c r="AI51" s="200">
        <v>0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16.23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-0.05</v>
      </c>
      <c r="AH52" s="200">
        <v>0</v>
      </c>
      <c r="AI52" s="200">
        <v>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16.23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-0.05</v>
      </c>
      <c r="AH53" s="200">
        <v>0</v>
      </c>
      <c r="AI53" s="200">
        <v>0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16.23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-0.05</v>
      </c>
      <c r="AH54" s="200">
        <v>0</v>
      </c>
      <c r="AI54" s="200">
        <v>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16.23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-0.05</v>
      </c>
      <c r="AH55" s="200">
        <v>0</v>
      </c>
      <c r="AI55" s="200">
        <v>0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16.23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-0.05</v>
      </c>
      <c r="AH56" s="200">
        <v>0</v>
      </c>
      <c r="AI56" s="200">
        <v>0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16.23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-0.05</v>
      </c>
      <c r="AH57" s="200">
        <v>0</v>
      </c>
      <c r="AI57" s="200">
        <v>0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16.23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-0.05</v>
      </c>
      <c r="AH58" s="200">
        <v>0</v>
      </c>
      <c r="AI58" s="200">
        <v>0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16.23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-0.05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16.23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-0.06</v>
      </c>
      <c r="AH60" s="200">
        <v>0</v>
      </c>
      <c r="AI60" s="200">
        <v>0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16.23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-0.06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16.23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-0.06</v>
      </c>
      <c r="AH62" s="200">
        <v>0</v>
      </c>
      <c r="AI62" s="200">
        <v>0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16.23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-0.06</v>
      </c>
      <c r="AH63" s="200">
        <v>0</v>
      </c>
      <c r="AI63" s="200">
        <v>0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16.23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-0.06</v>
      </c>
      <c r="AH64" s="200">
        <v>0</v>
      </c>
      <c r="AI64" s="200">
        <v>0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16.23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-0.06</v>
      </c>
      <c r="AH65" s="200">
        <v>0</v>
      </c>
      <c r="AI65" s="200">
        <v>0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16.23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-0.06</v>
      </c>
      <c r="AH66" s="200">
        <v>0</v>
      </c>
      <c r="AI66" s="200">
        <v>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16.23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-0.06</v>
      </c>
      <c r="AH67" s="200">
        <v>0</v>
      </c>
      <c r="AI67" s="200">
        <v>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16.23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-0.06</v>
      </c>
      <c r="AH68" s="200">
        <v>0</v>
      </c>
      <c r="AI68" s="200">
        <v>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16.23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-0.06</v>
      </c>
      <c r="AH69" s="200">
        <v>0</v>
      </c>
      <c r="AI69" s="200">
        <v>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16.23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-0.06</v>
      </c>
      <c r="AH70" s="200">
        <v>0</v>
      </c>
      <c r="AI70" s="200">
        <v>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16.23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-0.06</v>
      </c>
      <c r="AH71" s="200">
        <v>0</v>
      </c>
      <c r="AI71" s="200">
        <v>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16.23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-0.06</v>
      </c>
      <c r="AH72" s="200">
        <v>0</v>
      </c>
      <c r="AI72" s="200">
        <v>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16.23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-0.06</v>
      </c>
      <c r="AH73" s="200">
        <v>0</v>
      </c>
      <c r="AI73" s="200">
        <v>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16.23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-0.06</v>
      </c>
      <c r="AH74" s="200">
        <v>0</v>
      </c>
      <c r="AI74" s="200">
        <v>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16.23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-0.06</v>
      </c>
      <c r="AH75" s="200">
        <v>0</v>
      </c>
      <c r="AI75" s="200">
        <v>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16.78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-0.06</v>
      </c>
      <c r="AH76" s="200">
        <v>0</v>
      </c>
      <c r="AI76" s="200">
        <v>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16.78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-0.06</v>
      </c>
      <c r="AH77" s="200">
        <v>0</v>
      </c>
      <c r="AI77" s="200">
        <v>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16.78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-0.06</v>
      </c>
      <c r="AH78" s="200">
        <v>0</v>
      </c>
      <c r="AI78" s="200">
        <v>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16.78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-0.06</v>
      </c>
      <c r="AH79" s="200">
        <v>0</v>
      </c>
      <c r="AI79" s="200">
        <v>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16.78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-0.06</v>
      </c>
      <c r="AH80" s="200">
        <v>0</v>
      </c>
      <c r="AI80" s="200">
        <v>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16.78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-0.06</v>
      </c>
      <c r="AH81" s="200">
        <v>0</v>
      </c>
      <c r="AI81" s="200">
        <v>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16.78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-0.06</v>
      </c>
      <c r="AH82" s="200">
        <v>0</v>
      </c>
      <c r="AI82" s="200">
        <v>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16.78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-0.06</v>
      </c>
      <c r="AH83" s="200">
        <v>0</v>
      </c>
      <c r="AI83" s="200">
        <v>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16.78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-0.06</v>
      </c>
      <c r="AH84" s="200">
        <v>0</v>
      </c>
      <c r="AI84" s="200">
        <v>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16.78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-0.06</v>
      </c>
      <c r="AH85" s="200">
        <v>0</v>
      </c>
      <c r="AI85" s="200">
        <v>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16.78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-0.06</v>
      </c>
      <c r="AH86" s="200">
        <v>0</v>
      </c>
      <c r="AI86" s="200">
        <v>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16.78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-0.06</v>
      </c>
      <c r="AH87" s="200">
        <v>0</v>
      </c>
      <c r="AI87" s="200">
        <v>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16.78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-0.06</v>
      </c>
      <c r="AH88" s="200">
        <v>0</v>
      </c>
      <c r="AI88" s="200">
        <v>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16.78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-0.06</v>
      </c>
      <c r="AH89" s="200">
        <v>0</v>
      </c>
      <c r="AI89" s="200">
        <v>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16.78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-0.06</v>
      </c>
      <c r="AH90" s="200">
        <v>0</v>
      </c>
      <c r="AI90" s="200">
        <v>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16.78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-0.06</v>
      </c>
      <c r="AH91" s="200">
        <v>0</v>
      </c>
      <c r="AI91" s="200">
        <v>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16.78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-0.06</v>
      </c>
      <c r="AH92" s="200">
        <v>0</v>
      </c>
      <c r="AI92" s="200">
        <v>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16.78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-0.06</v>
      </c>
      <c r="AH93" s="200">
        <v>0</v>
      </c>
      <c r="AI93" s="200">
        <v>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16.78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-0.06</v>
      </c>
      <c r="AH94" s="200">
        <v>0</v>
      </c>
      <c r="AI94" s="200">
        <v>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16.78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-0.06</v>
      </c>
      <c r="AH95" s="200">
        <v>0</v>
      </c>
      <c r="AI95" s="200">
        <v>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16.78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-0.06</v>
      </c>
      <c r="AH96" s="200">
        <v>0</v>
      </c>
      <c r="AI96" s="200">
        <v>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16.78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-0.06</v>
      </c>
      <c r="AH97" s="200">
        <v>0</v>
      </c>
      <c r="AI97" s="200">
        <v>0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16.78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-0.06</v>
      </c>
      <c r="AH98" s="200">
        <v>0</v>
      </c>
      <c r="AI98" s="200">
        <v>0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16.78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-1.2974999999999979E-3</v>
      </c>
      <c r="AH99">
        <f t="shared" si="0"/>
        <v>4.8475000000000002E-3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7"/>
    </row>
    <row r="3" spans="1:51">
      <c r="A3" t="s">
        <v>45</v>
      </c>
      <c r="B3" s="200">
        <v>0</v>
      </c>
      <c r="C3" s="200">
        <v>0</v>
      </c>
      <c r="D3" s="200">
        <v>3.23</v>
      </c>
      <c r="E3" s="200">
        <v>0</v>
      </c>
      <c r="F3" s="200">
        <v>0</v>
      </c>
      <c r="G3" s="200">
        <v>7.3</v>
      </c>
      <c r="H3" s="200">
        <v>0</v>
      </c>
      <c r="I3" s="200">
        <v>0</v>
      </c>
      <c r="J3" s="200">
        <v>9.2200000000000006</v>
      </c>
      <c r="K3" s="200">
        <v>0.1</v>
      </c>
      <c r="L3" s="200">
        <v>0.3</v>
      </c>
      <c r="M3" s="200">
        <v>0.59</v>
      </c>
      <c r="N3" s="200">
        <v>0.1</v>
      </c>
      <c r="O3" s="200">
        <v>0.11</v>
      </c>
      <c r="P3" s="200">
        <v>0.18</v>
      </c>
      <c r="Q3" s="200">
        <v>0</v>
      </c>
      <c r="R3" s="200">
        <v>0.04</v>
      </c>
      <c r="S3" s="200">
        <v>0.02</v>
      </c>
      <c r="T3" s="200">
        <v>0.05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1.69</v>
      </c>
      <c r="AD3" s="200">
        <v>0</v>
      </c>
      <c r="AE3" s="200">
        <v>0</v>
      </c>
      <c r="AF3" s="200">
        <v>0</v>
      </c>
      <c r="AG3" s="200">
        <v>-0.24</v>
      </c>
      <c r="AH3" s="200">
        <v>0</v>
      </c>
      <c r="AI3" s="200">
        <v>0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67.849999999999994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0.28999999999999998</v>
      </c>
      <c r="AV3" s="200">
        <v>0</v>
      </c>
      <c r="AW3" s="200">
        <v>0</v>
      </c>
      <c r="AX3" s="200">
        <v>0</v>
      </c>
      <c r="AY3" s="200">
        <v>0.18</v>
      </c>
    </row>
    <row r="4" spans="1:51">
      <c r="A4" t="s">
        <v>46</v>
      </c>
      <c r="B4" s="200">
        <v>0</v>
      </c>
      <c r="C4" s="200">
        <v>0</v>
      </c>
      <c r="D4" s="200">
        <v>3.25</v>
      </c>
      <c r="E4" s="200">
        <v>0</v>
      </c>
      <c r="F4" s="200">
        <v>0</v>
      </c>
      <c r="G4" s="200">
        <v>7.71</v>
      </c>
      <c r="H4" s="200">
        <v>0</v>
      </c>
      <c r="I4" s="200">
        <v>0</v>
      </c>
      <c r="J4" s="200">
        <v>10.25</v>
      </c>
      <c r="K4" s="200">
        <v>0.1</v>
      </c>
      <c r="L4" s="200">
        <v>0.3</v>
      </c>
      <c r="M4" s="200">
        <v>0.63</v>
      </c>
      <c r="N4" s="200">
        <v>0.1</v>
      </c>
      <c r="O4" s="200">
        <v>0.11</v>
      </c>
      <c r="P4" s="200">
        <v>0.18</v>
      </c>
      <c r="Q4" s="200">
        <v>0</v>
      </c>
      <c r="R4" s="200">
        <v>0.04</v>
      </c>
      <c r="S4" s="200">
        <v>0.02</v>
      </c>
      <c r="T4" s="200">
        <v>0.05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1.69</v>
      </c>
      <c r="AD4" s="200">
        <v>0</v>
      </c>
      <c r="AE4" s="200">
        <v>0</v>
      </c>
      <c r="AF4" s="200">
        <v>0</v>
      </c>
      <c r="AG4" s="200">
        <v>-0.24</v>
      </c>
      <c r="AH4" s="200">
        <v>0</v>
      </c>
      <c r="AI4" s="200">
        <v>0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67.849999999999994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0.28999999999999998</v>
      </c>
      <c r="AV4" s="200">
        <v>0</v>
      </c>
      <c r="AW4" s="200">
        <v>0</v>
      </c>
      <c r="AX4" s="200">
        <v>0</v>
      </c>
      <c r="AY4" s="200">
        <v>0.18</v>
      </c>
    </row>
    <row r="5" spans="1:51">
      <c r="A5" t="s">
        <v>47</v>
      </c>
      <c r="B5" s="200">
        <v>0</v>
      </c>
      <c r="C5" s="200">
        <v>0</v>
      </c>
      <c r="D5" s="200">
        <v>3.25</v>
      </c>
      <c r="E5" s="200">
        <v>0</v>
      </c>
      <c r="F5" s="200">
        <v>0</v>
      </c>
      <c r="G5" s="200">
        <v>7.71</v>
      </c>
      <c r="H5" s="200">
        <v>0</v>
      </c>
      <c r="I5" s="200">
        <v>0</v>
      </c>
      <c r="J5" s="200">
        <v>10.29</v>
      </c>
      <c r="K5" s="200">
        <v>0.1</v>
      </c>
      <c r="L5" s="200">
        <v>0.3</v>
      </c>
      <c r="M5" s="200">
        <v>0.63</v>
      </c>
      <c r="N5" s="200">
        <v>0.1</v>
      </c>
      <c r="O5" s="200">
        <v>0.11</v>
      </c>
      <c r="P5" s="200">
        <v>0.18</v>
      </c>
      <c r="Q5" s="200">
        <v>0</v>
      </c>
      <c r="R5" s="200">
        <v>0.04</v>
      </c>
      <c r="S5" s="200">
        <v>0.02</v>
      </c>
      <c r="T5" s="200">
        <v>0.05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1.69</v>
      </c>
      <c r="AD5" s="200">
        <v>0</v>
      </c>
      <c r="AE5" s="200">
        <v>0</v>
      </c>
      <c r="AF5" s="200">
        <v>0</v>
      </c>
      <c r="AG5" s="200">
        <v>-0.24</v>
      </c>
      <c r="AH5" s="200">
        <v>0</v>
      </c>
      <c r="AI5" s="200">
        <v>0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67.849999999999994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0.28999999999999998</v>
      </c>
      <c r="AV5" s="200">
        <v>0</v>
      </c>
      <c r="AW5" s="200">
        <v>0</v>
      </c>
      <c r="AX5" s="200">
        <v>0</v>
      </c>
      <c r="AY5" s="200">
        <v>0.18</v>
      </c>
    </row>
    <row r="6" spans="1:51">
      <c r="A6" t="s">
        <v>48</v>
      </c>
      <c r="B6" s="200">
        <v>0</v>
      </c>
      <c r="C6" s="200">
        <v>0</v>
      </c>
      <c r="D6" s="200">
        <v>3.25</v>
      </c>
      <c r="E6" s="200">
        <v>0</v>
      </c>
      <c r="F6" s="200">
        <v>0</v>
      </c>
      <c r="G6" s="200">
        <v>7.71</v>
      </c>
      <c r="H6" s="200">
        <v>0</v>
      </c>
      <c r="I6" s="200">
        <v>0</v>
      </c>
      <c r="J6" s="200">
        <v>10.29</v>
      </c>
      <c r="K6" s="200">
        <v>0.1</v>
      </c>
      <c r="L6" s="200">
        <v>0.3</v>
      </c>
      <c r="M6" s="200">
        <v>0.63</v>
      </c>
      <c r="N6" s="200">
        <v>0.1</v>
      </c>
      <c r="O6" s="200">
        <v>0.11</v>
      </c>
      <c r="P6" s="200">
        <v>0.18</v>
      </c>
      <c r="Q6" s="200">
        <v>0</v>
      </c>
      <c r="R6" s="200">
        <v>0.04</v>
      </c>
      <c r="S6" s="200">
        <v>0.02</v>
      </c>
      <c r="T6" s="200">
        <v>0.05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1.69</v>
      </c>
      <c r="AD6" s="200">
        <v>0</v>
      </c>
      <c r="AE6" s="200">
        <v>0</v>
      </c>
      <c r="AF6" s="200">
        <v>0</v>
      </c>
      <c r="AG6" s="200">
        <v>-0.24</v>
      </c>
      <c r="AH6" s="200">
        <v>0</v>
      </c>
      <c r="AI6" s="200">
        <v>0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67.849999999999994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0.28999999999999998</v>
      </c>
      <c r="AV6" s="200">
        <v>0</v>
      </c>
      <c r="AW6" s="200">
        <v>0</v>
      </c>
      <c r="AX6" s="200">
        <v>0</v>
      </c>
      <c r="AY6" s="200">
        <v>0.18</v>
      </c>
    </row>
    <row r="7" spans="1:51">
      <c r="A7" t="s">
        <v>49</v>
      </c>
      <c r="B7" s="200">
        <v>0</v>
      </c>
      <c r="C7" s="200">
        <v>0</v>
      </c>
      <c r="D7" s="200">
        <v>3.25</v>
      </c>
      <c r="E7" s="200">
        <v>0</v>
      </c>
      <c r="F7" s="200">
        <v>0</v>
      </c>
      <c r="G7" s="200">
        <v>7.9</v>
      </c>
      <c r="H7" s="200">
        <v>0</v>
      </c>
      <c r="I7" s="200">
        <v>0</v>
      </c>
      <c r="J7" s="200">
        <v>10.56</v>
      </c>
      <c r="K7" s="200">
        <v>0.1</v>
      </c>
      <c r="L7" s="200">
        <v>0.3</v>
      </c>
      <c r="M7" s="200">
        <v>0.63</v>
      </c>
      <c r="N7" s="200">
        <v>0.1</v>
      </c>
      <c r="O7" s="200">
        <v>0.11</v>
      </c>
      <c r="P7" s="200">
        <v>0.18</v>
      </c>
      <c r="Q7" s="200">
        <v>0</v>
      </c>
      <c r="R7" s="200">
        <v>0.04</v>
      </c>
      <c r="S7" s="200">
        <v>0.02</v>
      </c>
      <c r="T7" s="200">
        <v>0.05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1.69</v>
      </c>
      <c r="AD7" s="200">
        <v>0</v>
      </c>
      <c r="AE7" s="200">
        <v>0</v>
      </c>
      <c r="AF7" s="200">
        <v>0</v>
      </c>
      <c r="AG7" s="200">
        <v>-0.24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67.849999999999994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0.28999999999999998</v>
      </c>
      <c r="AV7" s="200">
        <v>0</v>
      </c>
      <c r="AW7" s="200">
        <v>0</v>
      </c>
      <c r="AX7" s="200">
        <v>0</v>
      </c>
      <c r="AY7" s="200">
        <v>0.18</v>
      </c>
    </row>
    <row r="8" spans="1:51">
      <c r="A8" t="s">
        <v>50</v>
      </c>
      <c r="B8" s="200">
        <v>0</v>
      </c>
      <c r="C8" s="200">
        <v>0</v>
      </c>
      <c r="D8" s="200">
        <v>3.25</v>
      </c>
      <c r="E8" s="200">
        <v>0</v>
      </c>
      <c r="F8" s="200">
        <v>0</v>
      </c>
      <c r="G8" s="200">
        <v>7.9</v>
      </c>
      <c r="H8" s="200">
        <v>0</v>
      </c>
      <c r="I8" s="200">
        <v>0</v>
      </c>
      <c r="J8" s="200">
        <v>10.56</v>
      </c>
      <c r="K8" s="200">
        <v>0.1</v>
      </c>
      <c r="L8" s="200">
        <v>0.3</v>
      </c>
      <c r="M8" s="200">
        <v>0.63</v>
      </c>
      <c r="N8" s="200">
        <v>0.1</v>
      </c>
      <c r="O8" s="200">
        <v>0.11</v>
      </c>
      <c r="P8" s="200">
        <v>0.18</v>
      </c>
      <c r="Q8" s="200">
        <v>0</v>
      </c>
      <c r="R8" s="200">
        <v>0.04</v>
      </c>
      <c r="S8" s="200">
        <v>0.02</v>
      </c>
      <c r="T8" s="200">
        <v>0.05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1.69</v>
      </c>
      <c r="AD8" s="200">
        <v>0</v>
      </c>
      <c r="AE8" s="200">
        <v>0</v>
      </c>
      <c r="AF8" s="200">
        <v>0</v>
      </c>
      <c r="AG8" s="200">
        <v>-0.24</v>
      </c>
      <c r="AH8" s="200">
        <v>0</v>
      </c>
      <c r="AI8" s="200">
        <v>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67.849999999999994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0.28999999999999998</v>
      </c>
      <c r="AV8" s="200">
        <v>0</v>
      </c>
      <c r="AW8" s="200">
        <v>0</v>
      </c>
      <c r="AX8" s="200">
        <v>0</v>
      </c>
      <c r="AY8" s="200">
        <v>0.18</v>
      </c>
    </row>
    <row r="9" spans="1:51">
      <c r="A9" t="s">
        <v>51</v>
      </c>
      <c r="B9" s="200">
        <v>0</v>
      </c>
      <c r="C9" s="200">
        <v>0</v>
      </c>
      <c r="D9" s="200">
        <v>3.25</v>
      </c>
      <c r="E9" s="200">
        <v>0</v>
      </c>
      <c r="F9" s="200">
        <v>0</v>
      </c>
      <c r="G9" s="200">
        <v>7.9</v>
      </c>
      <c r="H9" s="200">
        <v>0</v>
      </c>
      <c r="I9" s="200">
        <v>0</v>
      </c>
      <c r="J9" s="200">
        <v>10.56</v>
      </c>
      <c r="K9" s="200">
        <v>0.1</v>
      </c>
      <c r="L9" s="200">
        <v>0.3</v>
      </c>
      <c r="M9" s="200">
        <v>0.63</v>
      </c>
      <c r="N9" s="200">
        <v>0.1</v>
      </c>
      <c r="O9" s="200">
        <v>0.11</v>
      </c>
      <c r="P9" s="200">
        <v>0.18</v>
      </c>
      <c r="Q9" s="200">
        <v>0</v>
      </c>
      <c r="R9" s="200">
        <v>0.04</v>
      </c>
      <c r="S9" s="200">
        <v>0.02</v>
      </c>
      <c r="T9" s="200">
        <v>0.05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1.69</v>
      </c>
      <c r="AD9" s="200">
        <v>0</v>
      </c>
      <c r="AE9" s="200">
        <v>0</v>
      </c>
      <c r="AF9" s="200">
        <v>0</v>
      </c>
      <c r="AG9" s="200">
        <v>-0.24</v>
      </c>
      <c r="AH9" s="200">
        <v>0</v>
      </c>
      <c r="AI9" s="200">
        <v>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67.849999999999994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0.28999999999999998</v>
      </c>
      <c r="AV9" s="200">
        <v>0</v>
      </c>
      <c r="AW9" s="200">
        <v>0</v>
      </c>
      <c r="AX9" s="200">
        <v>0</v>
      </c>
      <c r="AY9" s="200">
        <v>0.18</v>
      </c>
    </row>
    <row r="10" spans="1:51">
      <c r="A10" t="s">
        <v>52</v>
      </c>
      <c r="B10" s="200">
        <v>0</v>
      </c>
      <c r="C10" s="200">
        <v>0</v>
      </c>
      <c r="D10" s="200">
        <v>3.25</v>
      </c>
      <c r="E10" s="200">
        <v>0</v>
      </c>
      <c r="F10" s="200">
        <v>0</v>
      </c>
      <c r="G10" s="200">
        <v>7.9</v>
      </c>
      <c r="H10" s="200">
        <v>0</v>
      </c>
      <c r="I10" s="200">
        <v>0</v>
      </c>
      <c r="J10" s="200">
        <v>10.56</v>
      </c>
      <c r="K10" s="200">
        <v>0.1</v>
      </c>
      <c r="L10" s="200">
        <v>0.3</v>
      </c>
      <c r="M10" s="200">
        <v>0.63</v>
      </c>
      <c r="N10" s="200">
        <v>0.1</v>
      </c>
      <c r="O10" s="200">
        <v>0.11</v>
      </c>
      <c r="P10" s="200">
        <v>0.18</v>
      </c>
      <c r="Q10" s="200">
        <v>0</v>
      </c>
      <c r="R10" s="200">
        <v>0.04</v>
      </c>
      <c r="S10" s="200">
        <v>0.02</v>
      </c>
      <c r="T10" s="200">
        <v>0.05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1.69</v>
      </c>
      <c r="AD10" s="200">
        <v>0</v>
      </c>
      <c r="AE10" s="200">
        <v>0</v>
      </c>
      <c r="AF10" s="200">
        <v>0</v>
      </c>
      <c r="AG10" s="200">
        <v>-0.24</v>
      </c>
      <c r="AH10" s="200">
        <v>0</v>
      </c>
      <c r="AI10" s="200">
        <v>0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67.849999999999994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0.28999999999999998</v>
      </c>
      <c r="AV10" s="200">
        <v>0</v>
      </c>
      <c r="AW10" s="200">
        <v>0</v>
      </c>
      <c r="AX10" s="200">
        <v>0</v>
      </c>
      <c r="AY10" s="200">
        <v>0.18</v>
      </c>
    </row>
    <row r="11" spans="1:51">
      <c r="A11" t="s">
        <v>53</v>
      </c>
      <c r="B11" s="200">
        <v>0</v>
      </c>
      <c r="C11" s="200">
        <v>0</v>
      </c>
      <c r="D11" s="200">
        <v>3.32</v>
      </c>
      <c r="E11" s="200">
        <v>0</v>
      </c>
      <c r="F11" s="200">
        <v>0</v>
      </c>
      <c r="G11" s="200">
        <v>7.9</v>
      </c>
      <c r="H11" s="200">
        <v>0</v>
      </c>
      <c r="I11" s="200">
        <v>0</v>
      </c>
      <c r="J11" s="200">
        <v>10.56</v>
      </c>
      <c r="K11" s="200">
        <v>0.09</v>
      </c>
      <c r="L11" s="200">
        <v>0.3</v>
      </c>
      <c r="M11" s="200">
        <v>0.63</v>
      </c>
      <c r="N11" s="200">
        <v>0.1</v>
      </c>
      <c r="O11" s="200">
        <v>0.11</v>
      </c>
      <c r="P11" s="200">
        <v>0.18</v>
      </c>
      <c r="Q11" s="200">
        <v>0</v>
      </c>
      <c r="R11" s="200">
        <v>0.04</v>
      </c>
      <c r="S11" s="200">
        <v>0.02</v>
      </c>
      <c r="T11" s="200">
        <v>0.05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1.69</v>
      </c>
      <c r="AD11" s="200">
        <v>0</v>
      </c>
      <c r="AE11" s="200">
        <v>0</v>
      </c>
      <c r="AF11" s="200">
        <v>0</v>
      </c>
      <c r="AG11" s="200">
        <v>-0.24</v>
      </c>
      <c r="AH11" s="200">
        <v>0</v>
      </c>
      <c r="AI11" s="200">
        <v>0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67.849999999999994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0.28999999999999998</v>
      </c>
      <c r="AV11" s="200">
        <v>0</v>
      </c>
      <c r="AW11" s="200">
        <v>0</v>
      </c>
      <c r="AX11" s="200">
        <v>0</v>
      </c>
      <c r="AY11" s="200">
        <v>0.18</v>
      </c>
    </row>
    <row r="12" spans="1:51">
      <c r="A12" t="s">
        <v>54</v>
      </c>
      <c r="B12" s="200">
        <v>0</v>
      </c>
      <c r="C12" s="200">
        <v>0</v>
      </c>
      <c r="D12" s="200">
        <v>3.32</v>
      </c>
      <c r="E12" s="200">
        <v>0</v>
      </c>
      <c r="F12" s="200">
        <v>0</v>
      </c>
      <c r="G12" s="200">
        <v>7.9</v>
      </c>
      <c r="H12" s="200">
        <v>0</v>
      </c>
      <c r="I12" s="200">
        <v>0</v>
      </c>
      <c r="J12" s="200">
        <v>10.56</v>
      </c>
      <c r="K12" s="200">
        <v>0.1</v>
      </c>
      <c r="L12" s="200">
        <v>0.32</v>
      </c>
      <c r="M12" s="200">
        <v>0.63</v>
      </c>
      <c r="N12" s="200">
        <v>0.1</v>
      </c>
      <c r="O12" s="200">
        <v>0.11</v>
      </c>
      <c r="P12" s="200">
        <v>0.18</v>
      </c>
      <c r="Q12" s="200">
        <v>0</v>
      </c>
      <c r="R12" s="200">
        <v>0.04</v>
      </c>
      <c r="S12" s="200">
        <v>0.02</v>
      </c>
      <c r="T12" s="200">
        <v>0.05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1.69</v>
      </c>
      <c r="AD12" s="200">
        <v>0</v>
      </c>
      <c r="AE12" s="200">
        <v>0</v>
      </c>
      <c r="AF12" s="200">
        <v>0</v>
      </c>
      <c r="AG12" s="200">
        <v>-0.24</v>
      </c>
      <c r="AH12" s="200">
        <v>0</v>
      </c>
      <c r="AI12" s="200">
        <v>0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67.849999999999994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0.28999999999999998</v>
      </c>
      <c r="AV12" s="200">
        <v>0</v>
      </c>
      <c r="AW12" s="200">
        <v>0</v>
      </c>
      <c r="AX12" s="200">
        <v>0.1</v>
      </c>
      <c r="AY12" s="200">
        <v>0.18</v>
      </c>
    </row>
    <row r="13" spans="1:51">
      <c r="A13" t="s">
        <v>55</v>
      </c>
      <c r="B13" s="200">
        <v>0</v>
      </c>
      <c r="C13" s="200">
        <v>0</v>
      </c>
      <c r="D13" s="200">
        <v>3.32</v>
      </c>
      <c r="E13" s="200">
        <v>0</v>
      </c>
      <c r="F13" s="200">
        <v>0</v>
      </c>
      <c r="G13" s="200">
        <v>7.9</v>
      </c>
      <c r="H13" s="200">
        <v>0</v>
      </c>
      <c r="I13" s="200">
        <v>0</v>
      </c>
      <c r="J13" s="200">
        <v>10.56</v>
      </c>
      <c r="K13" s="200">
        <v>0</v>
      </c>
      <c r="L13" s="200">
        <v>0.32</v>
      </c>
      <c r="M13" s="200">
        <v>0.63</v>
      </c>
      <c r="N13" s="200">
        <v>0.1</v>
      </c>
      <c r="O13" s="200">
        <v>0.11</v>
      </c>
      <c r="P13" s="200">
        <v>0.18</v>
      </c>
      <c r="Q13" s="200">
        <v>0</v>
      </c>
      <c r="R13" s="200">
        <v>0.04</v>
      </c>
      <c r="S13" s="200">
        <v>0</v>
      </c>
      <c r="T13" s="200">
        <v>0.05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1.69</v>
      </c>
      <c r="AD13" s="200">
        <v>0</v>
      </c>
      <c r="AE13" s="200">
        <v>0</v>
      </c>
      <c r="AF13" s="200">
        <v>0</v>
      </c>
      <c r="AG13" s="200">
        <v>-0.24</v>
      </c>
      <c r="AH13" s="200">
        <v>0</v>
      </c>
      <c r="AI13" s="200">
        <v>0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67.849999999999994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0.28999999999999998</v>
      </c>
      <c r="AV13" s="200">
        <v>0</v>
      </c>
      <c r="AW13" s="200">
        <v>0</v>
      </c>
      <c r="AX13" s="200">
        <v>0.1</v>
      </c>
      <c r="AY13" s="200">
        <v>0.18</v>
      </c>
    </row>
    <row r="14" spans="1:51">
      <c r="A14" t="s">
        <v>56</v>
      </c>
      <c r="B14" s="200">
        <v>0</v>
      </c>
      <c r="C14" s="200">
        <v>0</v>
      </c>
      <c r="D14" s="200">
        <v>3.32</v>
      </c>
      <c r="E14" s="200">
        <v>0</v>
      </c>
      <c r="F14" s="200">
        <v>0</v>
      </c>
      <c r="G14" s="200">
        <v>7.9</v>
      </c>
      <c r="H14" s="200">
        <v>0</v>
      </c>
      <c r="I14" s="200">
        <v>0</v>
      </c>
      <c r="J14" s="200">
        <v>10.56</v>
      </c>
      <c r="K14" s="200">
        <v>0</v>
      </c>
      <c r="L14" s="200">
        <v>0.32</v>
      </c>
      <c r="M14" s="200">
        <v>0.63</v>
      </c>
      <c r="N14" s="200">
        <v>0.1</v>
      </c>
      <c r="O14" s="200">
        <v>0.11</v>
      </c>
      <c r="P14" s="200">
        <v>0.18</v>
      </c>
      <c r="Q14" s="200">
        <v>0</v>
      </c>
      <c r="R14" s="200">
        <v>0.04</v>
      </c>
      <c r="S14" s="200">
        <v>0.02</v>
      </c>
      <c r="T14" s="200">
        <v>0.05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1.69</v>
      </c>
      <c r="AD14" s="200">
        <v>0</v>
      </c>
      <c r="AE14" s="200">
        <v>0</v>
      </c>
      <c r="AF14" s="200">
        <v>0</v>
      </c>
      <c r="AG14" s="200">
        <v>-0.24</v>
      </c>
      <c r="AH14" s="200">
        <v>0</v>
      </c>
      <c r="AI14" s="200">
        <v>0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67.849999999999994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0.28999999999999998</v>
      </c>
      <c r="AV14" s="200">
        <v>0</v>
      </c>
      <c r="AW14" s="200">
        <v>0</v>
      </c>
      <c r="AX14" s="200">
        <v>0.1</v>
      </c>
      <c r="AY14" s="200">
        <v>0.18</v>
      </c>
    </row>
    <row r="15" spans="1:51">
      <c r="A15" t="s">
        <v>57</v>
      </c>
      <c r="B15" s="200">
        <v>0</v>
      </c>
      <c r="C15" s="200">
        <v>0</v>
      </c>
      <c r="D15" s="200">
        <v>3.32</v>
      </c>
      <c r="E15" s="200">
        <v>0</v>
      </c>
      <c r="F15" s="200">
        <v>0</v>
      </c>
      <c r="G15" s="200">
        <v>8.0399999999999991</v>
      </c>
      <c r="H15" s="200">
        <v>0</v>
      </c>
      <c r="I15" s="200">
        <v>0</v>
      </c>
      <c r="J15" s="200">
        <v>10.7</v>
      </c>
      <c r="K15" s="200">
        <v>0.1</v>
      </c>
      <c r="L15" s="200">
        <v>0.32</v>
      </c>
      <c r="M15" s="200">
        <v>0.63</v>
      </c>
      <c r="N15" s="200">
        <v>0.1</v>
      </c>
      <c r="O15" s="200">
        <v>0.11</v>
      </c>
      <c r="P15" s="200">
        <v>0.18</v>
      </c>
      <c r="Q15" s="200">
        <v>0</v>
      </c>
      <c r="R15" s="200">
        <v>0.04</v>
      </c>
      <c r="S15" s="200">
        <v>0.02</v>
      </c>
      <c r="T15" s="200">
        <v>0.05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1.69</v>
      </c>
      <c r="AD15" s="200">
        <v>0</v>
      </c>
      <c r="AE15" s="200">
        <v>0</v>
      </c>
      <c r="AF15" s="200">
        <v>0</v>
      </c>
      <c r="AG15" s="200">
        <v>-0.24</v>
      </c>
      <c r="AH15" s="200">
        <v>0</v>
      </c>
      <c r="AI15" s="200">
        <v>0</v>
      </c>
      <c r="AJ15" s="200">
        <v>0</v>
      </c>
      <c r="AK15" s="200">
        <v>4.4800000000000004</v>
      </c>
      <c r="AL15" s="200">
        <v>0</v>
      </c>
      <c r="AM15" s="200">
        <v>0</v>
      </c>
      <c r="AN15" s="200">
        <v>0</v>
      </c>
      <c r="AO15" s="200">
        <v>67.849999999999994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0.28999999999999998</v>
      </c>
      <c r="AV15" s="200">
        <v>0</v>
      </c>
      <c r="AW15" s="200">
        <v>0</v>
      </c>
      <c r="AX15" s="200">
        <v>0.1</v>
      </c>
      <c r="AY15" s="200">
        <v>0.18</v>
      </c>
    </row>
    <row r="16" spans="1:51">
      <c r="A16" t="s">
        <v>58</v>
      </c>
      <c r="B16" s="200">
        <v>0</v>
      </c>
      <c r="C16" s="200">
        <v>0</v>
      </c>
      <c r="D16" s="200">
        <v>3.32</v>
      </c>
      <c r="E16" s="200">
        <v>0</v>
      </c>
      <c r="F16" s="200">
        <v>0</v>
      </c>
      <c r="G16" s="200">
        <v>8.0399999999999991</v>
      </c>
      <c r="H16" s="200">
        <v>0</v>
      </c>
      <c r="I16" s="200">
        <v>0</v>
      </c>
      <c r="J16" s="200">
        <v>10.7</v>
      </c>
      <c r="K16" s="200">
        <v>0.1</v>
      </c>
      <c r="L16" s="200">
        <v>0.32</v>
      </c>
      <c r="M16" s="200">
        <v>0.63</v>
      </c>
      <c r="N16" s="200">
        <v>0.1</v>
      </c>
      <c r="O16" s="200">
        <v>0.11</v>
      </c>
      <c r="P16" s="200">
        <v>0.18</v>
      </c>
      <c r="Q16" s="200">
        <v>0</v>
      </c>
      <c r="R16" s="200">
        <v>0.04</v>
      </c>
      <c r="S16" s="200">
        <v>0.02</v>
      </c>
      <c r="T16" s="200">
        <v>0.05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1.69</v>
      </c>
      <c r="AD16" s="200">
        <v>0</v>
      </c>
      <c r="AE16" s="200">
        <v>0</v>
      </c>
      <c r="AF16" s="200">
        <v>0</v>
      </c>
      <c r="AG16" s="200">
        <v>-0.24</v>
      </c>
      <c r="AH16" s="200">
        <v>0</v>
      </c>
      <c r="AI16" s="200">
        <v>0</v>
      </c>
      <c r="AJ16" s="200">
        <v>0</v>
      </c>
      <c r="AK16" s="200">
        <v>4.4800000000000004</v>
      </c>
      <c r="AL16" s="200">
        <v>0</v>
      </c>
      <c r="AM16" s="200">
        <v>0</v>
      </c>
      <c r="AN16" s="200">
        <v>0</v>
      </c>
      <c r="AO16" s="200">
        <v>67.849999999999994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0.28999999999999998</v>
      </c>
      <c r="AV16" s="200">
        <v>0</v>
      </c>
      <c r="AW16" s="200">
        <v>0</v>
      </c>
      <c r="AX16" s="200">
        <v>0.1</v>
      </c>
      <c r="AY16" s="200">
        <v>0.18</v>
      </c>
    </row>
    <row r="17" spans="1:51">
      <c r="A17" t="s">
        <v>59</v>
      </c>
      <c r="B17" s="200">
        <v>0</v>
      </c>
      <c r="C17" s="200">
        <v>0</v>
      </c>
      <c r="D17" s="200">
        <v>3.32</v>
      </c>
      <c r="E17" s="200">
        <v>0</v>
      </c>
      <c r="F17" s="200">
        <v>0</v>
      </c>
      <c r="G17" s="200">
        <v>8.0399999999999991</v>
      </c>
      <c r="H17" s="200">
        <v>0</v>
      </c>
      <c r="I17" s="200">
        <v>0</v>
      </c>
      <c r="J17" s="200">
        <v>10.7</v>
      </c>
      <c r="K17" s="200">
        <v>0.1</v>
      </c>
      <c r="L17" s="200">
        <v>0.32</v>
      </c>
      <c r="M17" s="200">
        <v>0.63</v>
      </c>
      <c r="N17" s="200">
        <v>0.1</v>
      </c>
      <c r="O17" s="200">
        <v>0.11</v>
      </c>
      <c r="P17" s="200">
        <v>0.18</v>
      </c>
      <c r="Q17" s="200">
        <v>0</v>
      </c>
      <c r="R17" s="200">
        <v>0.04</v>
      </c>
      <c r="S17" s="200">
        <v>0.02</v>
      </c>
      <c r="T17" s="200">
        <v>0.05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1.69</v>
      </c>
      <c r="AD17" s="200">
        <v>0</v>
      </c>
      <c r="AE17" s="200">
        <v>0</v>
      </c>
      <c r="AF17" s="200">
        <v>0</v>
      </c>
      <c r="AG17" s="200">
        <v>-0.24</v>
      </c>
      <c r="AH17" s="200">
        <v>0</v>
      </c>
      <c r="AI17" s="200">
        <v>0</v>
      </c>
      <c r="AJ17" s="200">
        <v>0</v>
      </c>
      <c r="AK17" s="200">
        <v>4.4800000000000004</v>
      </c>
      <c r="AL17" s="200">
        <v>0</v>
      </c>
      <c r="AM17" s="200">
        <v>0</v>
      </c>
      <c r="AN17" s="200">
        <v>0</v>
      </c>
      <c r="AO17" s="200">
        <v>67.849999999999994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0.28999999999999998</v>
      </c>
      <c r="AV17" s="200">
        <v>0</v>
      </c>
      <c r="AW17" s="200">
        <v>0</v>
      </c>
      <c r="AX17" s="200">
        <v>0.1</v>
      </c>
      <c r="AY17" s="200">
        <v>0.18</v>
      </c>
    </row>
    <row r="18" spans="1:51">
      <c r="A18" t="s">
        <v>60</v>
      </c>
      <c r="B18" s="200">
        <v>0</v>
      </c>
      <c r="C18" s="200">
        <v>0</v>
      </c>
      <c r="D18" s="200">
        <v>3.32</v>
      </c>
      <c r="E18" s="200">
        <v>0</v>
      </c>
      <c r="F18" s="200">
        <v>0</v>
      </c>
      <c r="G18" s="200">
        <v>8.0399999999999991</v>
      </c>
      <c r="H18" s="200">
        <v>0</v>
      </c>
      <c r="I18" s="200">
        <v>0</v>
      </c>
      <c r="J18" s="200">
        <v>10.7</v>
      </c>
      <c r="K18" s="200">
        <v>0.1</v>
      </c>
      <c r="L18" s="200">
        <v>0.32</v>
      </c>
      <c r="M18" s="200">
        <v>0.63</v>
      </c>
      <c r="N18" s="200">
        <v>0.1</v>
      </c>
      <c r="O18" s="200">
        <v>0.11</v>
      </c>
      <c r="P18" s="200">
        <v>0.18</v>
      </c>
      <c r="Q18" s="200">
        <v>0</v>
      </c>
      <c r="R18" s="200">
        <v>0.04</v>
      </c>
      <c r="S18" s="200">
        <v>0.02</v>
      </c>
      <c r="T18" s="200">
        <v>0.05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1.69</v>
      </c>
      <c r="AD18" s="200">
        <v>0</v>
      </c>
      <c r="AE18" s="200">
        <v>0</v>
      </c>
      <c r="AF18" s="200">
        <v>0</v>
      </c>
      <c r="AG18" s="200">
        <v>-0.24</v>
      </c>
      <c r="AH18" s="200">
        <v>0</v>
      </c>
      <c r="AI18" s="200">
        <v>0</v>
      </c>
      <c r="AJ18" s="200">
        <v>0</v>
      </c>
      <c r="AK18" s="200">
        <v>4.4800000000000004</v>
      </c>
      <c r="AL18" s="200">
        <v>0</v>
      </c>
      <c r="AM18" s="200">
        <v>0</v>
      </c>
      <c r="AN18" s="200">
        <v>0</v>
      </c>
      <c r="AO18" s="200">
        <v>67.849999999999994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0.28999999999999998</v>
      </c>
      <c r="AV18" s="200">
        <v>0</v>
      </c>
      <c r="AW18" s="200">
        <v>0</v>
      </c>
      <c r="AX18" s="200">
        <v>0.1</v>
      </c>
      <c r="AY18" s="200">
        <v>0.18</v>
      </c>
    </row>
    <row r="19" spans="1:51">
      <c r="A19" t="s">
        <v>61</v>
      </c>
      <c r="B19" s="200">
        <v>0</v>
      </c>
      <c r="C19" s="200">
        <v>0</v>
      </c>
      <c r="D19" s="200">
        <v>3.32</v>
      </c>
      <c r="E19" s="200">
        <v>0</v>
      </c>
      <c r="F19" s="200">
        <v>0</v>
      </c>
      <c r="G19" s="200">
        <v>8.0399999999999991</v>
      </c>
      <c r="H19" s="200">
        <v>0</v>
      </c>
      <c r="I19" s="200">
        <v>0</v>
      </c>
      <c r="J19" s="200">
        <v>10.7</v>
      </c>
      <c r="K19" s="200">
        <v>0.1</v>
      </c>
      <c r="L19" s="200">
        <v>0.32</v>
      </c>
      <c r="M19" s="200">
        <v>0.63</v>
      </c>
      <c r="N19" s="200">
        <v>0.1</v>
      </c>
      <c r="O19" s="200">
        <v>0.11</v>
      </c>
      <c r="P19" s="200">
        <v>0.18</v>
      </c>
      <c r="Q19" s="200">
        <v>0</v>
      </c>
      <c r="R19" s="200">
        <v>0.04</v>
      </c>
      <c r="S19" s="200">
        <v>0.02</v>
      </c>
      <c r="T19" s="200">
        <v>0.05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1.69</v>
      </c>
      <c r="AD19" s="200">
        <v>0</v>
      </c>
      <c r="AE19" s="200">
        <v>0</v>
      </c>
      <c r="AF19" s="200">
        <v>0</v>
      </c>
      <c r="AG19" s="200">
        <v>-0.24</v>
      </c>
      <c r="AH19" s="200">
        <v>0</v>
      </c>
      <c r="AI19" s="200">
        <v>0</v>
      </c>
      <c r="AJ19" s="200">
        <v>0</v>
      </c>
      <c r="AK19" s="200">
        <v>4.4800000000000004</v>
      </c>
      <c r="AL19" s="200">
        <v>0</v>
      </c>
      <c r="AM19" s="200">
        <v>0</v>
      </c>
      <c r="AN19" s="200">
        <v>0</v>
      </c>
      <c r="AO19" s="200">
        <v>67.849999999999994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0.28999999999999998</v>
      </c>
      <c r="AV19" s="200">
        <v>0</v>
      </c>
      <c r="AW19" s="200">
        <v>0</v>
      </c>
      <c r="AX19" s="200">
        <v>0.1</v>
      </c>
      <c r="AY19" s="200">
        <v>0.18</v>
      </c>
    </row>
    <row r="20" spans="1:51">
      <c r="A20" t="s">
        <v>62</v>
      </c>
      <c r="B20" s="200">
        <v>0</v>
      </c>
      <c r="C20" s="200">
        <v>0</v>
      </c>
      <c r="D20" s="200">
        <v>3.32</v>
      </c>
      <c r="E20" s="200">
        <v>0</v>
      </c>
      <c r="F20" s="200">
        <v>0</v>
      </c>
      <c r="G20" s="200">
        <v>8.0399999999999991</v>
      </c>
      <c r="H20" s="200">
        <v>0</v>
      </c>
      <c r="I20" s="200">
        <v>0</v>
      </c>
      <c r="J20" s="200">
        <v>10.7</v>
      </c>
      <c r="K20" s="200">
        <v>0.1</v>
      </c>
      <c r="L20" s="200">
        <v>0.32</v>
      </c>
      <c r="M20" s="200">
        <v>0.63</v>
      </c>
      <c r="N20" s="200">
        <v>0.1</v>
      </c>
      <c r="O20" s="200">
        <v>0.11</v>
      </c>
      <c r="P20" s="200">
        <v>0.18</v>
      </c>
      <c r="Q20" s="200">
        <v>0</v>
      </c>
      <c r="R20" s="200">
        <v>0.04</v>
      </c>
      <c r="S20" s="200">
        <v>0.02</v>
      </c>
      <c r="T20" s="200">
        <v>0.05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1.69</v>
      </c>
      <c r="AD20" s="200">
        <v>0</v>
      </c>
      <c r="AE20" s="200">
        <v>0</v>
      </c>
      <c r="AF20" s="200">
        <v>0</v>
      </c>
      <c r="AG20" s="200">
        <v>-0.24</v>
      </c>
      <c r="AH20" s="200">
        <v>0</v>
      </c>
      <c r="AI20" s="200">
        <v>0</v>
      </c>
      <c r="AJ20" s="200">
        <v>0</v>
      </c>
      <c r="AK20" s="200">
        <v>4.4800000000000004</v>
      </c>
      <c r="AL20" s="200">
        <v>0</v>
      </c>
      <c r="AM20" s="200">
        <v>0</v>
      </c>
      <c r="AN20" s="200">
        <v>0</v>
      </c>
      <c r="AO20" s="200">
        <v>67.849999999999994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0.28999999999999998</v>
      </c>
      <c r="AV20" s="200">
        <v>0</v>
      </c>
      <c r="AW20" s="200">
        <v>0</v>
      </c>
      <c r="AX20" s="200">
        <v>0.1</v>
      </c>
      <c r="AY20" s="200">
        <v>0.18</v>
      </c>
    </row>
    <row r="21" spans="1:51">
      <c r="A21" t="s">
        <v>63</v>
      </c>
      <c r="B21" s="200">
        <v>0</v>
      </c>
      <c r="C21" s="200">
        <v>0</v>
      </c>
      <c r="D21" s="200">
        <v>3.32</v>
      </c>
      <c r="E21" s="200">
        <v>0</v>
      </c>
      <c r="F21" s="200">
        <v>0</v>
      </c>
      <c r="G21" s="200">
        <v>8.0399999999999991</v>
      </c>
      <c r="H21" s="200">
        <v>0</v>
      </c>
      <c r="I21" s="200">
        <v>0</v>
      </c>
      <c r="J21" s="200">
        <v>10.7</v>
      </c>
      <c r="K21" s="200">
        <v>0.1</v>
      </c>
      <c r="L21" s="200">
        <v>0.32</v>
      </c>
      <c r="M21" s="200">
        <v>0.63</v>
      </c>
      <c r="N21" s="200">
        <v>0.1</v>
      </c>
      <c r="O21" s="200">
        <v>0.11</v>
      </c>
      <c r="P21" s="200">
        <v>0.18</v>
      </c>
      <c r="Q21" s="200">
        <v>0</v>
      </c>
      <c r="R21" s="200">
        <v>0.04</v>
      </c>
      <c r="S21" s="200">
        <v>0.02</v>
      </c>
      <c r="T21" s="200">
        <v>0.05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1.69</v>
      </c>
      <c r="AD21" s="200">
        <v>0</v>
      </c>
      <c r="AE21" s="200">
        <v>0</v>
      </c>
      <c r="AF21" s="200">
        <v>0</v>
      </c>
      <c r="AG21" s="200">
        <v>-0.24</v>
      </c>
      <c r="AH21" s="200">
        <v>0</v>
      </c>
      <c r="AI21" s="200">
        <v>0</v>
      </c>
      <c r="AJ21" s="200">
        <v>0</v>
      </c>
      <c r="AK21" s="200">
        <v>4.4800000000000004</v>
      </c>
      <c r="AL21" s="200">
        <v>0</v>
      </c>
      <c r="AM21" s="200">
        <v>0</v>
      </c>
      <c r="AN21" s="200">
        <v>0</v>
      </c>
      <c r="AO21" s="200">
        <v>67.849999999999994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0.28999999999999998</v>
      </c>
      <c r="AV21" s="200">
        <v>0</v>
      </c>
      <c r="AW21" s="200">
        <v>0</v>
      </c>
      <c r="AX21" s="200">
        <v>0.1</v>
      </c>
      <c r="AY21" s="200">
        <v>0.18</v>
      </c>
    </row>
    <row r="22" spans="1:51">
      <c r="A22" t="s">
        <v>64</v>
      </c>
      <c r="B22" s="200">
        <v>0</v>
      </c>
      <c r="C22" s="200">
        <v>0</v>
      </c>
      <c r="D22" s="200">
        <v>3.32</v>
      </c>
      <c r="E22" s="200">
        <v>0</v>
      </c>
      <c r="F22" s="200">
        <v>0</v>
      </c>
      <c r="G22" s="200">
        <v>8.0399999999999991</v>
      </c>
      <c r="H22" s="200">
        <v>0</v>
      </c>
      <c r="I22" s="200">
        <v>0</v>
      </c>
      <c r="J22" s="200">
        <v>10.7</v>
      </c>
      <c r="K22" s="200">
        <v>0.1</v>
      </c>
      <c r="L22" s="200">
        <v>0.32</v>
      </c>
      <c r="M22" s="200">
        <v>0.63</v>
      </c>
      <c r="N22" s="200">
        <v>0.1</v>
      </c>
      <c r="O22" s="200">
        <v>0.11</v>
      </c>
      <c r="P22" s="200">
        <v>0.18</v>
      </c>
      <c r="Q22" s="200">
        <v>0</v>
      </c>
      <c r="R22" s="200">
        <v>0.04</v>
      </c>
      <c r="S22" s="200">
        <v>0.02</v>
      </c>
      <c r="T22" s="200">
        <v>0.05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1.69</v>
      </c>
      <c r="AD22" s="200">
        <v>0</v>
      </c>
      <c r="AE22" s="200">
        <v>0</v>
      </c>
      <c r="AF22" s="200">
        <v>0</v>
      </c>
      <c r="AG22" s="200">
        <v>-0.24</v>
      </c>
      <c r="AH22" s="200">
        <v>0</v>
      </c>
      <c r="AI22" s="200">
        <v>0</v>
      </c>
      <c r="AJ22" s="200">
        <v>0</v>
      </c>
      <c r="AK22" s="200">
        <v>4.4800000000000004</v>
      </c>
      <c r="AL22" s="200">
        <v>0</v>
      </c>
      <c r="AM22" s="200">
        <v>0</v>
      </c>
      <c r="AN22" s="200">
        <v>0</v>
      </c>
      <c r="AO22" s="200">
        <v>67.849999999999994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0.28999999999999998</v>
      </c>
      <c r="AV22" s="200">
        <v>0</v>
      </c>
      <c r="AW22" s="200">
        <v>0</v>
      </c>
      <c r="AX22" s="200">
        <v>0.1</v>
      </c>
      <c r="AY22" s="200">
        <v>0.18</v>
      </c>
    </row>
    <row r="23" spans="1:51">
      <c r="A23" t="s">
        <v>65</v>
      </c>
      <c r="B23" s="200">
        <v>0</v>
      </c>
      <c r="C23" s="200">
        <v>0</v>
      </c>
      <c r="D23" s="200">
        <v>3.32</v>
      </c>
      <c r="E23" s="200">
        <v>0</v>
      </c>
      <c r="F23" s="200">
        <v>0</v>
      </c>
      <c r="G23" s="200">
        <v>8.0399999999999991</v>
      </c>
      <c r="H23" s="200">
        <v>0</v>
      </c>
      <c r="I23" s="200">
        <v>0</v>
      </c>
      <c r="J23" s="200">
        <v>10.7</v>
      </c>
      <c r="K23" s="200">
        <v>0.1</v>
      </c>
      <c r="L23" s="200">
        <v>0.32</v>
      </c>
      <c r="M23" s="200">
        <v>0.63</v>
      </c>
      <c r="N23" s="200">
        <v>0.1</v>
      </c>
      <c r="O23" s="200">
        <v>0.11</v>
      </c>
      <c r="P23" s="200">
        <v>0.18</v>
      </c>
      <c r="Q23" s="200">
        <v>0</v>
      </c>
      <c r="R23" s="200">
        <v>0.04</v>
      </c>
      <c r="S23" s="200">
        <v>0.02</v>
      </c>
      <c r="T23" s="200">
        <v>0.05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1.69</v>
      </c>
      <c r="AD23" s="200">
        <v>0</v>
      </c>
      <c r="AE23" s="200">
        <v>0</v>
      </c>
      <c r="AF23" s="200">
        <v>0</v>
      </c>
      <c r="AG23" s="200">
        <v>-0.24</v>
      </c>
      <c r="AH23" s="200">
        <v>0</v>
      </c>
      <c r="AI23" s="200">
        <v>0</v>
      </c>
      <c r="AJ23" s="200">
        <v>0</v>
      </c>
      <c r="AK23" s="200">
        <v>4.4800000000000004</v>
      </c>
      <c r="AL23" s="200">
        <v>0</v>
      </c>
      <c r="AM23" s="200">
        <v>0</v>
      </c>
      <c r="AN23" s="200">
        <v>0</v>
      </c>
      <c r="AO23" s="200">
        <v>67.849999999999994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0.28999999999999998</v>
      </c>
      <c r="AV23" s="200">
        <v>0</v>
      </c>
      <c r="AW23" s="200">
        <v>0</v>
      </c>
      <c r="AX23" s="200">
        <v>0.1</v>
      </c>
      <c r="AY23" s="200">
        <v>0.18</v>
      </c>
    </row>
    <row r="24" spans="1:51">
      <c r="A24" t="s">
        <v>66</v>
      </c>
      <c r="B24" s="200">
        <v>0</v>
      </c>
      <c r="C24" s="200">
        <v>0</v>
      </c>
      <c r="D24" s="200">
        <v>3.32</v>
      </c>
      <c r="E24" s="200">
        <v>0</v>
      </c>
      <c r="F24" s="200">
        <v>0</v>
      </c>
      <c r="G24" s="200">
        <v>8.0399999999999991</v>
      </c>
      <c r="H24" s="200">
        <v>0</v>
      </c>
      <c r="I24" s="200">
        <v>0</v>
      </c>
      <c r="J24" s="200">
        <v>10.7</v>
      </c>
      <c r="K24" s="200">
        <v>0.1</v>
      </c>
      <c r="L24" s="200">
        <v>0.32</v>
      </c>
      <c r="M24" s="200">
        <v>0.63</v>
      </c>
      <c r="N24" s="200">
        <v>0.1</v>
      </c>
      <c r="O24" s="200">
        <v>0.11</v>
      </c>
      <c r="P24" s="200">
        <v>0.18</v>
      </c>
      <c r="Q24" s="200">
        <v>0</v>
      </c>
      <c r="R24" s="200">
        <v>0.04</v>
      </c>
      <c r="S24" s="200">
        <v>0.02</v>
      </c>
      <c r="T24" s="200">
        <v>0.05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1.69</v>
      </c>
      <c r="AD24" s="200">
        <v>0</v>
      </c>
      <c r="AE24" s="200">
        <v>0</v>
      </c>
      <c r="AF24" s="200">
        <v>0</v>
      </c>
      <c r="AG24" s="200">
        <v>-0.24</v>
      </c>
      <c r="AH24" s="200">
        <v>0</v>
      </c>
      <c r="AI24" s="200">
        <v>0</v>
      </c>
      <c r="AJ24" s="200">
        <v>0</v>
      </c>
      <c r="AK24" s="200">
        <v>4.4800000000000004</v>
      </c>
      <c r="AL24" s="200">
        <v>0</v>
      </c>
      <c r="AM24" s="200">
        <v>0</v>
      </c>
      <c r="AN24" s="200">
        <v>0</v>
      </c>
      <c r="AO24" s="200">
        <v>67.849999999999994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0.28999999999999998</v>
      </c>
      <c r="AV24" s="200">
        <v>0</v>
      </c>
      <c r="AW24" s="200">
        <v>0</v>
      </c>
      <c r="AX24" s="200">
        <v>0.1</v>
      </c>
      <c r="AY24" s="200">
        <v>0.18</v>
      </c>
    </row>
    <row r="25" spans="1:51">
      <c r="A25" t="s">
        <v>67</v>
      </c>
      <c r="B25" s="200">
        <v>0</v>
      </c>
      <c r="C25" s="200">
        <v>0</v>
      </c>
      <c r="D25" s="200">
        <v>3.25</v>
      </c>
      <c r="E25" s="200">
        <v>0</v>
      </c>
      <c r="F25" s="200">
        <v>0</v>
      </c>
      <c r="G25" s="200">
        <v>8.0399999999999991</v>
      </c>
      <c r="H25" s="200">
        <v>0</v>
      </c>
      <c r="I25" s="200">
        <v>0</v>
      </c>
      <c r="J25" s="200">
        <v>10.7</v>
      </c>
      <c r="K25" s="200">
        <v>0.1</v>
      </c>
      <c r="L25" s="200">
        <v>0.15</v>
      </c>
      <c r="M25" s="200">
        <v>0.63</v>
      </c>
      <c r="N25" s="200">
        <v>0.1</v>
      </c>
      <c r="O25" s="200">
        <v>0.11</v>
      </c>
      <c r="P25" s="200">
        <v>0.18</v>
      </c>
      <c r="Q25" s="200">
        <v>0</v>
      </c>
      <c r="R25" s="200">
        <v>0</v>
      </c>
      <c r="S25" s="200">
        <v>0.02</v>
      </c>
      <c r="T25" s="200">
        <v>0.05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1.69</v>
      </c>
      <c r="AD25" s="200">
        <v>0</v>
      </c>
      <c r="AE25" s="200">
        <v>0</v>
      </c>
      <c r="AF25" s="200">
        <v>0</v>
      </c>
      <c r="AG25" s="200">
        <v>-0.24</v>
      </c>
      <c r="AH25" s="200">
        <v>0</v>
      </c>
      <c r="AI25" s="200">
        <v>0</v>
      </c>
      <c r="AJ25" s="200">
        <v>0</v>
      </c>
      <c r="AK25" s="200">
        <v>3.81</v>
      </c>
      <c r="AL25" s="200">
        <v>0</v>
      </c>
      <c r="AM25" s="200">
        <v>0</v>
      </c>
      <c r="AN25" s="200">
        <v>0</v>
      </c>
      <c r="AO25" s="200">
        <v>67.849999999999994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0.28999999999999998</v>
      </c>
      <c r="AV25" s="200">
        <v>0</v>
      </c>
      <c r="AW25" s="200">
        <v>0</v>
      </c>
      <c r="AX25" s="200">
        <v>0.1</v>
      </c>
      <c r="AY25" s="200">
        <v>0.18</v>
      </c>
    </row>
    <row r="26" spans="1:51">
      <c r="A26" t="s">
        <v>68</v>
      </c>
      <c r="B26" s="200">
        <v>0</v>
      </c>
      <c r="C26" s="200">
        <v>0</v>
      </c>
      <c r="D26" s="200">
        <v>3.25</v>
      </c>
      <c r="E26" s="200">
        <v>0</v>
      </c>
      <c r="F26" s="200">
        <v>0</v>
      </c>
      <c r="G26" s="200">
        <v>8.0399999999999991</v>
      </c>
      <c r="H26" s="200">
        <v>0</v>
      </c>
      <c r="I26" s="200">
        <v>0</v>
      </c>
      <c r="J26" s="200">
        <v>10.7</v>
      </c>
      <c r="K26" s="200">
        <v>0.1</v>
      </c>
      <c r="L26" s="200">
        <v>0.15</v>
      </c>
      <c r="M26" s="200">
        <v>0.63</v>
      </c>
      <c r="N26" s="200">
        <v>0.1</v>
      </c>
      <c r="O26" s="200">
        <v>0.11</v>
      </c>
      <c r="P26" s="200">
        <v>0.18</v>
      </c>
      <c r="Q26" s="200">
        <v>0</v>
      </c>
      <c r="R26" s="200">
        <v>0.04</v>
      </c>
      <c r="S26" s="200">
        <v>0.02</v>
      </c>
      <c r="T26" s="200">
        <v>0.05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1.69</v>
      </c>
      <c r="AD26" s="200">
        <v>0</v>
      </c>
      <c r="AE26" s="200">
        <v>0</v>
      </c>
      <c r="AF26" s="200">
        <v>0</v>
      </c>
      <c r="AG26" s="200">
        <v>-0.24</v>
      </c>
      <c r="AH26" s="200">
        <v>0</v>
      </c>
      <c r="AI26" s="200">
        <v>0</v>
      </c>
      <c r="AJ26" s="200">
        <v>0</v>
      </c>
      <c r="AK26" s="200">
        <v>3.81</v>
      </c>
      <c r="AL26" s="200">
        <v>0</v>
      </c>
      <c r="AM26" s="200">
        <v>0</v>
      </c>
      <c r="AN26" s="200">
        <v>0</v>
      </c>
      <c r="AO26" s="200">
        <v>67.849999999999994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0.28999999999999998</v>
      </c>
      <c r="AV26" s="200">
        <v>0</v>
      </c>
      <c r="AW26" s="200">
        <v>0</v>
      </c>
      <c r="AX26" s="200">
        <v>0.1</v>
      </c>
      <c r="AY26" s="200">
        <v>0.18</v>
      </c>
    </row>
    <row r="27" spans="1:51">
      <c r="A27" t="s">
        <v>69</v>
      </c>
      <c r="B27" s="200">
        <v>0</v>
      </c>
      <c r="C27" s="200">
        <v>0</v>
      </c>
      <c r="D27" s="200">
        <v>3.25</v>
      </c>
      <c r="E27" s="200">
        <v>0</v>
      </c>
      <c r="F27" s="200">
        <v>0</v>
      </c>
      <c r="G27" s="200">
        <v>8.0399999999999991</v>
      </c>
      <c r="H27" s="200">
        <v>0</v>
      </c>
      <c r="I27" s="200">
        <v>0</v>
      </c>
      <c r="J27" s="200">
        <v>10.7</v>
      </c>
      <c r="K27" s="200">
        <v>0.1</v>
      </c>
      <c r="L27" s="200">
        <v>0.15</v>
      </c>
      <c r="M27" s="200">
        <v>0.63</v>
      </c>
      <c r="N27" s="200">
        <v>0.1</v>
      </c>
      <c r="O27" s="200">
        <v>0.11</v>
      </c>
      <c r="P27" s="200">
        <v>0.18</v>
      </c>
      <c r="Q27" s="200">
        <v>0</v>
      </c>
      <c r="R27" s="200">
        <v>0.04</v>
      </c>
      <c r="S27" s="200">
        <v>0.02</v>
      </c>
      <c r="T27" s="200">
        <v>0.05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1.69</v>
      </c>
      <c r="AD27" s="200">
        <v>0</v>
      </c>
      <c r="AE27" s="200">
        <v>0</v>
      </c>
      <c r="AF27" s="200">
        <v>0</v>
      </c>
      <c r="AG27" s="200">
        <v>-0.24</v>
      </c>
      <c r="AH27" s="200">
        <v>0</v>
      </c>
      <c r="AI27" s="200">
        <v>0</v>
      </c>
      <c r="AJ27" s="200">
        <v>0</v>
      </c>
      <c r="AK27" s="200">
        <v>3.81</v>
      </c>
      <c r="AL27" s="200">
        <v>0</v>
      </c>
      <c r="AM27" s="200">
        <v>0</v>
      </c>
      <c r="AN27" s="200">
        <v>0</v>
      </c>
      <c r="AO27" s="200">
        <v>67.849999999999994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0.28999999999999998</v>
      </c>
      <c r="AV27" s="200">
        <v>0</v>
      </c>
      <c r="AW27" s="200">
        <v>0</v>
      </c>
      <c r="AX27" s="200">
        <v>0.1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3.25</v>
      </c>
      <c r="E28" s="200">
        <v>0</v>
      </c>
      <c r="F28" s="200">
        <v>0</v>
      </c>
      <c r="G28" s="200">
        <v>8.0399999999999991</v>
      </c>
      <c r="H28" s="200">
        <v>0</v>
      </c>
      <c r="I28" s="200">
        <v>0</v>
      </c>
      <c r="J28" s="200">
        <v>10.7</v>
      </c>
      <c r="K28" s="200">
        <v>0.1</v>
      </c>
      <c r="L28" s="200">
        <v>0.15</v>
      </c>
      <c r="M28" s="200">
        <v>0.63</v>
      </c>
      <c r="N28" s="200">
        <v>0.1</v>
      </c>
      <c r="O28" s="200">
        <v>0.11</v>
      </c>
      <c r="P28" s="200">
        <v>0.18</v>
      </c>
      <c r="Q28" s="200">
        <v>0</v>
      </c>
      <c r="R28" s="200">
        <v>0.04</v>
      </c>
      <c r="S28" s="200">
        <v>0.02</v>
      </c>
      <c r="T28" s="200">
        <v>0.05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1.69</v>
      </c>
      <c r="AD28" s="200">
        <v>0</v>
      </c>
      <c r="AE28" s="200">
        <v>0</v>
      </c>
      <c r="AF28" s="200">
        <v>0</v>
      </c>
      <c r="AG28" s="200">
        <v>-0.24</v>
      </c>
      <c r="AH28" s="200">
        <v>0</v>
      </c>
      <c r="AI28" s="200">
        <v>0</v>
      </c>
      <c r="AJ28" s="200">
        <v>0</v>
      </c>
      <c r="AK28" s="200">
        <v>3.81</v>
      </c>
      <c r="AL28" s="200">
        <v>0</v>
      </c>
      <c r="AM28" s="200">
        <v>0</v>
      </c>
      <c r="AN28" s="200">
        <v>0</v>
      </c>
      <c r="AO28" s="200">
        <v>67.849999999999994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0.28999999999999998</v>
      </c>
      <c r="AV28" s="200">
        <v>0</v>
      </c>
      <c r="AW28" s="200">
        <v>0</v>
      </c>
      <c r="AX28" s="200">
        <v>0.1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3.25</v>
      </c>
      <c r="E29" s="200">
        <v>0</v>
      </c>
      <c r="F29" s="200">
        <v>0</v>
      </c>
      <c r="G29" s="200">
        <v>8.0399999999999991</v>
      </c>
      <c r="H29" s="200">
        <v>0</v>
      </c>
      <c r="I29" s="200">
        <v>0</v>
      </c>
      <c r="J29" s="200">
        <v>10.7</v>
      </c>
      <c r="K29" s="200">
        <v>0.1</v>
      </c>
      <c r="L29" s="200">
        <v>0.15</v>
      </c>
      <c r="M29" s="200">
        <v>0.78</v>
      </c>
      <c r="N29" s="200">
        <v>0.1</v>
      </c>
      <c r="O29" s="200">
        <v>0.11</v>
      </c>
      <c r="P29" s="200">
        <v>0.18</v>
      </c>
      <c r="Q29" s="200">
        <v>0</v>
      </c>
      <c r="R29" s="200">
        <v>0.04</v>
      </c>
      <c r="S29" s="200">
        <v>0.02</v>
      </c>
      <c r="T29" s="200">
        <v>0.05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1.69</v>
      </c>
      <c r="AD29" s="200">
        <v>0</v>
      </c>
      <c r="AE29" s="200">
        <v>0</v>
      </c>
      <c r="AF29" s="200">
        <v>0</v>
      </c>
      <c r="AG29" s="200">
        <v>-0.24</v>
      </c>
      <c r="AH29" s="200">
        <v>0</v>
      </c>
      <c r="AI29" s="200">
        <v>0</v>
      </c>
      <c r="AJ29" s="200">
        <v>0</v>
      </c>
      <c r="AK29" s="200">
        <v>4.4800000000000004</v>
      </c>
      <c r="AL29" s="200">
        <v>0</v>
      </c>
      <c r="AM29" s="200">
        <v>0</v>
      </c>
      <c r="AN29" s="200">
        <v>0</v>
      </c>
      <c r="AO29" s="200">
        <v>67.849999999999994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0.28999999999999998</v>
      </c>
      <c r="AV29" s="200">
        <v>0</v>
      </c>
      <c r="AW29" s="200">
        <v>0</v>
      </c>
      <c r="AX29" s="200">
        <v>0.1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3.25</v>
      </c>
      <c r="E30" s="200">
        <v>0</v>
      </c>
      <c r="F30" s="200">
        <v>0</v>
      </c>
      <c r="G30" s="200">
        <v>8.0399999999999991</v>
      </c>
      <c r="H30" s="200">
        <v>0</v>
      </c>
      <c r="I30" s="200">
        <v>0</v>
      </c>
      <c r="J30" s="200">
        <v>10.7</v>
      </c>
      <c r="K30" s="200">
        <v>0.1</v>
      </c>
      <c r="L30" s="200">
        <v>0.15</v>
      </c>
      <c r="M30" s="200">
        <v>0.78</v>
      </c>
      <c r="N30" s="200">
        <v>0.1</v>
      </c>
      <c r="O30" s="200">
        <v>0.11</v>
      </c>
      <c r="P30" s="200">
        <v>0.18</v>
      </c>
      <c r="Q30" s="200">
        <v>0</v>
      </c>
      <c r="R30" s="200">
        <v>0.04</v>
      </c>
      <c r="S30" s="200">
        <v>0.02</v>
      </c>
      <c r="T30" s="200">
        <v>0.05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1.69</v>
      </c>
      <c r="AD30" s="200">
        <v>0</v>
      </c>
      <c r="AE30" s="200">
        <v>0</v>
      </c>
      <c r="AF30" s="200">
        <v>0</v>
      </c>
      <c r="AG30" s="200">
        <v>-0.24</v>
      </c>
      <c r="AH30" s="200">
        <v>0</v>
      </c>
      <c r="AI30" s="200">
        <v>0</v>
      </c>
      <c r="AJ30" s="200">
        <v>0</v>
      </c>
      <c r="AK30" s="200">
        <v>4.4800000000000004</v>
      </c>
      <c r="AL30" s="200">
        <v>0</v>
      </c>
      <c r="AM30" s="200">
        <v>0</v>
      </c>
      <c r="AN30" s="200">
        <v>0</v>
      </c>
      <c r="AO30" s="200">
        <v>67.849999999999994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0.28999999999999998</v>
      </c>
      <c r="AV30" s="200">
        <v>0</v>
      </c>
      <c r="AW30" s="200">
        <v>0</v>
      </c>
      <c r="AX30" s="200">
        <v>0.1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3.25</v>
      </c>
      <c r="E31" s="200">
        <v>0</v>
      </c>
      <c r="F31" s="200">
        <v>0</v>
      </c>
      <c r="G31" s="200">
        <v>8.0399999999999991</v>
      </c>
      <c r="H31" s="200">
        <v>0</v>
      </c>
      <c r="I31" s="200">
        <v>0</v>
      </c>
      <c r="J31" s="200">
        <v>10.42</v>
      </c>
      <c r="K31" s="200">
        <v>0.1</v>
      </c>
      <c r="L31" s="200">
        <v>0.15</v>
      </c>
      <c r="M31" s="200">
        <v>0.78</v>
      </c>
      <c r="N31" s="200">
        <v>0.1</v>
      </c>
      <c r="O31" s="200">
        <v>0.11</v>
      </c>
      <c r="P31" s="200">
        <v>0.18</v>
      </c>
      <c r="Q31" s="200">
        <v>0</v>
      </c>
      <c r="R31" s="200">
        <v>0.04</v>
      </c>
      <c r="S31" s="200">
        <v>0.02</v>
      </c>
      <c r="T31" s="200">
        <v>0.05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1.69</v>
      </c>
      <c r="AD31" s="200">
        <v>0</v>
      </c>
      <c r="AE31" s="200">
        <v>0</v>
      </c>
      <c r="AF31" s="200">
        <v>0</v>
      </c>
      <c r="AG31" s="200">
        <v>-0.24</v>
      </c>
      <c r="AH31" s="200">
        <v>6.01</v>
      </c>
      <c r="AI31" s="200">
        <v>0</v>
      </c>
      <c r="AJ31" s="200">
        <v>0</v>
      </c>
      <c r="AK31" s="200">
        <v>4.4800000000000004</v>
      </c>
      <c r="AL31" s="200">
        <v>0</v>
      </c>
      <c r="AM31" s="200">
        <v>0</v>
      </c>
      <c r="AN31" s="200">
        <v>0</v>
      </c>
      <c r="AO31" s="200">
        <v>67.849999999999994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0.28999999999999998</v>
      </c>
      <c r="AV31" s="200">
        <v>0</v>
      </c>
      <c r="AW31" s="200">
        <v>0</v>
      </c>
      <c r="AX31" s="200">
        <v>0.1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3.25</v>
      </c>
      <c r="E32" s="200">
        <v>0</v>
      </c>
      <c r="F32" s="200">
        <v>0</v>
      </c>
      <c r="G32" s="200">
        <v>8.0399999999999991</v>
      </c>
      <c r="H32" s="200">
        <v>0</v>
      </c>
      <c r="I32" s="200">
        <v>0</v>
      </c>
      <c r="J32" s="200">
        <v>10.42</v>
      </c>
      <c r="K32" s="200">
        <v>0.1</v>
      </c>
      <c r="L32" s="200">
        <v>0.15</v>
      </c>
      <c r="M32" s="200">
        <v>0.78</v>
      </c>
      <c r="N32" s="200">
        <v>0.1</v>
      </c>
      <c r="O32" s="200">
        <v>0.11</v>
      </c>
      <c r="P32" s="200">
        <v>0.18</v>
      </c>
      <c r="Q32" s="200">
        <v>0</v>
      </c>
      <c r="R32" s="200">
        <v>0</v>
      </c>
      <c r="S32" s="200">
        <v>0.02</v>
      </c>
      <c r="T32" s="200">
        <v>0.05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1.69</v>
      </c>
      <c r="AD32" s="200">
        <v>0</v>
      </c>
      <c r="AE32" s="200">
        <v>0</v>
      </c>
      <c r="AF32" s="200">
        <v>0</v>
      </c>
      <c r="AG32" s="200">
        <v>-0.24</v>
      </c>
      <c r="AH32" s="200">
        <v>6.01</v>
      </c>
      <c r="AI32" s="200">
        <v>0</v>
      </c>
      <c r="AJ32" s="200">
        <v>0</v>
      </c>
      <c r="AK32" s="200">
        <v>4.4800000000000004</v>
      </c>
      <c r="AL32" s="200">
        <v>0</v>
      </c>
      <c r="AM32" s="200">
        <v>0</v>
      </c>
      <c r="AN32" s="200">
        <v>0</v>
      </c>
      <c r="AO32" s="200">
        <v>67.849999999999994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0.28999999999999998</v>
      </c>
      <c r="AV32" s="200">
        <v>0</v>
      </c>
      <c r="AW32" s="200">
        <v>0</v>
      </c>
      <c r="AX32" s="200">
        <v>0.1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3.25</v>
      </c>
      <c r="E33" s="200">
        <v>0</v>
      </c>
      <c r="F33" s="200">
        <v>0</v>
      </c>
      <c r="G33" s="200">
        <v>8.0399999999999991</v>
      </c>
      <c r="H33" s="200">
        <v>0</v>
      </c>
      <c r="I33" s="200">
        <v>0</v>
      </c>
      <c r="J33" s="200">
        <v>10.42</v>
      </c>
      <c r="K33" s="200">
        <v>0.1</v>
      </c>
      <c r="L33" s="200">
        <v>0.15</v>
      </c>
      <c r="M33" s="200">
        <v>0.78</v>
      </c>
      <c r="N33" s="200">
        <v>0.1</v>
      </c>
      <c r="O33" s="200">
        <v>0.11</v>
      </c>
      <c r="P33" s="200">
        <v>0.18</v>
      </c>
      <c r="Q33" s="200">
        <v>0</v>
      </c>
      <c r="R33" s="200">
        <v>0</v>
      </c>
      <c r="S33" s="200">
        <v>0.02</v>
      </c>
      <c r="T33" s="200">
        <v>0.05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1.69</v>
      </c>
      <c r="AD33" s="200">
        <v>0</v>
      </c>
      <c r="AE33" s="200">
        <v>0</v>
      </c>
      <c r="AF33" s="200">
        <v>0</v>
      </c>
      <c r="AG33" s="200">
        <v>-0.24</v>
      </c>
      <c r="AH33" s="200">
        <v>12.01</v>
      </c>
      <c r="AI33" s="200">
        <v>0</v>
      </c>
      <c r="AJ33" s="200">
        <v>0</v>
      </c>
      <c r="AK33" s="200">
        <v>3.81</v>
      </c>
      <c r="AL33" s="200">
        <v>0</v>
      </c>
      <c r="AM33" s="200">
        <v>0</v>
      </c>
      <c r="AN33" s="200">
        <v>0</v>
      </c>
      <c r="AO33" s="200">
        <v>67.849999999999994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0.28999999999999998</v>
      </c>
      <c r="AV33" s="200">
        <v>0</v>
      </c>
      <c r="AW33" s="200">
        <v>0</v>
      </c>
      <c r="AX33" s="200">
        <v>0.1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3.25</v>
      </c>
      <c r="E34" s="200">
        <v>0</v>
      </c>
      <c r="F34" s="200">
        <v>0</v>
      </c>
      <c r="G34" s="200">
        <v>8.0399999999999991</v>
      </c>
      <c r="H34" s="200">
        <v>0</v>
      </c>
      <c r="I34" s="200">
        <v>0</v>
      </c>
      <c r="J34" s="200">
        <v>10.42</v>
      </c>
      <c r="K34" s="200">
        <v>0.1</v>
      </c>
      <c r="L34" s="200">
        <v>0.15</v>
      </c>
      <c r="M34" s="200">
        <v>0.78</v>
      </c>
      <c r="N34" s="200">
        <v>0.1</v>
      </c>
      <c r="O34" s="200">
        <v>0.11</v>
      </c>
      <c r="P34" s="200">
        <v>0.18</v>
      </c>
      <c r="Q34" s="200">
        <v>0</v>
      </c>
      <c r="R34" s="200">
        <v>0</v>
      </c>
      <c r="S34" s="200">
        <v>0.02</v>
      </c>
      <c r="T34" s="200">
        <v>0.05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1.69</v>
      </c>
      <c r="AD34" s="200">
        <v>0</v>
      </c>
      <c r="AE34" s="200">
        <v>0</v>
      </c>
      <c r="AF34" s="200">
        <v>0</v>
      </c>
      <c r="AG34" s="200">
        <v>-0.24</v>
      </c>
      <c r="AH34" s="200">
        <v>12.01</v>
      </c>
      <c r="AI34" s="200">
        <v>0</v>
      </c>
      <c r="AJ34" s="200">
        <v>0</v>
      </c>
      <c r="AK34" s="200">
        <v>3.81</v>
      </c>
      <c r="AL34" s="200">
        <v>0</v>
      </c>
      <c r="AM34" s="200">
        <v>0</v>
      </c>
      <c r="AN34" s="200">
        <v>0</v>
      </c>
      <c r="AO34" s="200">
        <v>67.849999999999994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0.28999999999999998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3.19</v>
      </c>
      <c r="E35" s="200">
        <v>0</v>
      </c>
      <c r="F35" s="200">
        <v>0</v>
      </c>
      <c r="G35" s="200">
        <v>8.0399999999999991</v>
      </c>
      <c r="H35" s="200">
        <v>0</v>
      </c>
      <c r="I35" s="200">
        <v>0</v>
      </c>
      <c r="J35" s="200">
        <v>10.42</v>
      </c>
      <c r="K35" s="200">
        <v>0.1</v>
      </c>
      <c r="L35" s="200">
        <v>0.15</v>
      </c>
      <c r="M35" s="200">
        <v>0.78</v>
      </c>
      <c r="N35" s="200">
        <v>0.1</v>
      </c>
      <c r="O35" s="200">
        <v>0.11</v>
      </c>
      <c r="P35" s="200">
        <v>0.18</v>
      </c>
      <c r="Q35" s="200">
        <v>0</v>
      </c>
      <c r="R35" s="200">
        <v>0</v>
      </c>
      <c r="S35" s="200">
        <v>0.02</v>
      </c>
      <c r="T35" s="200">
        <v>0.05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1.69</v>
      </c>
      <c r="AD35" s="200">
        <v>0</v>
      </c>
      <c r="AE35" s="200">
        <v>0</v>
      </c>
      <c r="AF35" s="200">
        <v>0</v>
      </c>
      <c r="AG35" s="200">
        <v>-0.24</v>
      </c>
      <c r="AH35" s="200">
        <v>18.02</v>
      </c>
      <c r="AI35" s="200">
        <v>0</v>
      </c>
      <c r="AJ35" s="200">
        <v>0</v>
      </c>
      <c r="AK35" s="200">
        <v>3.81</v>
      </c>
      <c r="AL35" s="200">
        <v>0</v>
      </c>
      <c r="AM35" s="200">
        <v>0</v>
      </c>
      <c r="AN35" s="200">
        <v>0</v>
      </c>
      <c r="AO35" s="200">
        <v>67.849999999999994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0.28999999999999998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3.19</v>
      </c>
      <c r="E36" s="200">
        <v>0</v>
      </c>
      <c r="F36" s="200">
        <v>0</v>
      </c>
      <c r="G36" s="200">
        <v>8.0399999999999991</v>
      </c>
      <c r="H36" s="200">
        <v>0</v>
      </c>
      <c r="I36" s="200">
        <v>0</v>
      </c>
      <c r="J36" s="200">
        <v>10.42</v>
      </c>
      <c r="K36" s="200">
        <v>0.1</v>
      </c>
      <c r="L36" s="200">
        <v>0.15</v>
      </c>
      <c r="M36" s="200">
        <v>0.78</v>
      </c>
      <c r="N36" s="200">
        <v>0.1</v>
      </c>
      <c r="O36" s="200">
        <v>0.11</v>
      </c>
      <c r="P36" s="200">
        <v>0.18</v>
      </c>
      <c r="Q36" s="200">
        <v>0</v>
      </c>
      <c r="R36" s="200">
        <v>0</v>
      </c>
      <c r="S36" s="200">
        <v>0.02</v>
      </c>
      <c r="T36" s="200">
        <v>0.05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1.69</v>
      </c>
      <c r="AD36" s="200">
        <v>0</v>
      </c>
      <c r="AE36" s="200">
        <v>0</v>
      </c>
      <c r="AF36" s="200">
        <v>0</v>
      </c>
      <c r="AG36" s="200">
        <v>-0.24</v>
      </c>
      <c r="AH36" s="200">
        <v>18.02</v>
      </c>
      <c r="AI36" s="200">
        <v>0</v>
      </c>
      <c r="AJ36" s="200">
        <v>0</v>
      </c>
      <c r="AK36" s="200">
        <v>3.81</v>
      </c>
      <c r="AL36" s="200">
        <v>0</v>
      </c>
      <c r="AM36" s="200">
        <v>0</v>
      </c>
      <c r="AN36" s="200">
        <v>0</v>
      </c>
      <c r="AO36" s="200">
        <v>67.849999999999994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0.28999999999999998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3.19</v>
      </c>
      <c r="E37" s="200">
        <v>0</v>
      </c>
      <c r="F37" s="200">
        <v>0</v>
      </c>
      <c r="G37" s="200">
        <v>8.0399999999999991</v>
      </c>
      <c r="H37" s="200">
        <v>0</v>
      </c>
      <c r="I37" s="200">
        <v>0</v>
      </c>
      <c r="J37" s="200">
        <v>10.42</v>
      </c>
      <c r="K37" s="200">
        <v>0.1</v>
      </c>
      <c r="L37" s="200">
        <v>0.15</v>
      </c>
      <c r="M37" s="200">
        <v>0.77</v>
      </c>
      <c r="N37" s="200">
        <v>0.1</v>
      </c>
      <c r="O37" s="200">
        <v>0.11</v>
      </c>
      <c r="P37" s="200">
        <v>0.18</v>
      </c>
      <c r="Q37" s="200">
        <v>0</v>
      </c>
      <c r="R37" s="200">
        <v>0</v>
      </c>
      <c r="S37" s="200">
        <v>0.02</v>
      </c>
      <c r="T37" s="200">
        <v>0.05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1.69</v>
      </c>
      <c r="AD37" s="200">
        <v>0</v>
      </c>
      <c r="AE37" s="200">
        <v>0</v>
      </c>
      <c r="AF37" s="200">
        <v>0</v>
      </c>
      <c r="AG37" s="200">
        <v>-0.24</v>
      </c>
      <c r="AH37" s="200">
        <v>24.02</v>
      </c>
      <c r="AI37" s="200">
        <v>0</v>
      </c>
      <c r="AJ37" s="200">
        <v>0</v>
      </c>
      <c r="AK37" s="200">
        <v>3.81</v>
      </c>
      <c r="AL37" s="200">
        <v>0</v>
      </c>
      <c r="AM37" s="200">
        <v>0</v>
      </c>
      <c r="AN37" s="200">
        <v>0</v>
      </c>
      <c r="AO37" s="200">
        <v>67.849999999999994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0.28999999999999998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3.19</v>
      </c>
      <c r="E38" s="200">
        <v>0</v>
      </c>
      <c r="F38" s="200">
        <v>0</v>
      </c>
      <c r="G38" s="200">
        <v>8.0399999999999991</v>
      </c>
      <c r="H38" s="200">
        <v>0</v>
      </c>
      <c r="I38" s="200">
        <v>0</v>
      </c>
      <c r="J38" s="200">
        <v>10.42</v>
      </c>
      <c r="K38" s="200">
        <v>0.1</v>
      </c>
      <c r="L38" s="200">
        <v>0.15</v>
      </c>
      <c r="M38" s="200">
        <v>0.77</v>
      </c>
      <c r="N38" s="200">
        <v>0.1</v>
      </c>
      <c r="O38" s="200">
        <v>0.11</v>
      </c>
      <c r="P38" s="200">
        <v>0.18</v>
      </c>
      <c r="Q38" s="200">
        <v>0</v>
      </c>
      <c r="R38" s="200">
        <v>0</v>
      </c>
      <c r="S38" s="200">
        <v>0.02</v>
      </c>
      <c r="T38" s="200">
        <v>0.05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1.69</v>
      </c>
      <c r="AD38" s="200">
        <v>0</v>
      </c>
      <c r="AE38" s="200">
        <v>0</v>
      </c>
      <c r="AF38" s="200">
        <v>0</v>
      </c>
      <c r="AG38" s="200">
        <v>-0.24</v>
      </c>
      <c r="AH38" s="200">
        <v>0</v>
      </c>
      <c r="AI38" s="200">
        <v>0</v>
      </c>
      <c r="AJ38" s="200">
        <v>0</v>
      </c>
      <c r="AK38" s="200">
        <v>3.81</v>
      </c>
      <c r="AL38" s="200">
        <v>0</v>
      </c>
      <c r="AM38" s="200">
        <v>0</v>
      </c>
      <c r="AN38" s="200">
        <v>0</v>
      </c>
      <c r="AO38" s="200">
        <v>67.849999999999994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0.28999999999999998</v>
      </c>
      <c r="AV38" s="200">
        <v>0</v>
      </c>
      <c r="AW38" s="200">
        <v>0</v>
      </c>
      <c r="AX38" s="200">
        <v>0.09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3.19</v>
      </c>
      <c r="E39" s="200">
        <v>0</v>
      </c>
      <c r="F39" s="200">
        <v>0</v>
      </c>
      <c r="G39" s="200">
        <v>7.9</v>
      </c>
      <c r="H39" s="200">
        <v>0</v>
      </c>
      <c r="I39" s="200">
        <v>0</v>
      </c>
      <c r="J39" s="200">
        <v>10.29</v>
      </c>
      <c r="K39" s="200">
        <v>0.1</v>
      </c>
      <c r="L39" s="200">
        <v>0.15</v>
      </c>
      <c r="M39" s="200">
        <v>0.77</v>
      </c>
      <c r="N39" s="200">
        <v>0.1</v>
      </c>
      <c r="O39" s="200">
        <v>0.11</v>
      </c>
      <c r="P39" s="200">
        <v>0.18</v>
      </c>
      <c r="Q39" s="200">
        <v>0</v>
      </c>
      <c r="R39" s="200">
        <v>0</v>
      </c>
      <c r="S39" s="200">
        <v>0.02</v>
      </c>
      <c r="T39" s="200">
        <v>0.05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1.69</v>
      </c>
      <c r="AD39" s="200">
        <v>0</v>
      </c>
      <c r="AE39" s="200">
        <v>0</v>
      </c>
      <c r="AF39" s="200">
        <v>0</v>
      </c>
      <c r="AG39" s="200">
        <v>-0.24</v>
      </c>
      <c r="AH39" s="200">
        <v>0</v>
      </c>
      <c r="AI39" s="200">
        <v>0</v>
      </c>
      <c r="AJ39" s="200">
        <v>0</v>
      </c>
      <c r="AK39" s="200">
        <v>4.4800000000000004</v>
      </c>
      <c r="AL39" s="200">
        <v>0</v>
      </c>
      <c r="AM39" s="200">
        <v>0</v>
      </c>
      <c r="AN39" s="200">
        <v>0</v>
      </c>
      <c r="AO39" s="200">
        <v>66.39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0.28999999999999998</v>
      </c>
      <c r="AV39" s="200">
        <v>0</v>
      </c>
      <c r="AW39" s="200">
        <v>0</v>
      </c>
      <c r="AX39" s="200">
        <v>0.1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3.19</v>
      </c>
      <c r="E40" s="200">
        <v>0</v>
      </c>
      <c r="F40" s="200">
        <v>0</v>
      </c>
      <c r="G40" s="200">
        <v>7.9</v>
      </c>
      <c r="H40" s="200">
        <v>0</v>
      </c>
      <c r="I40" s="200">
        <v>0</v>
      </c>
      <c r="J40" s="200">
        <v>10.29</v>
      </c>
      <c r="K40" s="200">
        <v>0.1</v>
      </c>
      <c r="L40" s="200">
        <v>0.15</v>
      </c>
      <c r="M40" s="200">
        <v>0.77</v>
      </c>
      <c r="N40" s="200">
        <v>0.1</v>
      </c>
      <c r="O40" s="200">
        <v>0.11</v>
      </c>
      <c r="P40" s="200">
        <v>0.18</v>
      </c>
      <c r="Q40" s="200">
        <v>0</v>
      </c>
      <c r="R40" s="200">
        <v>0</v>
      </c>
      <c r="S40" s="200">
        <v>0.02</v>
      </c>
      <c r="T40" s="200">
        <v>0.05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1.69</v>
      </c>
      <c r="AD40" s="200">
        <v>0</v>
      </c>
      <c r="AE40" s="200">
        <v>0</v>
      </c>
      <c r="AF40" s="200">
        <v>0</v>
      </c>
      <c r="AG40" s="200">
        <v>-0.24</v>
      </c>
      <c r="AH40" s="200">
        <v>0</v>
      </c>
      <c r="AI40" s="200">
        <v>0</v>
      </c>
      <c r="AJ40" s="200">
        <v>0</v>
      </c>
      <c r="AK40" s="200">
        <v>4.4800000000000004</v>
      </c>
      <c r="AL40" s="200">
        <v>0</v>
      </c>
      <c r="AM40" s="200">
        <v>0</v>
      </c>
      <c r="AN40" s="200">
        <v>0</v>
      </c>
      <c r="AO40" s="200">
        <v>66.39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0.28999999999999998</v>
      </c>
      <c r="AV40" s="200">
        <v>0</v>
      </c>
      <c r="AW40" s="200">
        <v>0</v>
      </c>
      <c r="AX40" s="200">
        <v>0.1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3.19</v>
      </c>
      <c r="E41" s="200">
        <v>0</v>
      </c>
      <c r="F41" s="200">
        <v>0</v>
      </c>
      <c r="G41" s="200">
        <v>7.9</v>
      </c>
      <c r="H41" s="200">
        <v>0</v>
      </c>
      <c r="I41" s="200">
        <v>0</v>
      </c>
      <c r="J41" s="200">
        <v>10.29</v>
      </c>
      <c r="K41" s="200">
        <v>0.1</v>
      </c>
      <c r="L41" s="200">
        <v>0.15</v>
      </c>
      <c r="M41" s="200">
        <v>0.77</v>
      </c>
      <c r="N41" s="200">
        <v>0.1</v>
      </c>
      <c r="O41" s="200">
        <v>0.11</v>
      </c>
      <c r="P41" s="200">
        <v>0.18</v>
      </c>
      <c r="Q41" s="200">
        <v>0</v>
      </c>
      <c r="R41" s="200">
        <v>0</v>
      </c>
      <c r="S41" s="200">
        <v>0.02</v>
      </c>
      <c r="T41" s="200">
        <v>0.05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1.69</v>
      </c>
      <c r="AD41" s="200">
        <v>0</v>
      </c>
      <c r="AE41" s="200">
        <v>0</v>
      </c>
      <c r="AF41" s="200">
        <v>0</v>
      </c>
      <c r="AG41" s="200">
        <v>-0.24</v>
      </c>
      <c r="AH41" s="200">
        <v>0</v>
      </c>
      <c r="AI41" s="200">
        <v>0</v>
      </c>
      <c r="AJ41" s="200">
        <v>0</v>
      </c>
      <c r="AK41" s="200">
        <v>4.4800000000000004</v>
      </c>
      <c r="AL41" s="200">
        <v>0</v>
      </c>
      <c r="AM41" s="200">
        <v>0</v>
      </c>
      <c r="AN41" s="200">
        <v>0</v>
      </c>
      <c r="AO41" s="200">
        <v>66.39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0.28999999999999998</v>
      </c>
      <c r="AV41" s="200">
        <v>0</v>
      </c>
      <c r="AW41" s="200">
        <v>0</v>
      </c>
      <c r="AX41" s="200">
        <v>0.1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3.19</v>
      </c>
      <c r="E42" s="200">
        <v>0</v>
      </c>
      <c r="F42" s="200">
        <v>0</v>
      </c>
      <c r="G42" s="200">
        <v>7.9</v>
      </c>
      <c r="H42" s="200">
        <v>0</v>
      </c>
      <c r="I42" s="200">
        <v>0</v>
      </c>
      <c r="J42" s="200">
        <v>10.29</v>
      </c>
      <c r="K42" s="200">
        <v>0.1</v>
      </c>
      <c r="L42" s="200">
        <v>0.15</v>
      </c>
      <c r="M42" s="200">
        <v>0.77</v>
      </c>
      <c r="N42" s="200">
        <v>0.1</v>
      </c>
      <c r="O42" s="200">
        <v>0.11</v>
      </c>
      <c r="P42" s="200">
        <v>0.18</v>
      </c>
      <c r="Q42" s="200">
        <v>0</v>
      </c>
      <c r="R42" s="200">
        <v>0</v>
      </c>
      <c r="S42" s="200">
        <v>0.02</v>
      </c>
      <c r="T42" s="200">
        <v>0.05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1.69</v>
      </c>
      <c r="AD42" s="200">
        <v>0</v>
      </c>
      <c r="AE42" s="200">
        <v>0</v>
      </c>
      <c r="AF42" s="200">
        <v>0</v>
      </c>
      <c r="AG42" s="200">
        <v>-0.24</v>
      </c>
      <c r="AH42" s="200">
        <v>0</v>
      </c>
      <c r="AI42" s="200">
        <v>0</v>
      </c>
      <c r="AJ42" s="200">
        <v>0</v>
      </c>
      <c r="AK42" s="200">
        <v>4.4800000000000004</v>
      </c>
      <c r="AL42" s="200">
        <v>0</v>
      </c>
      <c r="AM42" s="200">
        <v>0</v>
      </c>
      <c r="AN42" s="200">
        <v>0</v>
      </c>
      <c r="AO42" s="200">
        <v>66.39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0.28999999999999998</v>
      </c>
      <c r="AV42" s="200">
        <v>0</v>
      </c>
      <c r="AW42" s="200">
        <v>0</v>
      </c>
      <c r="AX42" s="200">
        <v>0.1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3.12</v>
      </c>
      <c r="E43" s="200">
        <v>0</v>
      </c>
      <c r="F43" s="200">
        <v>0</v>
      </c>
      <c r="G43" s="200">
        <v>7.9</v>
      </c>
      <c r="H43" s="200">
        <v>0</v>
      </c>
      <c r="I43" s="200">
        <v>0</v>
      </c>
      <c r="J43" s="200">
        <v>10.29</v>
      </c>
      <c r="K43" s="200">
        <v>0.1</v>
      </c>
      <c r="L43" s="200">
        <v>0.15</v>
      </c>
      <c r="M43" s="200">
        <v>0.77</v>
      </c>
      <c r="N43" s="200">
        <v>0.1</v>
      </c>
      <c r="O43" s="200">
        <v>0.11</v>
      </c>
      <c r="P43" s="200">
        <v>0.18</v>
      </c>
      <c r="Q43" s="200">
        <v>0</v>
      </c>
      <c r="R43" s="200">
        <v>0</v>
      </c>
      <c r="S43" s="200">
        <v>0.02</v>
      </c>
      <c r="T43" s="200">
        <v>0.05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1.69</v>
      </c>
      <c r="AD43" s="200">
        <v>0</v>
      </c>
      <c r="AE43" s="200">
        <v>0</v>
      </c>
      <c r="AF43" s="200">
        <v>0</v>
      </c>
      <c r="AG43" s="200">
        <v>-0.24</v>
      </c>
      <c r="AH43" s="200">
        <v>0</v>
      </c>
      <c r="AI43" s="200">
        <v>0</v>
      </c>
      <c r="AJ43" s="200">
        <v>0</v>
      </c>
      <c r="AK43" s="200">
        <v>5.35</v>
      </c>
      <c r="AL43" s="200">
        <v>0</v>
      </c>
      <c r="AM43" s="200">
        <v>0</v>
      </c>
      <c r="AN43" s="200">
        <v>0</v>
      </c>
      <c r="AO43" s="200">
        <v>66.39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0.28999999999999998</v>
      </c>
      <c r="AV43" s="200">
        <v>0</v>
      </c>
      <c r="AW43" s="200">
        <v>0</v>
      </c>
      <c r="AX43" s="200">
        <v>0.1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3.12</v>
      </c>
      <c r="E44" s="200">
        <v>0</v>
      </c>
      <c r="F44" s="200">
        <v>0</v>
      </c>
      <c r="G44" s="200">
        <v>7.9</v>
      </c>
      <c r="H44" s="200">
        <v>0</v>
      </c>
      <c r="I44" s="200">
        <v>0</v>
      </c>
      <c r="J44" s="200">
        <v>10.29</v>
      </c>
      <c r="K44" s="200">
        <v>0.1</v>
      </c>
      <c r="L44" s="200">
        <v>0.15</v>
      </c>
      <c r="M44" s="200">
        <v>0.77</v>
      </c>
      <c r="N44" s="200">
        <v>0.1</v>
      </c>
      <c r="O44" s="200">
        <v>0.11</v>
      </c>
      <c r="P44" s="200">
        <v>0.18</v>
      </c>
      <c r="Q44" s="200">
        <v>0</v>
      </c>
      <c r="R44" s="200">
        <v>0</v>
      </c>
      <c r="S44" s="200">
        <v>0.02</v>
      </c>
      <c r="T44" s="200">
        <v>0.05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1.69</v>
      </c>
      <c r="AD44" s="200">
        <v>0</v>
      </c>
      <c r="AE44" s="200">
        <v>0</v>
      </c>
      <c r="AF44" s="200">
        <v>0</v>
      </c>
      <c r="AG44" s="200">
        <v>-0.24</v>
      </c>
      <c r="AH44" s="200">
        <v>0</v>
      </c>
      <c r="AI44" s="200">
        <v>0</v>
      </c>
      <c r="AJ44" s="200">
        <v>0</v>
      </c>
      <c r="AK44" s="200">
        <v>5.35</v>
      </c>
      <c r="AL44" s="200">
        <v>0</v>
      </c>
      <c r="AM44" s="200">
        <v>0</v>
      </c>
      <c r="AN44" s="200">
        <v>0</v>
      </c>
      <c r="AO44" s="200">
        <v>66.39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0.28999999999999998</v>
      </c>
      <c r="AV44" s="200">
        <v>0</v>
      </c>
      <c r="AW44" s="200">
        <v>0</v>
      </c>
      <c r="AX44" s="200">
        <v>0.1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3.12</v>
      </c>
      <c r="E45" s="200">
        <v>0</v>
      </c>
      <c r="F45" s="200">
        <v>0</v>
      </c>
      <c r="G45" s="200">
        <v>7.9</v>
      </c>
      <c r="H45" s="200">
        <v>0</v>
      </c>
      <c r="I45" s="200">
        <v>0</v>
      </c>
      <c r="J45" s="200">
        <v>10.29</v>
      </c>
      <c r="K45" s="200">
        <v>0.1</v>
      </c>
      <c r="L45" s="200">
        <v>0.15</v>
      </c>
      <c r="M45" s="200">
        <v>0.77</v>
      </c>
      <c r="N45" s="200">
        <v>0.1</v>
      </c>
      <c r="O45" s="200">
        <v>0.11</v>
      </c>
      <c r="P45" s="200">
        <v>0.18</v>
      </c>
      <c r="Q45" s="200">
        <v>0</v>
      </c>
      <c r="R45" s="200">
        <v>0</v>
      </c>
      <c r="S45" s="200">
        <v>0.02</v>
      </c>
      <c r="T45" s="200">
        <v>0.05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1.69</v>
      </c>
      <c r="AD45" s="200">
        <v>0</v>
      </c>
      <c r="AE45" s="200">
        <v>0</v>
      </c>
      <c r="AF45" s="200">
        <v>0</v>
      </c>
      <c r="AG45" s="200">
        <v>-0.24</v>
      </c>
      <c r="AH45" s="200">
        <v>0</v>
      </c>
      <c r="AI45" s="200">
        <v>0</v>
      </c>
      <c r="AJ45" s="200">
        <v>0</v>
      </c>
      <c r="AK45" s="200">
        <v>5.35</v>
      </c>
      <c r="AL45" s="200">
        <v>0</v>
      </c>
      <c r="AM45" s="200">
        <v>0</v>
      </c>
      <c r="AN45" s="200">
        <v>0</v>
      </c>
      <c r="AO45" s="200">
        <v>66.39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0.28999999999999998</v>
      </c>
      <c r="AV45" s="200">
        <v>0</v>
      </c>
      <c r="AW45" s="200">
        <v>0</v>
      </c>
      <c r="AX45" s="200">
        <v>0.1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3.12</v>
      </c>
      <c r="E46" s="200">
        <v>0</v>
      </c>
      <c r="F46" s="200">
        <v>0</v>
      </c>
      <c r="G46" s="200">
        <v>7.9</v>
      </c>
      <c r="H46" s="200">
        <v>0</v>
      </c>
      <c r="I46" s="200">
        <v>0</v>
      </c>
      <c r="J46" s="200">
        <v>10.29</v>
      </c>
      <c r="K46" s="200">
        <v>0.1</v>
      </c>
      <c r="L46" s="200">
        <v>0.15</v>
      </c>
      <c r="M46" s="200">
        <v>0.77</v>
      </c>
      <c r="N46" s="200">
        <v>0.1</v>
      </c>
      <c r="O46" s="200">
        <v>0.11</v>
      </c>
      <c r="P46" s="200">
        <v>0.18</v>
      </c>
      <c r="Q46" s="200">
        <v>0</v>
      </c>
      <c r="R46" s="200">
        <v>0</v>
      </c>
      <c r="S46" s="200">
        <v>0.02</v>
      </c>
      <c r="T46" s="200">
        <v>0.05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1.69</v>
      </c>
      <c r="AD46" s="200">
        <v>0</v>
      </c>
      <c r="AE46" s="200">
        <v>0</v>
      </c>
      <c r="AF46" s="200">
        <v>0</v>
      </c>
      <c r="AG46" s="200">
        <v>-0.24</v>
      </c>
      <c r="AH46" s="200">
        <v>0</v>
      </c>
      <c r="AI46" s="200">
        <v>0</v>
      </c>
      <c r="AJ46" s="200">
        <v>0</v>
      </c>
      <c r="AK46" s="200">
        <v>5.35</v>
      </c>
      <c r="AL46" s="200">
        <v>0</v>
      </c>
      <c r="AM46" s="200">
        <v>0</v>
      </c>
      <c r="AN46" s="200">
        <v>0</v>
      </c>
      <c r="AO46" s="200">
        <v>66.39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0.28999999999999998</v>
      </c>
      <c r="AV46" s="200">
        <v>0</v>
      </c>
      <c r="AW46" s="200">
        <v>0</v>
      </c>
      <c r="AX46" s="200">
        <v>0.1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3.12</v>
      </c>
      <c r="E47" s="200">
        <v>0</v>
      </c>
      <c r="F47" s="200">
        <v>0</v>
      </c>
      <c r="G47" s="200">
        <v>7.9</v>
      </c>
      <c r="H47" s="200">
        <v>0</v>
      </c>
      <c r="I47" s="200">
        <v>0</v>
      </c>
      <c r="J47" s="200">
        <v>10.15</v>
      </c>
      <c r="K47" s="200">
        <v>0.1</v>
      </c>
      <c r="L47" s="200">
        <v>0</v>
      </c>
      <c r="M47" s="200">
        <v>0.77</v>
      </c>
      <c r="N47" s="200">
        <v>0.1</v>
      </c>
      <c r="O47" s="200">
        <v>0.11</v>
      </c>
      <c r="P47" s="200">
        <v>0.18</v>
      </c>
      <c r="Q47" s="200">
        <v>0</v>
      </c>
      <c r="R47" s="200">
        <v>0</v>
      </c>
      <c r="S47" s="200">
        <v>0.02</v>
      </c>
      <c r="T47" s="200">
        <v>0.05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1.69</v>
      </c>
      <c r="AD47" s="200">
        <v>0</v>
      </c>
      <c r="AE47" s="200">
        <v>0</v>
      </c>
      <c r="AF47" s="200">
        <v>0</v>
      </c>
      <c r="AG47" s="200">
        <v>-0.24</v>
      </c>
      <c r="AH47" s="200">
        <v>0</v>
      </c>
      <c r="AI47" s="200">
        <v>0</v>
      </c>
      <c r="AJ47" s="200">
        <v>0</v>
      </c>
      <c r="AK47" s="200">
        <v>5.35</v>
      </c>
      <c r="AL47" s="200">
        <v>0</v>
      </c>
      <c r="AM47" s="200">
        <v>0</v>
      </c>
      <c r="AN47" s="200">
        <v>0</v>
      </c>
      <c r="AO47" s="200">
        <v>66.39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0.28999999999999998</v>
      </c>
      <c r="AV47" s="200">
        <v>0</v>
      </c>
      <c r="AW47" s="200">
        <v>0</v>
      </c>
      <c r="AX47" s="200">
        <v>0.1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3.12</v>
      </c>
      <c r="E48" s="200">
        <v>0</v>
      </c>
      <c r="F48" s="200">
        <v>0</v>
      </c>
      <c r="G48" s="200">
        <v>7.9</v>
      </c>
      <c r="H48" s="200">
        <v>0</v>
      </c>
      <c r="I48" s="200">
        <v>0</v>
      </c>
      <c r="J48" s="200">
        <v>10.15</v>
      </c>
      <c r="K48" s="200">
        <v>0.1</v>
      </c>
      <c r="L48" s="200">
        <v>0</v>
      </c>
      <c r="M48" s="200">
        <v>0.77</v>
      </c>
      <c r="N48" s="200">
        <v>0.1</v>
      </c>
      <c r="O48" s="200">
        <v>0.11</v>
      </c>
      <c r="P48" s="200">
        <v>0.18</v>
      </c>
      <c r="Q48" s="200">
        <v>0</v>
      </c>
      <c r="R48" s="200">
        <v>0</v>
      </c>
      <c r="S48" s="200">
        <v>0.02</v>
      </c>
      <c r="T48" s="200">
        <v>0.05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1.69</v>
      </c>
      <c r="AD48" s="200">
        <v>0</v>
      </c>
      <c r="AE48" s="200">
        <v>0</v>
      </c>
      <c r="AF48" s="200">
        <v>0</v>
      </c>
      <c r="AG48" s="200">
        <v>-0.24</v>
      </c>
      <c r="AH48" s="200">
        <v>0</v>
      </c>
      <c r="AI48" s="200">
        <v>0</v>
      </c>
      <c r="AJ48" s="200">
        <v>0</v>
      </c>
      <c r="AK48" s="200">
        <v>5.35</v>
      </c>
      <c r="AL48" s="200">
        <v>0</v>
      </c>
      <c r="AM48" s="200">
        <v>0</v>
      </c>
      <c r="AN48" s="200">
        <v>0</v>
      </c>
      <c r="AO48" s="200">
        <v>66.39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0.28999999999999998</v>
      </c>
      <c r="AV48" s="200">
        <v>0</v>
      </c>
      <c r="AW48" s="200">
        <v>0</v>
      </c>
      <c r="AX48" s="200">
        <v>0.1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3.12</v>
      </c>
      <c r="E49" s="200">
        <v>0</v>
      </c>
      <c r="F49" s="200">
        <v>0</v>
      </c>
      <c r="G49" s="200">
        <v>7.9</v>
      </c>
      <c r="H49" s="200">
        <v>0</v>
      </c>
      <c r="I49" s="200">
        <v>0</v>
      </c>
      <c r="J49" s="200">
        <v>10.15</v>
      </c>
      <c r="K49" s="200">
        <v>0.1</v>
      </c>
      <c r="L49" s="200">
        <v>0</v>
      </c>
      <c r="M49" s="200">
        <v>0.77</v>
      </c>
      <c r="N49" s="200">
        <v>0.1</v>
      </c>
      <c r="O49" s="200">
        <v>0.11</v>
      </c>
      <c r="P49" s="200">
        <v>0.18</v>
      </c>
      <c r="Q49" s="200">
        <v>0</v>
      </c>
      <c r="R49" s="200">
        <v>0</v>
      </c>
      <c r="S49" s="200">
        <v>0.02</v>
      </c>
      <c r="T49" s="200">
        <v>0.05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1.69</v>
      </c>
      <c r="AD49" s="200">
        <v>0</v>
      </c>
      <c r="AE49" s="200">
        <v>0</v>
      </c>
      <c r="AF49" s="200">
        <v>0</v>
      </c>
      <c r="AG49" s="200">
        <v>-0.24</v>
      </c>
      <c r="AH49" s="200">
        <v>0</v>
      </c>
      <c r="AI49" s="200">
        <v>0</v>
      </c>
      <c r="AJ49" s="200">
        <v>0</v>
      </c>
      <c r="AK49" s="200">
        <v>4.4800000000000004</v>
      </c>
      <c r="AL49" s="200">
        <v>0</v>
      </c>
      <c r="AM49" s="200">
        <v>0</v>
      </c>
      <c r="AN49" s="200">
        <v>0</v>
      </c>
      <c r="AO49" s="200">
        <v>66.39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0.28999999999999998</v>
      </c>
      <c r="AV49" s="200">
        <v>0</v>
      </c>
      <c r="AW49" s="200">
        <v>0</v>
      </c>
      <c r="AX49" s="200">
        <v>0.1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3.12</v>
      </c>
      <c r="E50" s="200">
        <v>0</v>
      </c>
      <c r="F50" s="200">
        <v>0</v>
      </c>
      <c r="G50" s="200">
        <v>7.9</v>
      </c>
      <c r="H50" s="200">
        <v>0</v>
      </c>
      <c r="I50" s="200">
        <v>0</v>
      </c>
      <c r="J50" s="200">
        <v>10.15</v>
      </c>
      <c r="K50" s="200">
        <v>0.1</v>
      </c>
      <c r="L50" s="200">
        <v>0</v>
      </c>
      <c r="M50" s="200">
        <v>0.77</v>
      </c>
      <c r="N50" s="200">
        <v>0.1</v>
      </c>
      <c r="O50" s="200">
        <v>0.11</v>
      </c>
      <c r="P50" s="200">
        <v>0.19</v>
      </c>
      <c r="Q50" s="200">
        <v>0</v>
      </c>
      <c r="R50" s="200">
        <v>0</v>
      </c>
      <c r="S50" s="200">
        <v>0.02</v>
      </c>
      <c r="T50" s="200">
        <v>0.05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1.69</v>
      </c>
      <c r="AD50" s="200">
        <v>0</v>
      </c>
      <c r="AE50" s="200">
        <v>0</v>
      </c>
      <c r="AF50" s="200">
        <v>0</v>
      </c>
      <c r="AG50" s="200">
        <v>-0.24</v>
      </c>
      <c r="AH50" s="200">
        <v>0</v>
      </c>
      <c r="AI50" s="200">
        <v>0</v>
      </c>
      <c r="AJ50" s="200">
        <v>0</v>
      </c>
      <c r="AK50" s="200">
        <v>4.4800000000000004</v>
      </c>
      <c r="AL50" s="200">
        <v>0</v>
      </c>
      <c r="AM50" s="200">
        <v>0</v>
      </c>
      <c r="AN50" s="200">
        <v>0</v>
      </c>
      <c r="AO50" s="200">
        <v>66.39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0.28999999999999998</v>
      </c>
      <c r="AV50" s="200">
        <v>0</v>
      </c>
      <c r="AW50" s="200">
        <v>0</v>
      </c>
      <c r="AX50" s="200">
        <v>0.1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3.12</v>
      </c>
      <c r="E51" s="200">
        <v>0</v>
      </c>
      <c r="F51" s="200">
        <v>0</v>
      </c>
      <c r="G51" s="200">
        <v>7.77</v>
      </c>
      <c r="H51" s="200">
        <v>0</v>
      </c>
      <c r="I51" s="200">
        <v>0</v>
      </c>
      <c r="J51" s="200">
        <v>10.15</v>
      </c>
      <c r="K51" s="200">
        <v>0.1</v>
      </c>
      <c r="L51" s="200">
        <v>0</v>
      </c>
      <c r="M51" s="200">
        <v>0.78</v>
      </c>
      <c r="N51" s="200">
        <v>0.1</v>
      </c>
      <c r="O51" s="200">
        <v>0.11</v>
      </c>
      <c r="P51" s="200">
        <v>0.18</v>
      </c>
      <c r="Q51" s="200">
        <v>0</v>
      </c>
      <c r="R51" s="200">
        <v>0</v>
      </c>
      <c r="S51" s="200">
        <v>0.02</v>
      </c>
      <c r="T51" s="200">
        <v>0.05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1.69</v>
      </c>
      <c r="AD51" s="200">
        <v>0</v>
      </c>
      <c r="AE51" s="200">
        <v>0</v>
      </c>
      <c r="AF51" s="200">
        <v>0</v>
      </c>
      <c r="AG51" s="200">
        <v>-0.24</v>
      </c>
      <c r="AH51" s="200">
        <v>0</v>
      </c>
      <c r="AI51" s="200">
        <v>0</v>
      </c>
      <c r="AJ51" s="200">
        <v>0</v>
      </c>
      <c r="AK51" s="200">
        <v>4.4800000000000004</v>
      </c>
      <c r="AL51" s="200">
        <v>0</v>
      </c>
      <c r="AM51" s="200">
        <v>0</v>
      </c>
      <c r="AN51" s="200">
        <v>0</v>
      </c>
      <c r="AO51" s="200">
        <v>64.930000000000007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0.28999999999999998</v>
      </c>
      <c r="AV51" s="200">
        <v>0</v>
      </c>
      <c r="AW51" s="200">
        <v>0</v>
      </c>
      <c r="AX51" s="200">
        <v>0.09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3.06</v>
      </c>
      <c r="E52" s="200">
        <v>0</v>
      </c>
      <c r="F52" s="200">
        <v>0</v>
      </c>
      <c r="G52" s="200">
        <v>7.77</v>
      </c>
      <c r="H52" s="200">
        <v>0</v>
      </c>
      <c r="I52" s="200">
        <v>0</v>
      </c>
      <c r="J52" s="200">
        <v>10.15</v>
      </c>
      <c r="K52" s="200">
        <v>0.1</v>
      </c>
      <c r="L52" s="200">
        <v>0</v>
      </c>
      <c r="M52" s="200">
        <v>0.78</v>
      </c>
      <c r="N52" s="200">
        <v>0.1</v>
      </c>
      <c r="O52" s="200">
        <v>0.11</v>
      </c>
      <c r="P52" s="200">
        <v>0.18</v>
      </c>
      <c r="Q52" s="200">
        <v>0</v>
      </c>
      <c r="R52" s="200">
        <v>0</v>
      </c>
      <c r="S52" s="200">
        <v>0.02</v>
      </c>
      <c r="T52" s="200">
        <v>0.05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1.69</v>
      </c>
      <c r="AD52" s="200">
        <v>0</v>
      </c>
      <c r="AE52" s="200">
        <v>0</v>
      </c>
      <c r="AF52" s="200">
        <v>0</v>
      </c>
      <c r="AG52" s="200">
        <v>-0.24</v>
      </c>
      <c r="AH52" s="200">
        <v>0</v>
      </c>
      <c r="AI52" s="200">
        <v>0</v>
      </c>
      <c r="AJ52" s="200">
        <v>0</v>
      </c>
      <c r="AK52" s="200">
        <v>4.4800000000000004</v>
      </c>
      <c r="AL52" s="200">
        <v>0</v>
      </c>
      <c r="AM52" s="200">
        <v>0</v>
      </c>
      <c r="AN52" s="200">
        <v>0</v>
      </c>
      <c r="AO52" s="200">
        <v>64.930000000000007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0.28999999999999998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3.06</v>
      </c>
      <c r="E53" s="200">
        <v>0</v>
      </c>
      <c r="F53" s="200">
        <v>0</v>
      </c>
      <c r="G53" s="200">
        <v>7.77</v>
      </c>
      <c r="H53" s="200">
        <v>0</v>
      </c>
      <c r="I53" s="200">
        <v>0</v>
      </c>
      <c r="J53" s="200">
        <v>10.15</v>
      </c>
      <c r="K53" s="200">
        <v>0.1</v>
      </c>
      <c r="L53" s="200">
        <v>0</v>
      </c>
      <c r="M53" s="200">
        <v>0.78</v>
      </c>
      <c r="N53" s="200">
        <v>0.1</v>
      </c>
      <c r="O53" s="200">
        <v>0.11</v>
      </c>
      <c r="P53" s="200">
        <v>0.18</v>
      </c>
      <c r="Q53" s="200">
        <v>0</v>
      </c>
      <c r="R53" s="200">
        <v>0</v>
      </c>
      <c r="S53" s="200">
        <v>0.02</v>
      </c>
      <c r="T53" s="200">
        <v>0.05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1.69</v>
      </c>
      <c r="AD53" s="200">
        <v>0</v>
      </c>
      <c r="AE53" s="200">
        <v>0</v>
      </c>
      <c r="AF53" s="200">
        <v>0</v>
      </c>
      <c r="AG53" s="200">
        <v>-0.24</v>
      </c>
      <c r="AH53" s="200">
        <v>0</v>
      </c>
      <c r="AI53" s="200">
        <v>0</v>
      </c>
      <c r="AJ53" s="200">
        <v>0</v>
      </c>
      <c r="AK53" s="200">
        <v>4.4800000000000004</v>
      </c>
      <c r="AL53" s="200">
        <v>0</v>
      </c>
      <c r="AM53" s="200">
        <v>0</v>
      </c>
      <c r="AN53" s="200">
        <v>0</v>
      </c>
      <c r="AO53" s="200">
        <v>64.930000000000007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0.28999999999999998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3.06</v>
      </c>
      <c r="E54" s="200">
        <v>0</v>
      </c>
      <c r="F54" s="200">
        <v>0</v>
      </c>
      <c r="G54" s="200">
        <v>7.77</v>
      </c>
      <c r="H54" s="200">
        <v>0</v>
      </c>
      <c r="I54" s="200">
        <v>0</v>
      </c>
      <c r="J54" s="200">
        <v>10.15</v>
      </c>
      <c r="K54" s="200">
        <v>0.1</v>
      </c>
      <c r="L54" s="200">
        <v>0</v>
      </c>
      <c r="M54" s="200">
        <v>0.78</v>
      </c>
      <c r="N54" s="200">
        <v>0.1</v>
      </c>
      <c r="O54" s="200">
        <v>0.11</v>
      </c>
      <c r="P54" s="200">
        <v>0.18</v>
      </c>
      <c r="Q54" s="200">
        <v>0</v>
      </c>
      <c r="R54" s="200">
        <v>0</v>
      </c>
      <c r="S54" s="200">
        <v>0.02</v>
      </c>
      <c r="T54" s="200">
        <v>0.05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1.69</v>
      </c>
      <c r="AD54" s="200">
        <v>0</v>
      </c>
      <c r="AE54" s="200">
        <v>0</v>
      </c>
      <c r="AF54" s="200">
        <v>0</v>
      </c>
      <c r="AG54" s="200">
        <v>-0.24</v>
      </c>
      <c r="AH54" s="200">
        <v>0</v>
      </c>
      <c r="AI54" s="200">
        <v>0</v>
      </c>
      <c r="AJ54" s="200">
        <v>0</v>
      </c>
      <c r="AK54" s="200">
        <v>4.4800000000000004</v>
      </c>
      <c r="AL54" s="200">
        <v>0</v>
      </c>
      <c r="AM54" s="200">
        <v>0</v>
      </c>
      <c r="AN54" s="200">
        <v>0</v>
      </c>
      <c r="AO54" s="200">
        <v>64.930000000000007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0.28999999999999998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3.06</v>
      </c>
      <c r="E55" s="200">
        <v>0</v>
      </c>
      <c r="F55" s="200">
        <v>0</v>
      </c>
      <c r="G55" s="200">
        <v>7.77</v>
      </c>
      <c r="H55" s="200">
        <v>0</v>
      </c>
      <c r="I55" s="200">
        <v>0</v>
      </c>
      <c r="J55" s="200">
        <v>10.15</v>
      </c>
      <c r="K55" s="200">
        <v>0.1</v>
      </c>
      <c r="L55" s="200">
        <v>0</v>
      </c>
      <c r="M55" s="200">
        <v>0.78</v>
      </c>
      <c r="N55" s="200">
        <v>0.1</v>
      </c>
      <c r="O55" s="200">
        <v>0.11</v>
      </c>
      <c r="P55" s="200">
        <v>0.18</v>
      </c>
      <c r="Q55" s="200">
        <v>0</v>
      </c>
      <c r="R55" s="200">
        <v>0</v>
      </c>
      <c r="S55" s="200">
        <v>0.02</v>
      </c>
      <c r="T55" s="200">
        <v>0.05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1.69</v>
      </c>
      <c r="AD55" s="200">
        <v>0</v>
      </c>
      <c r="AE55" s="200">
        <v>0</v>
      </c>
      <c r="AF55" s="200">
        <v>0</v>
      </c>
      <c r="AG55" s="200">
        <v>-0.24</v>
      </c>
      <c r="AH55" s="200">
        <v>0</v>
      </c>
      <c r="AI55" s="200">
        <v>0</v>
      </c>
      <c r="AJ55" s="200">
        <v>0</v>
      </c>
      <c r="AK55" s="200">
        <v>4.4800000000000004</v>
      </c>
      <c r="AL55" s="200">
        <v>0</v>
      </c>
      <c r="AM55" s="200">
        <v>0</v>
      </c>
      <c r="AN55" s="200">
        <v>0</v>
      </c>
      <c r="AO55" s="200">
        <v>64.930000000000007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0.28999999999999998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3.06</v>
      </c>
      <c r="E56" s="200">
        <v>0</v>
      </c>
      <c r="F56" s="200">
        <v>0</v>
      </c>
      <c r="G56" s="200">
        <v>7.77</v>
      </c>
      <c r="H56" s="200">
        <v>0</v>
      </c>
      <c r="I56" s="200">
        <v>0</v>
      </c>
      <c r="J56" s="200">
        <v>10.15</v>
      </c>
      <c r="K56" s="200">
        <v>0.1</v>
      </c>
      <c r="L56" s="200">
        <v>0</v>
      </c>
      <c r="M56" s="200">
        <v>0.78</v>
      </c>
      <c r="N56" s="200">
        <v>0.1</v>
      </c>
      <c r="O56" s="200">
        <v>0.11</v>
      </c>
      <c r="P56" s="200">
        <v>0.18</v>
      </c>
      <c r="Q56" s="200">
        <v>0</v>
      </c>
      <c r="R56" s="200">
        <v>0</v>
      </c>
      <c r="S56" s="200">
        <v>0.02</v>
      </c>
      <c r="T56" s="200">
        <v>0.05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1.69</v>
      </c>
      <c r="AD56" s="200">
        <v>0</v>
      </c>
      <c r="AE56" s="200">
        <v>0</v>
      </c>
      <c r="AF56" s="200">
        <v>0</v>
      </c>
      <c r="AG56" s="200">
        <v>-0.24</v>
      </c>
      <c r="AH56" s="200">
        <v>0</v>
      </c>
      <c r="AI56" s="200">
        <v>0</v>
      </c>
      <c r="AJ56" s="200">
        <v>0</v>
      </c>
      <c r="AK56" s="200">
        <v>4.4800000000000004</v>
      </c>
      <c r="AL56" s="200">
        <v>0</v>
      </c>
      <c r="AM56" s="200">
        <v>0</v>
      </c>
      <c r="AN56" s="200">
        <v>0</v>
      </c>
      <c r="AO56" s="200">
        <v>64.930000000000007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0.28999999999999998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3.06</v>
      </c>
      <c r="E57" s="200">
        <v>0</v>
      </c>
      <c r="F57" s="200">
        <v>0</v>
      </c>
      <c r="G57" s="200">
        <v>7.77</v>
      </c>
      <c r="H57" s="200">
        <v>0</v>
      </c>
      <c r="I57" s="200">
        <v>0</v>
      </c>
      <c r="J57" s="200">
        <v>10.15</v>
      </c>
      <c r="K57" s="200">
        <v>0.1</v>
      </c>
      <c r="L57" s="200">
        <v>0</v>
      </c>
      <c r="M57" s="200">
        <v>0.78</v>
      </c>
      <c r="N57" s="200">
        <v>0.1</v>
      </c>
      <c r="O57" s="200">
        <v>0.11</v>
      </c>
      <c r="P57" s="200">
        <v>0.18</v>
      </c>
      <c r="Q57" s="200">
        <v>0.09</v>
      </c>
      <c r="R57" s="200">
        <v>0.31</v>
      </c>
      <c r="S57" s="200">
        <v>0.14000000000000001</v>
      </c>
      <c r="T57" s="200">
        <v>0.05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1.69</v>
      </c>
      <c r="AD57" s="200">
        <v>0</v>
      </c>
      <c r="AE57" s="200">
        <v>0</v>
      </c>
      <c r="AF57" s="200">
        <v>0</v>
      </c>
      <c r="AG57" s="200">
        <v>-0.24</v>
      </c>
      <c r="AH57" s="200">
        <v>0</v>
      </c>
      <c r="AI57" s="200">
        <v>0</v>
      </c>
      <c r="AJ57" s="200">
        <v>0</v>
      </c>
      <c r="AK57" s="200">
        <v>4.4800000000000004</v>
      </c>
      <c r="AL57" s="200">
        <v>0</v>
      </c>
      <c r="AM57" s="200">
        <v>0</v>
      </c>
      <c r="AN57" s="200">
        <v>0</v>
      </c>
      <c r="AO57" s="200">
        <v>64.930000000000007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0.28999999999999998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3.06</v>
      </c>
      <c r="E58" s="200">
        <v>0</v>
      </c>
      <c r="F58" s="200">
        <v>0</v>
      </c>
      <c r="G58" s="200">
        <v>7.77</v>
      </c>
      <c r="H58" s="200">
        <v>0</v>
      </c>
      <c r="I58" s="200">
        <v>0</v>
      </c>
      <c r="J58" s="200">
        <v>10.15</v>
      </c>
      <c r="K58" s="200">
        <v>0.1</v>
      </c>
      <c r="L58" s="200">
        <v>0</v>
      </c>
      <c r="M58" s="200">
        <v>0.78</v>
      </c>
      <c r="N58" s="200">
        <v>0.1</v>
      </c>
      <c r="O58" s="200">
        <v>0.11</v>
      </c>
      <c r="P58" s="200">
        <v>0.18</v>
      </c>
      <c r="Q58" s="200">
        <v>0.09</v>
      </c>
      <c r="R58" s="200">
        <v>0.31</v>
      </c>
      <c r="S58" s="200">
        <v>0.14000000000000001</v>
      </c>
      <c r="T58" s="200">
        <v>0.05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1.69</v>
      </c>
      <c r="AD58" s="200">
        <v>0</v>
      </c>
      <c r="AE58" s="200">
        <v>0</v>
      </c>
      <c r="AF58" s="200">
        <v>0</v>
      </c>
      <c r="AG58" s="200">
        <v>-0.24</v>
      </c>
      <c r="AH58" s="200">
        <v>0</v>
      </c>
      <c r="AI58" s="200">
        <v>0</v>
      </c>
      <c r="AJ58" s="200">
        <v>0</v>
      </c>
      <c r="AK58" s="200">
        <v>4.4800000000000004</v>
      </c>
      <c r="AL58" s="200">
        <v>0</v>
      </c>
      <c r="AM58" s="200">
        <v>0</v>
      </c>
      <c r="AN58" s="200">
        <v>0</v>
      </c>
      <c r="AO58" s="200">
        <v>64.930000000000007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0.28999999999999998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3.06</v>
      </c>
      <c r="E59" s="200">
        <v>0</v>
      </c>
      <c r="F59" s="200">
        <v>0</v>
      </c>
      <c r="G59" s="200">
        <v>7.77</v>
      </c>
      <c r="H59" s="200">
        <v>0</v>
      </c>
      <c r="I59" s="200">
        <v>0</v>
      </c>
      <c r="J59" s="200">
        <v>10.01</v>
      </c>
      <c r="K59" s="200">
        <v>0.1</v>
      </c>
      <c r="L59" s="200">
        <v>0</v>
      </c>
      <c r="M59" s="200">
        <v>0.78</v>
      </c>
      <c r="N59" s="200">
        <v>0.1</v>
      </c>
      <c r="O59" s="200">
        <v>0.11</v>
      </c>
      <c r="P59" s="200">
        <v>0.18</v>
      </c>
      <c r="Q59" s="200">
        <v>0</v>
      </c>
      <c r="R59" s="200">
        <v>0.04</v>
      </c>
      <c r="S59" s="200">
        <v>0.02</v>
      </c>
      <c r="T59" s="200">
        <v>0.05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1.69</v>
      </c>
      <c r="AD59" s="200">
        <v>0</v>
      </c>
      <c r="AE59" s="200">
        <v>0</v>
      </c>
      <c r="AF59" s="200">
        <v>0</v>
      </c>
      <c r="AG59" s="200">
        <v>-0.24</v>
      </c>
      <c r="AH59" s="200">
        <v>0</v>
      </c>
      <c r="AI59" s="200">
        <v>0</v>
      </c>
      <c r="AJ59" s="200">
        <v>0</v>
      </c>
      <c r="AK59" s="200">
        <v>4.4800000000000004</v>
      </c>
      <c r="AL59" s="200">
        <v>0</v>
      </c>
      <c r="AM59" s="200">
        <v>0</v>
      </c>
      <c r="AN59" s="200">
        <v>0</v>
      </c>
      <c r="AO59" s="200">
        <v>64.930000000000007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0.28999999999999998</v>
      </c>
      <c r="AV59" s="200">
        <v>0</v>
      </c>
      <c r="AW59" s="200">
        <v>0</v>
      </c>
      <c r="AX59" s="200">
        <v>0</v>
      </c>
      <c r="AY59" s="200">
        <v>0.18</v>
      </c>
    </row>
    <row r="60" spans="1:51">
      <c r="A60" t="s">
        <v>102</v>
      </c>
      <c r="B60" s="200">
        <v>0</v>
      </c>
      <c r="C60" s="200">
        <v>0</v>
      </c>
      <c r="D60" s="200">
        <v>3.06</v>
      </c>
      <c r="E60" s="200">
        <v>0</v>
      </c>
      <c r="F60" s="200">
        <v>0</v>
      </c>
      <c r="G60" s="200">
        <v>7.77</v>
      </c>
      <c r="H60" s="200">
        <v>0</v>
      </c>
      <c r="I60" s="200">
        <v>0</v>
      </c>
      <c r="J60" s="200">
        <v>10.01</v>
      </c>
      <c r="K60" s="200">
        <v>0.1</v>
      </c>
      <c r="L60" s="200">
        <v>0</v>
      </c>
      <c r="M60" s="200">
        <v>0.78</v>
      </c>
      <c r="N60" s="200">
        <v>0.1</v>
      </c>
      <c r="O60" s="200">
        <v>0.11</v>
      </c>
      <c r="P60" s="200">
        <v>0.18</v>
      </c>
      <c r="Q60" s="200">
        <v>0</v>
      </c>
      <c r="R60" s="200">
        <v>0.04</v>
      </c>
      <c r="S60" s="200">
        <v>0.02</v>
      </c>
      <c r="T60" s="200">
        <v>0.05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1.67</v>
      </c>
      <c r="AD60" s="200">
        <v>0</v>
      </c>
      <c r="AE60" s="200">
        <v>0</v>
      </c>
      <c r="AF60" s="200">
        <v>0</v>
      </c>
      <c r="AG60" s="200">
        <v>-0.28000000000000003</v>
      </c>
      <c r="AH60" s="200">
        <v>0</v>
      </c>
      <c r="AI60" s="200">
        <v>0</v>
      </c>
      <c r="AJ60" s="200">
        <v>0</v>
      </c>
      <c r="AK60" s="200">
        <v>4.4800000000000004</v>
      </c>
      <c r="AL60" s="200">
        <v>0</v>
      </c>
      <c r="AM60" s="200">
        <v>0</v>
      </c>
      <c r="AN60" s="200">
        <v>0</v>
      </c>
      <c r="AO60" s="200">
        <v>64.930000000000007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0.28999999999999998</v>
      </c>
      <c r="AV60" s="200">
        <v>0</v>
      </c>
      <c r="AW60" s="200">
        <v>0</v>
      </c>
      <c r="AX60" s="200">
        <v>0</v>
      </c>
      <c r="AY60" s="200">
        <v>0.18</v>
      </c>
    </row>
    <row r="61" spans="1:51">
      <c r="A61" t="s">
        <v>103</v>
      </c>
      <c r="B61" s="200">
        <v>0</v>
      </c>
      <c r="C61" s="200">
        <v>0</v>
      </c>
      <c r="D61" s="200">
        <v>3.06</v>
      </c>
      <c r="E61" s="200">
        <v>0</v>
      </c>
      <c r="F61" s="200">
        <v>0</v>
      </c>
      <c r="G61" s="200">
        <v>7.77</v>
      </c>
      <c r="H61" s="200">
        <v>0</v>
      </c>
      <c r="I61" s="200">
        <v>0</v>
      </c>
      <c r="J61" s="200">
        <v>10.01</v>
      </c>
      <c r="K61" s="200">
        <v>0.13</v>
      </c>
      <c r="L61" s="200">
        <v>0</v>
      </c>
      <c r="M61" s="200">
        <v>0.77</v>
      </c>
      <c r="N61" s="200">
        <v>0.1</v>
      </c>
      <c r="O61" s="200">
        <v>0.11</v>
      </c>
      <c r="P61" s="200">
        <v>0.18</v>
      </c>
      <c r="Q61" s="200">
        <v>0</v>
      </c>
      <c r="R61" s="200">
        <v>0.06</v>
      </c>
      <c r="S61" s="200">
        <v>0.02</v>
      </c>
      <c r="T61" s="200">
        <v>0.05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1.67</v>
      </c>
      <c r="AD61" s="200">
        <v>0</v>
      </c>
      <c r="AE61" s="200">
        <v>0</v>
      </c>
      <c r="AF61" s="200">
        <v>0</v>
      </c>
      <c r="AG61" s="200">
        <v>-0.28000000000000003</v>
      </c>
      <c r="AH61" s="200">
        <v>0</v>
      </c>
      <c r="AI61" s="200">
        <v>0</v>
      </c>
      <c r="AJ61" s="200">
        <v>0</v>
      </c>
      <c r="AK61" s="200">
        <v>5.35</v>
      </c>
      <c r="AL61" s="200">
        <v>0</v>
      </c>
      <c r="AM61" s="200">
        <v>0</v>
      </c>
      <c r="AN61" s="200">
        <v>0</v>
      </c>
      <c r="AO61" s="200">
        <v>64.930000000000007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0.28999999999999998</v>
      </c>
      <c r="AV61" s="200">
        <v>0</v>
      </c>
      <c r="AW61" s="200">
        <v>0</v>
      </c>
      <c r="AX61" s="200">
        <v>0</v>
      </c>
      <c r="AY61" s="200">
        <v>0.18</v>
      </c>
    </row>
    <row r="62" spans="1:51">
      <c r="A62" t="s">
        <v>104</v>
      </c>
      <c r="B62" s="200">
        <v>0</v>
      </c>
      <c r="C62" s="200">
        <v>0</v>
      </c>
      <c r="D62" s="200">
        <v>3.06</v>
      </c>
      <c r="E62" s="200">
        <v>0</v>
      </c>
      <c r="F62" s="200">
        <v>0</v>
      </c>
      <c r="G62" s="200">
        <v>7.77</v>
      </c>
      <c r="H62" s="200">
        <v>0</v>
      </c>
      <c r="I62" s="200">
        <v>0</v>
      </c>
      <c r="J62" s="200">
        <v>10.01</v>
      </c>
      <c r="K62" s="200">
        <v>0.1</v>
      </c>
      <c r="L62" s="200">
        <v>0</v>
      </c>
      <c r="M62" s="200">
        <v>0.76</v>
      </c>
      <c r="N62" s="200">
        <v>0.1</v>
      </c>
      <c r="O62" s="200">
        <v>0.11</v>
      </c>
      <c r="P62" s="200">
        <v>0.18</v>
      </c>
      <c r="Q62" s="200">
        <v>0</v>
      </c>
      <c r="R62" s="200">
        <v>0.04</v>
      </c>
      <c r="S62" s="200">
        <v>0.02</v>
      </c>
      <c r="T62" s="200">
        <v>0.05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1.67</v>
      </c>
      <c r="AD62" s="200">
        <v>0</v>
      </c>
      <c r="AE62" s="200">
        <v>0</v>
      </c>
      <c r="AF62" s="200">
        <v>0</v>
      </c>
      <c r="AG62" s="200">
        <v>-0.28000000000000003</v>
      </c>
      <c r="AH62" s="200">
        <v>0</v>
      </c>
      <c r="AI62" s="200">
        <v>0</v>
      </c>
      <c r="AJ62" s="200">
        <v>0</v>
      </c>
      <c r="AK62" s="200">
        <v>5.35</v>
      </c>
      <c r="AL62" s="200">
        <v>0</v>
      </c>
      <c r="AM62" s="200">
        <v>0</v>
      </c>
      <c r="AN62" s="200">
        <v>0</v>
      </c>
      <c r="AO62" s="200">
        <v>64.930000000000007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0.28999999999999998</v>
      </c>
      <c r="AV62" s="200">
        <v>0</v>
      </c>
      <c r="AW62" s="200">
        <v>0</v>
      </c>
      <c r="AX62" s="200">
        <v>0</v>
      </c>
      <c r="AY62" s="200">
        <v>0.18</v>
      </c>
    </row>
    <row r="63" spans="1:51">
      <c r="A63" t="s">
        <v>105</v>
      </c>
      <c r="B63" s="200">
        <v>0</v>
      </c>
      <c r="C63" s="200">
        <v>0</v>
      </c>
      <c r="D63" s="200">
        <v>4.05</v>
      </c>
      <c r="E63" s="200">
        <v>0</v>
      </c>
      <c r="F63" s="200">
        <v>0</v>
      </c>
      <c r="G63" s="200">
        <v>7.77</v>
      </c>
      <c r="H63" s="200">
        <v>0</v>
      </c>
      <c r="I63" s="200">
        <v>0</v>
      </c>
      <c r="J63" s="200">
        <v>10.01</v>
      </c>
      <c r="K63" s="200">
        <v>0.1</v>
      </c>
      <c r="L63" s="200">
        <v>0</v>
      </c>
      <c r="M63" s="200">
        <v>0.76</v>
      </c>
      <c r="N63" s="200">
        <v>0.1</v>
      </c>
      <c r="O63" s="200">
        <v>0.11</v>
      </c>
      <c r="P63" s="200">
        <v>0.18</v>
      </c>
      <c r="Q63" s="200">
        <v>0</v>
      </c>
      <c r="R63" s="200">
        <v>0.04</v>
      </c>
      <c r="S63" s="200">
        <v>0.02</v>
      </c>
      <c r="T63" s="200">
        <v>0.05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1.67</v>
      </c>
      <c r="AD63" s="200">
        <v>0</v>
      </c>
      <c r="AE63" s="200">
        <v>0</v>
      </c>
      <c r="AF63" s="200">
        <v>0</v>
      </c>
      <c r="AG63" s="200">
        <v>-0.28000000000000003</v>
      </c>
      <c r="AH63" s="200">
        <v>0</v>
      </c>
      <c r="AI63" s="200">
        <v>0</v>
      </c>
      <c r="AJ63" s="200">
        <v>0</v>
      </c>
      <c r="AK63" s="200">
        <v>5.35</v>
      </c>
      <c r="AL63" s="200">
        <v>0</v>
      </c>
      <c r="AM63" s="200">
        <v>0</v>
      </c>
      <c r="AN63" s="200">
        <v>0</v>
      </c>
      <c r="AO63" s="200">
        <v>64.930000000000007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0.28999999999999998</v>
      </c>
      <c r="AV63" s="200">
        <v>0</v>
      </c>
      <c r="AW63" s="200">
        <v>0</v>
      </c>
      <c r="AX63" s="200">
        <v>0</v>
      </c>
      <c r="AY63" s="200">
        <v>0.18</v>
      </c>
    </row>
    <row r="64" spans="1:51">
      <c r="A64" t="s">
        <v>106</v>
      </c>
      <c r="B64" s="200">
        <v>0</v>
      </c>
      <c r="C64" s="200">
        <v>0</v>
      </c>
      <c r="D64" s="200">
        <v>4.05</v>
      </c>
      <c r="E64" s="200">
        <v>0</v>
      </c>
      <c r="F64" s="200">
        <v>0</v>
      </c>
      <c r="G64" s="200">
        <v>7.77</v>
      </c>
      <c r="H64" s="200">
        <v>0</v>
      </c>
      <c r="I64" s="200">
        <v>0</v>
      </c>
      <c r="J64" s="200">
        <v>10.01</v>
      </c>
      <c r="K64" s="200">
        <v>0.1</v>
      </c>
      <c r="L64" s="200">
        <v>0.15</v>
      </c>
      <c r="M64" s="200">
        <v>0.76</v>
      </c>
      <c r="N64" s="200">
        <v>0.1</v>
      </c>
      <c r="O64" s="200">
        <v>0.11</v>
      </c>
      <c r="P64" s="200">
        <v>0.18</v>
      </c>
      <c r="Q64" s="200">
        <v>0</v>
      </c>
      <c r="R64" s="200">
        <v>0.04</v>
      </c>
      <c r="S64" s="200">
        <v>0.02</v>
      </c>
      <c r="T64" s="200">
        <v>0.05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1.67</v>
      </c>
      <c r="AD64" s="200">
        <v>0</v>
      </c>
      <c r="AE64" s="200">
        <v>0</v>
      </c>
      <c r="AF64" s="200">
        <v>0</v>
      </c>
      <c r="AG64" s="200">
        <v>-0.28000000000000003</v>
      </c>
      <c r="AH64" s="200">
        <v>0</v>
      </c>
      <c r="AI64" s="200">
        <v>0</v>
      </c>
      <c r="AJ64" s="200">
        <v>0</v>
      </c>
      <c r="AK64" s="200">
        <v>5.35</v>
      </c>
      <c r="AL64" s="200">
        <v>0</v>
      </c>
      <c r="AM64" s="200">
        <v>0</v>
      </c>
      <c r="AN64" s="200">
        <v>0</v>
      </c>
      <c r="AO64" s="200">
        <v>64.930000000000007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0.28999999999999998</v>
      </c>
      <c r="AV64" s="200">
        <v>0</v>
      </c>
      <c r="AW64" s="200">
        <v>0</v>
      </c>
      <c r="AX64" s="200">
        <v>0</v>
      </c>
      <c r="AY64" s="200">
        <v>0.18</v>
      </c>
    </row>
    <row r="65" spans="1:51">
      <c r="A65" t="s">
        <v>107</v>
      </c>
      <c r="B65" s="200">
        <v>0</v>
      </c>
      <c r="C65" s="200">
        <v>0</v>
      </c>
      <c r="D65" s="200">
        <v>4.05</v>
      </c>
      <c r="E65" s="200">
        <v>0</v>
      </c>
      <c r="F65" s="200">
        <v>0</v>
      </c>
      <c r="G65" s="200">
        <v>7.77</v>
      </c>
      <c r="H65" s="200">
        <v>0</v>
      </c>
      <c r="I65" s="200">
        <v>0</v>
      </c>
      <c r="J65" s="200">
        <v>10.01</v>
      </c>
      <c r="K65" s="200">
        <v>0.1</v>
      </c>
      <c r="L65" s="200">
        <v>0.17</v>
      </c>
      <c r="M65" s="200">
        <v>0.76</v>
      </c>
      <c r="N65" s="200">
        <v>0.1</v>
      </c>
      <c r="O65" s="200">
        <v>0.11</v>
      </c>
      <c r="P65" s="200">
        <v>0.18</v>
      </c>
      <c r="Q65" s="200">
        <v>0</v>
      </c>
      <c r="R65" s="200">
        <v>0.04</v>
      </c>
      <c r="S65" s="200">
        <v>0.02</v>
      </c>
      <c r="T65" s="200">
        <v>0.05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1.67</v>
      </c>
      <c r="AD65" s="200">
        <v>0</v>
      </c>
      <c r="AE65" s="200">
        <v>0</v>
      </c>
      <c r="AF65" s="200">
        <v>0</v>
      </c>
      <c r="AG65" s="200">
        <v>-0.28000000000000003</v>
      </c>
      <c r="AH65" s="200">
        <v>0</v>
      </c>
      <c r="AI65" s="200">
        <v>0</v>
      </c>
      <c r="AJ65" s="200">
        <v>0</v>
      </c>
      <c r="AK65" s="200">
        <v>5.35</v>
      </c>
      <c r="AL65" s="200">
        <v>0</v>
      </c>
      <c r="AM65" s="200">
        <v>0</v>
      </c>
      <c r="AN65" s="200">
        <v>0</v>
      </c>
      <c r="AO65" s="200">
        <v>64.930000000000007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0.28999999999999998</v>
      </c>
      <c r="AV65" s="200">
        <v>0</v>
      </c>
      <c r="AW65" s="200">
        <v>0</v>
      </c>
      <c r="AX65" s="200">
        <v>0</v>
      </c>
      <c r="AY65" s="200">
        <v>0.18</v>
      </c>
    </row>
    <row r="66" spans="1:51">
      <c r="A66" t="s">
        <v>108</v>
      </c>
      <c r="B66" s="200">
        <v>0</v>
      </c>
      <c r="C66" s="200">
        <v>0</v>
      </c>
      <c r="D66" s="200">
        <v>4.05</v>
      </c>
      <c r="E66" s="200">
        <v>0</v>
      </c>
      <c r="F66" s="200">
        <v>0</v>
      </c>
      <c r="G66" s="200">
        <v>7.77</v>
      </c>
      <c r="H66" s="200">
        <v>0</v>
      </c>
      <c r="I66" s="200">
        <v>0</v>
      </c>
      <c r="J66" s="200">
        <v>10.01</v>
      </c>
      <c r="K66" s="200">
        <v>0.1</v>
      </c>
      <c r="L66" s="200">
        <v>0.17</v>
      </c>
      <c r="M66" s="200">
        <v>0.76</v>
      </c>
      <c r="N66" s="200">
        <v>0.1</v>
      </c>
      <c r="O66" s="200">
        <v>0.11</v>
      </c>
      <c r="P66" s="200">
        <v>0.18</v>
      </c>
      <c r="Q66" s="200">
        <v>0</v>
      </c>
      <c r="R66" s="200">
        <v>0.04</v>
      </c>
      <c r="S66" s="200">
        <v>0.02</v>
      </c>
      <c r="T66" s="200">
        <v>0.05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2.02</v>
      </c>
      <c r="AD66" s="200">
        <v>0</v>
      </c>
      <c r="AE66" s="200">
        <v>0</v>
      </c>
      <c r="AF66" s="200">
        <v>0</v>
      </c>
      <c r="AG66" s="200">
        <v>-0.28000000000000003</v>
      </c>
      <c r="AH66" s="200">
        <v>0</v>
      </c>
      <c r="AI66" s="200">
        <v>0</v>
      </c>
      <c r="AJ66" s="200">
        <v>0</v>
      </c>
      <c r="AK66" s="200">
        <v>5.35</v>
      </c>
      <c r="AL66" s="200">
        <v>0</v>
      </c>
      <c r="AM66" s="200">
        <v>0</v>
      </c>
      <c r="AN66" s="200">
        <v>0</v>
      </c>
      <c r="AO66" s="200">
        <v>64.930000000000007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0.28999999999999998</v>
      </c>
      <c r="AV66" s="200">
        <v>0</v>
      </c>
      <c r="AW66" s="200">
        <v>0</v>
      </c>
      <c r="AX66" s="200">
        <v>0</v>
      </c>
      <c r="AY66" s="200">
        <v>0.18</v>
      </c>
    </row>
    <row r="67" spans="1:51">
      <c r="A67" t="s">
        <v>109</v>
      </c>
      <c r="B67" s="200">
        <v>0</v>
      </c>
      <c r="C67" s="200">
        <v>0</v>
      </c>
      <c r="D67" s="200">
        <v>4.05</v>
      </c>
      <c r="E67" s="200">
        <v>0</v>
      </c>
      <c r="F67" s="200">
        <v>0</v>
      </c>
      <c r="G67" s="200">
        <v>7.77</v>
      </c>
      <c r="H67" s="200">
        <v>0</v>
      </c>
      <c r="I67" s="200">
        <v>0</v>
      </c>
      <c r="J67" s="200">
        <v>9.8699999999999992</v>
      </c>
      <c r="K67" s="200">
        <v>0.09</v>
      </c>
      <c r="L67" s="200">
        <v>0.17</v>
      </c>
      <c r="M67" s="200">
        <v>0.76</v>
      </c>
      <c r="N67" s="200">
        <v>0.1</v>
      </c>
      <c r="O67" s="200">
        <v>0.11</v>
      </c>
      <c r="P67" s="200">
        <v>0.18</v>
      </c>
      <c r="Q67" s="200">
        <v>0</v>
      </c>
      <c r="R67" s="200">
        <v>0.04</v>
      </c>
      <c r="S67" s="200">
        <v>0.02</v>
      </c>
      <c r="T67" s="200">
        <v>0.05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2.02</v>
      </c>
      <c r="AD67" s="200">
        <v>0</v>
      </c>
      <c r="AE67" s="200">
        <v>0</v>
      </c>
      <c r="AF67" s="200">
        <v>0</v>
      </c>
      <c r="AG67" s="200">
        <v>-0.28000000000000003</v>
      </c>
      <c r="AH67" s="200">
        <v>0</v>
      </c>
      <c r="AI67" s="200">
        <v>0</v>
      </c>
      <c r="AJ67" s="200">
        <v>0</v>
      </c>
      <c r="AK67" s="200">
        <v>5.35</v>
      </c>
      <c r="AL67" s="200">
        <v>0</v>
      </c>
      <c r="AM67" s="200">
        <v>0</v>
      </c>
      <c r="AN67" s="200">
        <v>0</v>
      </c>
      <c r="AO67" s="200">
        <v>64.930000000000007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0.28999999999999998</v>
      </c>
      <c r="AV67" s="200">
        <v>0</v>
      </c>
      <c r="AW67" s="200">
        <v>0</v>
      </c>
      <c r="AX67" s="200">
        <v>0</v>
      </c>
      <c r="AY67" s="200">
        <v>0.18</v>
      </c>
    </row>
    <row r="68" spans="1:51">
      <c r="A68" t="s">
        <v>110</v>
      </c>
      <c r="B68" s="200">
        <v>0</v>
      </c>
      <c r="C68" s="200">
        <v>0</v>
      </c>
      <c r="D68" s="200">
        <v>4.05</v>
      </c>
      <c r="E68" s="200">
        <v>0</v>
      </c>
      <c r="F68" s="200">
        <v>0</v>
      </c>
      <c r="G68" s="200">
        <v>7.77</v>
      </c>
      <c r="H68" s="200">
        <v>0</v>
      </c>
      <c r="I68" s="200">
        <v>0</v>
      </c>
      <c r="J68" s="200">
        <v>9.8699999999999992</v>
      </c>
      <c r="K68" s="200">
        <v>0.09</v>
      </c>
      <c r="L68" s="200">
        <v>0.17</v>
      </c>
      <c r="M68" s="200">
        <v>0.76</v>
      </c>
      <c r="N68" s="200">
        <v>0.1</v>
      </c>
      <c r="O68" s="200">
        <v>0.11</v>
      </c>
      <c r="P68" s="200">
        <v>0.18</v>
      </c>
      <c r="Q68" s="200">
        <v>0</v>
      </c>
      <c r="R68" s="200">
        <v>0.04</v>
      </c>
      <c r="S68" s="200">
        <v>0.02</v>
      </c>
      <c r="T68" s="200">
        <v>0.05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2.02</v>
      </c>
      <c r="AD68" s="200">
        <v>0</v>
      </c>
      <c r="AE68" s="200">
        <v>0</v>
      </c>
      <c r="AF68" s="200">
        <v>0</v>
      </c>
      <c r="AG68" s="200">
        <v>-0.28000000000000003</v>
      </c>
      <c r="AH68" s="200">
        <v>0</v>
      </c>
      <c r="AI68" s="200">
        <v>0</v>
      </c>
      <c r="AJ68" s="200">
        <v>0</v>
      </c>
      <c r="AK68" s="200">
        <v>5.35</v>
      </c>
      <c r="AL68" s="200">
        <v>0</v>
      </c>
      <c r="AM68" s="200">
        <v>0</v>
      </c>
      <c r="AN68" s="200">
        <v>0</v>
      </c>
      <c r="AO68" s="200">
        <v>64.930000000000007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0.28999999999999998</v>
      </c>
      <c r="AV68" s="200">
        <v>0</v>
      </c>
      <c r="AW68" s="200">
        <v>0</v>
      </c>
      <c r="AX68" s="200">
        <v>0</v>
      </c>
      <c r="AY68" s="200">
        <v>0.18</v>
      </c>
    </row>
    <row r="69" spans="1:51">
      <c r="A69" t="s">
        <v>111</v>
      </c>
      <c r="B69" s="200">
        <v>0</v>
      </c>
      <c r="C69" s="200">
        <v>0</v>
      </c>
      <c r="D69" s="200">
        <v>4.05</v>
      </c>
      <c r="E69" s="200">
        <v>0</v>
      </c>
      <c r="F69" s="200">
        <v>0</v>
      </c>
      <c r="G69" s="200">
        <v>7.77</v>
      </c>
      <c r="H69" s="200">
        <v>0</v>
      </c>
      <c r="I69" s="200">
        <v>0</v>
      </c>
      <c r="J69" s="200">
        <v>9.8699999999999992</v>
      </c>
      <c r="K69" s="200">
        <v>0</v>
      </c>
      <c r="L69" s="200">
        <v>0.17</v>
      </c>
      <c r="M69" s="200">
        <v>0.76</v>
      </c>
      <c r="N69" s="200">
        <v>0.1</v>
      </c>
      <c r="O69" s="200">
        <v>0.11</v>
      </c>
      <c r="P69" s="200">
        <v>0.18</v>
      </c>
      <c r="Q69" s="200">
        <v>0</v>
      </c>
      <c r="R69" s="200">
        <v>0.04</v>
      </c>
      <c r="S69" s="200">
        <v>0.02</v>
      </c>
      <c r="T69" s="200">
        <v>0.05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2.02</v>
      </c>
      <c r="AD69" s="200">
        <v>0</v>
      </c>
      <c r="AE69" s="200">
        <v>0</v>
      </c>
      <c r="AF69" s="200">
        <v>0</v>
      </c>
      <c r="AG69" s="200">
        <v>-0.28000000000000003</v>
      </c>
      <c r="AH69" s="200">
        <v>0</v>
      </c>
      <c r="AI69" s="200">
        <v>0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64.930000000000007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0.28999999999999998</v>
      </c>
      <c r="AV69" s="200">
        <v>0</v>
      </c>
      <c r="AW69" s="200">
        <v>0</v>
      </c>
      <c r="AX69" s="200">
        <v>0.09</v>
      </c>
      <c r="AY69" s="200">
        <v>0.18</v>
      </c>
    </row>
    <row r="70" spans="1:51">
      <c r="A70" t="s">
        <v>112</v>
      </c>
      <c r="B70" s="200">
        <v>0</v>
      </c>
      <c r="C70" s="200">
        <v>0</v>
      </c>
      <c r="D70" s="200">
        <v>4.05</v>
      </c>
      <c r="E70" s="200">
        <v>0</v>
      </c>
      <c r="F70" s="200">
        <v>0</v>
      </c>
      <c r="G70" s="200">
        <v>7.77</v>
      </c>
      <c r="H70" s="200">
        <v>0</v>
      </c>
      <c r="I70" s="200">
        <v>0</v>
      </c>
      <c r="J70" s="200">
        <v>9.8699999999999992</v>
      </c>
      <c r="K70" s="200">
        <v>0</v>
      </c>
      <c r="L70" s="200">
        <v>0.16</v>
      </c>
      <c r="M70" s="200">
        <v>0.76</v>
      </c>
      <c r="N70" s="200">
        <v>0.1</v>
      </c>
      <c r="O70" s="200">
        <v>0.11</v>
      </c>
      <c r="P70" s="200">
        <v>0.18</v>
      </c>
      <c r="Q70" s="200">
        <v>0</v>
      </c>
      <c r="R70" s="200">
        <v>0.04</v>
      </c>
      <c r="S70" s="200">
        <v>0.02</v>
      </c>
      <c r="T70" s="200">
        <v>0.05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2.02</v>
      </c>
      <c r="AD70" s="200">
        <v>0</v>
      </c>
      <c r="AE70" s="200">
        <v>0</v>
      </c>
      <c r="AF70" s="200">
        <v>0</v>
      </c>
      <c r="AG70" s="200">
        <v>-0.28000000000000003</v>
      </c>
      <c r="AH70" s="200">
        <v>0</v>
      </c>
      <c r="AI70" s="200">
        <v>0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64.930000000000007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0.28999999999999998</v>
      </c>
      <c r="AV70" s="200">
        <v>0</v>
      </c>
      <c r="AW70" s="200">
        <v>0</v>
      </c>
      <c r="AX70" s="200">
        <v>0.09</v>
      </c>
      <c r="AY70" s="200">
        <v>0.18</v>
      </c>
    </row>
    <row r="71" spans="1:51">
      <c r="A71" t="s">
        <v>113</v>
      </c>
      <c r="B71" s="200">
        <v>0</v>
      </c>
      <c r="C71" s="200">
        <v>0</v>
      </c>
      <c r="D71" s="200">
        <v>4.0599999999999996</v>
      </c>
      <c r="E71" s="200">
        <v>0</v>
      </c>
      <c r="F71" s="200">
        <v>0</v>
      </c>
      <c r="G71" s="200">
        <v>7.77</v>
      </c>
      <c r="H71" s="200">
        <v>0</v>
      </c>
      <c r="I71" s="200">
        <v>0</v>
      </c>
      <c r="J71" s="200">
        <v>9.8699999999999992</v>
      </c>
      <c r="K71" s="200">
        <v>0</v>
      </c>
      <c r="L71" s="200">
        <v>0.16</v>
      </c>
      <c r="M71" s="200">
        <v>0.76</v>
      </c>
      <c r="N71" s="200">
        <v>0.1</v>
      </c>
      <c r="O71" s="200">
        <v>0.11</v>
      </c>
      <c r="P71" s="200">
        <v>0.18</v>
      </c>
      <c r="Q71" s="200">
        <v>0</v>
      </c>
      <c r="R71" s="200">
        <v>0.04</v>
      </c>
      <c r="S71" s="200">
        <v>0.02</v>
      </c>
      <c r="T71" s="200">
        <v>0.05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2.02</v>
      </c>
      <c r="AD71" s="200">
        <v>0</v>
      </c>
      <c r="AE71" s="200">
        <v>0</v>
      </c>
      <c r="AF71" s="200">
        <v>0</v>
      </c>
      <c r="AG71" s="200">
        <v>-0.28000000000000003</v>
      </c>
      <c r="AH71" s="200">
        <v>0</v>
      </c>
      <c r="AI71" s="200">
        <v>0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64.930000000000007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0.28999999999999998</v>
      </c>
      <c r="AV71" s="200">
        <v>0</v>
      </c>
      <c r="AW71" s="200">
        <v>0</v>
      </c>
      <c r="AX71" s="200">
        <v>0.09</v>
      </c>
      <c r="AY71" s="200">
        <v>0.18</v>
      </c>
    </row>
    <row r="72" spans="1:51">
      <c r="A72" t="s">
        <v>114</v>
      </c>
      <c r="B72" s="200">
        <v>0</v>
      </c>
      <c r="C72" s="200">
        <v>0</v>
      </c>
      <c r="D72" s="200">
        <v>4.0599999999999996</v>
      </c>
      <c r="E72" s="200">
        <v>0</v>
      </c>
      <c r="F72" s="200">
        <v>0</v>
      </c>
      <c r="G72" s="200">
        <v>7.77</v>
      </c>
      <c r="H72" s="200">
        <v>0</v>
      </c>
      <c r="I72" s="200">
        <v>0</v>
      </c>
      <c r="J72" s="200">
        <v>9.8699999999999992</v>
      </c>
      <c r="K72" s="200">
        <v>0</v>
      </c>
      <c r="L72" s="200">
        <v>0.16</v>
      </c>
      <c r="M72" s="200">
        <v>0.76</v>
      </c>
      <c r="N72" s="200">
        <v>0.1</v>
      </c>
      <c r="O72" s="200">
        <v>0.11</v>
      </c>
      <c r="P72" s="200">
        <v>0.18</v>
      </c>
      <c r="Q72" s="200">
        <v>0</v>
      </c>
      <c r="R72" s="200">
        <v>0.04</v>
      </c>
      <c r="S72" s="200">
        <v>0.02</v>
      </c>
      <c r="T72" s="200">
        <v>0.05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2.02</v>
      </c>
      <c r="AD72" s="200">
        <v>0</v>
      </c>
      <c r="AE72" s="200">
        <v>0</v>
      </c>
      <c r="AF72" s="200">
        <v>0</v>
      </c>
      <c r="AG72" s="200">
        <v>-0.28000000000000003</v>
      </c>
      <c r="AH72" s="200">
        <v>0</v>
      </c>
      <c r="AI72" s="200">
        <v>0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64.930000000000007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0.28999999999999998</v>
      </c>
      <c r="AV72" s="200">
        <v>0</v>
      </c>
      <c r="AW72" s="200">
        <v>0</v>
      </c>
      <c r="AX72" s="200">
        <v>0.09</v>
      </c>
      <c r="AY72" s="200">
        <v>0.18</v>
      </c>
    </row>
    <row r="73" spans="1:51">
      <c r="A73" t="s">
        <v>115</v>
      </c>
      <c r="B73" s="200">
        <v>0</v>
      </c>
      <c r="C73" s="200">
        <v>0</v>
      </c>
      <c r="D73" s="200">
        <v>4.0599999999999996</v>
      </c>
      <c r="E73" s="200">
        <v>0</v>
      </c>
      <c r="F73" s="200">
        <v>0</v>
      </c>
      <c r="G73" s="200">
        <v>7.77</v>
      </c>
      <c r="H73" s="200">
        <v>0</v>
      </c>
      <c r="I73" s="200">
        <v>0</v>
      </c>
      <c r="J73" s="200">
        <v>9.8699999999999992</v>
      </c>
      <c r="K73" s="200">
        <v>0</v>
      </c>
      <c r="L73" s="200">
        <v>0.16</v>
      </c>
      <c r="M73" s="200">
        <v>0.76</v>
      </c>
      <c r="N73" s="200">
        <v>0.1</v>
      </c>
      <c r="O73" s="200">
        <v>0.11</v>
      </c>
      <c r="P73" s="200">
        <v>0.18</v>
      </c>
      <c r="Q73" s="200">
        <v>0</v>
      </c>
      <c r="R73" s="200">
        <v>0.04</v>
      </c>
      <c r="S73" s="200">
        <v>0.02</v>
      </c>
      <c r="T73" s="200">
        <v>0.05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2.02</v>
      </c>
      <c r="AD73" s="200">
        <v>0</v>
      </c>
      <c r="AE73" s="200">
        <v>0</v>
      </c>
      <c r="AF73" s="200">
        <v>0</v>
      </c>
      <c r="AG73" s="200">
        <v>-0.28000000000000003</v>
      </c>
      <c r="AH73" s="200">
        <v>0</v>
      </c>
      <c r="AI73" s="200">
        <v>0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64.930000000000007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0.28999999999999998</v>
      </c>
      <c r="AV73" s="200">
        <v>0</v>
      </c>
      <c r="AW73" s="200">
        <v>0</v>
      </c>
      <c r="AX73" s="200">
        <v>0.09</v>
      </c>
      <c r="AY73" s="200">
        <v>0.18</v>
      </c>
    </row>
    <row r="74" spans="1:51">
      <c r="A74" t="s">
        <v>116</v>
      </c>
      <c r="B74" s="200">
        <v>0</v>
      </c>
      <c r="C74" s="200">
        <v>0</v>
      </c>
      <c r="D74" s="200">
        <v>4.0599999999999996</v>
      </c>
      <c r="E74" s="200">
        <v>0</v>
      </c>
      <c r="F74" s="200">
        <v>0</v>
      </c>
      <c r="G74" s="200">
        <v>7.77</v>
      </c>
      <c r="H74" s="200">
        <v>0</v>
      </c>
      <c r="I74" s="200">
        <v>0</v>
      </c>
      <c r="J74" s="200">
        <v>9.8699999999999992</v>
      </c>
      <c r="K74" s="200">
        <v>0</v>
      </c>
      <c r="L74" s="200">
        <v>0.17</v>
      </c>
      <c r="M74" s="200">
        <v>0.76</v>
      </c>
      <c r="N74" s="200">
        <v>0.1</v>
      </c>
      <c r="O74" s="200">
        <v>0.11</v>
      </c>
      <c r="P74" s="200">
        <v>0.18</v>
      </c>
      <c r="Q74" s="200">
        <v>0</v>
      </c>
      <c r="R74" s="200">
        <v>0.04</v>
      </c>
      <c r="S74" s="200">
        <v>0.02</v>
      </c>
      <c r="T74" s="200">
        <v>0.05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2.02</v>
      </c>
      <c r="AD74" s="200">
        <v>0</v>
      </c>
      <c r="AE74" s="200">
        <v>0</v>
      </c>
      <c r="AF74" s="200">
        <v>0</v>
      </c>
      <c r="AG74" s="200">
        <v>-0.28000000000000003</v>
      </c>
      <c r="AH74" s="200">
        <v>0</v>
      </c>
      <c r="AI74" s="200">
        <v>0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64.930000000000007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0.28999999999999998</v>
      </c>
      <c r="AV74" s="200">
        <v>0</v>
      </c>
      <c r="AW74" s="200">
        <v>0</v>
      </c>
      <c r="AX74" s="200">
        <v>0.09</v>
      </c>
      <c r="AY74" s="200">
        <v>0.18</v>
      </c>
    </row>
    <row r="75" spans="1:51">
      <c r="A75" t="s">
        <v>117</v>
      </c>
      <c r="B75" s="200">
        <v>0</v>
      </c>
      <c r="C75" s="200">
        <v>0</v>
      </c>
      <c r="D75" s="200">
        <v>4.0599999999999996</v>
      </c>
      <c r="E75" s="200">
        <v>0</v>
      </c>
      <c r="F75" s="200">
        <v>0</v>
      </c>
      <c r="G75" s="200">
        <v>7.77</v>
      </c>
      <c r="H75" s="200">
        <v>0</v>
      </c>
      <c r="I75" s="200">
        <v>0</v>
      </c>
      <c r="J75" s="200">
        <v>9.8699999999999992</v>
      </c>
      <c r="K75" s="200">
        <v>0.1</v>
      </c>
      <c r="L75" s="200">
        <v>0.17</v>
      </c>
      <c r="M75" s="200">
        <v>0.76</v>
      </c>
      <c r="N75" s="200">
        <v>0.1</v>
      </c>
      <c r="O75" s="200">
        <v>0.11</v>
      </c>
      <c r="P75" s="200">
        <v>0.18</v>
      </c>
      <c r="Q75" s="200">
        <v>0</v>
      </c>
      <c r="R75" s="200">
        <v>0.04</v>
      </c>
      <c r="S75" s="200">
        <v>0.02</v>
      </c>
      <c r="T75" s="200">
        <v>0.05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2.02</v>
      </c>
      <c r="AD75" s="200">
        <v>0</v>
      </c>
      <c r="AE75" s="200">
        <v>0</v>
      </c>
      <c r="AF75" s="200">
        <v>0</v>
      </c>
      <c r="AG75" s="200">
        <v>-0.28000000000000003</v>
      </c>
      <c r="AH75" s="200">
        <v>0</v>
      </c>
      <c r="AI75" s="200">
        <v>0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67.12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0.28999999999999998</v>
      </c>
      <c r="AV75" s="200">
        <v>0</v>
      </c>
      <c r="AW75" s="200">
        <v>0</v>
      </c>
      <c r="AX75" s="200">
        <v>0.09</v>
      </c>
      <c r="AY75" s="200">
        <v>0.18</v>
      </c>
    </row>
    <row r="76" spans="1:51">
      <c r="A76" t="s">
        <v>118</v>
      </c>
      <c r="B76" s="200">
        <v>0</v>
      </c>
      <c r="C76" s="200">
        <v>0</v>
      </c>
      <c r="D76" s="200">
        <v>4.0599999999999996</v>
      </c>
      <c r="E76" s="200">
        <v>0</v>
      </c>
      <c r="F76" s="200">
        <v>0</v>
      </c>
      <c r="G76" s="200">
        <v>7.77</v>
      </c>
      <c r="H76" s="200">
        <v>0</v>
      </c>
      <c r="I76" s="200">
        <v>0</v>
      </c>
      <c r="J76" s="200">
        <v>9.8699999999999992</v>
      </c>
      <c r="K76" s="200">
        <v>0.1</v>
      </c>
      <c r="L76" s="200">
        <v>0.17</v>
      </c>
      <c r="M76" s="200">
        <v>0.76</v>
      </c>
      <c r="N76" s="200">
        <v>0.1</v>
      </c>
      <c r="O76" s="200">
        <v>0.11</v>
      </c>
      <c r="P76" s="200">
        <v>0.18</v>
      </c>
      <c r="Q76" s="200">
        <v>0</v>
      </c>
      <c r="R76" s="200">
        <v>0.04</v>
      </c>
      <c r="S76" s="200">
        <v>0.02</v>
      </c>
      <c r="T76" s="200">
        <v>0.05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2.02</v>
      </c>
      <c r="AD76" s="200">
        <v>0</v>
      </c>
      <c r="AE76" s="200">
        <v>0</v>
      </c>
      <c r="AF76" s="200">
        <v>0</v>
      </c>
      <c r="AG76" s="200">
        <v>-0.28000000000000003</v>
      </c>
      <c r="AH76" s="200">
        <v>0</v>
      </c>
      <c r="AI76" s="200">
        <v>0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67.12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0.28999999999999998</v>
      </c>
      <c r="AV76" s="200">
        <v>0</v>
      </c>
      <c r="AW76" s="200">
        <v>0</v>
      </c>
      <c r="AX76" s="200">
        <v>0</v>
      </c>
      <c r="AY76" s="200">
        <v>0.18</v>
      </c>
    </row>
    <row r="77" spans="1:51">
      <c r="A77" t="s">
        <v>119</v>
      </c>
      <c r="B77" s="200">
        <v>0</v>
      </c>
      <c r="C77" s="200">
        <v>0</v>
      </c>
      <c r="D77" s="200">
        <v>4.0599999999999996</v>
      </c>
      <c r="E77" s="200">
        <v>0</v>
      </c>
      <c r="F77" s="200">
        <v>0</v>
      </c>
      <c r="G77" s="200">
        <v>7.77</v>
      </c>
      <c r="H77" s="200">
        <v>0</v>
      </c>
      <c r="I77" s="200">
        <v>0</v>
      </c>
      <c r="J77" s="200">
        <v>9.8699999999999992</v>
      </c>
      <c r="K77" s="200">
        <v>0</v>
      </c>
      <c r="L77" s="200">
        <v>0.67</v>
      </c>
      <c r="M77" s="200">
        <v>0.76</v>
      </c>
      <c r="N77" s="200">
        <v>0.1</v>
      </c>
      <c r="O77" s="200">
        <v>0.11</v>
      </c>
      <c r="P77" s="200">
        <v>0.18</v>
      </c>
      <c r="Q77" s="200">
        <v>0</v>
      </c>
      <c r="R77" s="200">
        <v>0.04</v>
      </c>
      <c r="S77" s="200">
        <v>0.02</v>
      </c>
      <c r="T77" s="200">
        <v>0.05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1.69</v>
      </c>
      <c r="AD77" s="200">
        <v>0</v>
      </c>
      <c r="AE77" s="200">
        <v>0</v>
      </c>
      <c r="AF77" s="200">
        <v>0</v>
      </c>
      <c r="AG77" s="200">
        <v>-0.28000000000000003</v>
      </c>
      <c r="AH77" s="200">
        <v>0</v>
      </c>
      <c r="AI77" s="200">
        <v>0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67.12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0.28999999999999998</v>
      </c>
      <c r="AV77" s="200">
        <v>0</v>
      </c>
      <c r="AW77" s="200">
        <v>0</v>
      </c>
      <c r="AX77" s="200">
        <v>0</v>
      </c>
      <c r="AY77" s="200">
        <v>0.18</v>
      </c>
    </row>
    <row r="78" spans="1:51">
      <c r="A78" t="s">
        <v>120</v>
      </c>
      <c r="B78" s="200">
        <v>0</v>
      </c>
      <c r="C78" s="200">
        <v>0</v>
      </c>
      <c r="D78" s="200">
        <v>4.0599999999999996</v>
      </c>
      <c r="E78" s="200">
        <v>0</v>
      </c>
      <c r="F78" s="200">
        <v>0</v>
      </c>
      <c r="G78" s="200">
        <v>7.77</v>
      </c>
      <c r="H78" s="200">
        <v>0</v>
      </c>
      <c r="I78" s="200">
        <v>0</v>
      </c>
      <c r="J78" s="200">
        <v>9.8699999999999992</v>
      </c>
      <c r="K78" s="200">
        <v>0</v>
      </c>
      <c r="L78" s="200">
        <v>2.06</v>
      </c>
      <c r="M78" s="200">
        <v>0.76</v>
      </c>
      <c r="N78" s="200">
        <v>0.1</v>
      </c>
      <c r="O78" s="200">
        <v>0.11</v>
      </c>
      <c r="P78" s="200">
        <v>0.18</v>
      </c>
      <c r="Q78" s="200">
        <v>0</v>
      </c>
      <c r="R78" s="200">
        <v>0.04</v>
      </c>
      <c r="S78" s="200">
        <v>0.02</v>
      </c>
      <c r="T78" s="200">
        <v>0.05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1.69</v>
      </c>
      <c r="AD78" s="200">
        <v>0</v>
      </c>
      <c r="AE78" s="200">
        <v>0</v>
      </c>
      <c r="AF78" s="200">
        <v>0</v>
      </c>
      <c r="AG78" s="200">
        <v>-0.28000000000000003</v>
      </c>
      <c r="AH78" s="200">
        <v>0</v>
      </c>
      <c r="AI78" s="200">
        <v>0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67.12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0.28999999999999998</v>
      </c>
      <c r="AV78" s="200">
        <v>0</v>
      </c>
      <c r="AW78" s="200">
        <v>0</v>
      </c>
      <c r="AX78" s="200">
        <v>0</v>
      </c>
      <c r="AY78" s="200">
        <v>0.18</v>
      </c>
    </row>
    <row r="79" spans="1:51">
      <c r="A79" t="s">
        <v>121</v>
      </c>
      <c r="B79" s="200">
        <v>0</v>
      </c>
      <c r="C79" s="200">
        <v>0</v>
      </c>
      <c r="D79" s="200">
        <v>4.8499999999999996</v>
      </c>
      <c r="E79" s="200">
        <v>0</v>
      </c>
      <c r="F79" s="200">
        <v>0</v>
      </c>
      <c r="G79" s="200">
        <v>7.71</v>
      </c>
      <c r="H79" s="200">
        <v>0</v>
      </c>
      <c r="I79" s="200">
        <v>0</v>
      </c>
      <c r="J79" s="200">
        <v>9.8699999999999992</v>
      </c>
      <c r="K79" s="200">
        <v>0.1</v>
      </c>
      <c r="L79" s="200">
        <v>0.78</v>
      </c>
      <c r="M79" s="200">
        <v>0.78</v>
      </c>
      <c r="N79" s="200">
        <v>0.1</v>
      </c>
      <c r="O79" s="200">
        <v>0.11</v>
      </c>
      <c r="P79" s="200">
        <v>0.18</v>
      </c>
      <c r="Q79" s="200">
        <v>0</v>
      </c>
      <c r="R79" s="200">
        <v>0.04</v>
      </c>
      <c r="S79" s="200">
        <v>0.02</v>
      </c>
      <c r="T79" s="200">
        <v>0.05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1.69</v>
      </c>
      <c r="AD79" s="200">
        <v>0</v>
      </c>
      <c r="AE79" s="200">
        <v>0</v>
      </c>
      <c r="AF79" s="200">
        <v>0</v>
      </c>
      <c r="AG79" s="200">
        <v>-0.28000000000000003</v>
      </c>
      <c r="AH79" s="200">
        <v>0</v>
      </c>
      <c r="AI79" s="200">
        <v>0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67.12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0.28999999999999998</v>
      </c>
      <c r="AV79" s="200">
        <v>0</v>
      </c>
      <c r="AW79" s="200">
        <v>0</v>
      </c>
      <c r="AX79" s="200">
        <v>0</v>
      </c>
      <c r="AY79" s="200">
        <v>0.18</v>
      </c>
    </row>
    <row r="80" spans="1:51">
      <c r="A80" t="s">
        <v>122</v>
      </c>
      <c r="B80" s="200">
        <v>0</v>
      </c>
      <c r="C80" s="200">
        <v>0</v>
      </c>
      <c r="D80" s="200">
        <v>4.8499999999999996</v>
      </c>
      <c r="E80" s="200">
        <v>0</v>
      </c>
      <c r="F80" s="200">
        <v>0</v>
      </c>
      <c r="G80" s="200">
        <v>7.71</v>
      </c>
      <c r="H80" s="200">
        <v>0</v>
      </c>
      <c r="I80" s="200">
        <v>0</v>
      </c>
      <c r="J80" s="200">
        <v>9.8699999999999992</v>
      </c>
      <c r="K80" s="200">
        <v>0.1</v>
      </c>
      <c r="L80" s="200">
        <v>0.3</v>
      </c>
      <c r="M80" s="200">
        <v>0.78</v>
      </c>
      <c r="N80" s="200">
        <v>0.1</v>
      </c>
      <c r="O80" s="200">
        <v>0.11</v>
      </c>
      <c r="P80" s="200">
        <v>0.18</v>
      </c>
      <c r="Q80" s="200">
        <v>0</v>
      </c>
      <c r="R80" s="200">
        <v>0.04</v>
      </c>
      <c r="S80" s="200">
        <v>0.02</v>
      </c>
      <c r="T80" s="200">
        <v>0.05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2.02</v>
      </c>
      <c r="AD80" s="200">
        <v>0</v>
      </c>
      <c r="AE80" s="200">
        <v>0</v>
      </c>
      <c r="AF80" s="200">
        <v>0</v>
      </c>
      <c r="AG80" s="200">
        <v>-0.28000000000000003</v>
      </c>
      <c r="AH80" s="200">
        <v>0</v>
      </c>
      <c r="AI80" s="200">
        <v>0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67.12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0.28999999999999998</v>
      </c>
      <c r="AV80" s="200">
        <v>0</v>
      </c>
      <c r="AW80" s="200">
        <v>0</v>
      </c>
      <c r="AX80" s="200">
        <v>0</v>
      </c>
      <c r="AY80" s="200">
        <v>0.18</v>
      </c>
    </row>
    <row r="81" spans="1:51">
      <c r="A81" t="s">
        <v>123</v>
      </c>
      <c r="B81" s="200">
        <v>0</v>
      </c>
      <c r="C81" s="200">
        <v>0</v>
      </c>
      <c r="D81" s="200">
        <v>4.8499999999999996</v>
      </c>
      <c r="E81" s="200">
        <v>0</v>
      </c>
      <c r="F81" s="200">
        <v>0</v>
      </c>
      <c r="G81" s="200">
        <v>7.71</v>
      </c>
      <c r="H81" s="200">
        <v>0</v>
      </c>
      <c r="I81" s="200">
        <v>0</v>
      </c>
      <c r="J81" s="200">
        <v>9.8699999999999992</v>
      </c>
      <c r="K81" s="200">
        <v>0.1</v>
      </c>
      <c r="L81" s="200">
        <v>0.3</v>
      </c>
      <c r="M81" s="200">
        <v>0.78</v>
      </c>
      <c r="N81" s="200">
        <v>0.1</v>
      </c>
      <c r="O81" s="200">
        <v>0.11</v>
      </c>
      <c r="P81" s="200">
        <v>0.18</v>
      </c>
      <c r="Q81" s="200">
        <v>0</v>
      </c>
      <c r="R81" s="200">
        <v>0.04</v>
      </c>
      <c r="S81" s="200">
        <v>0.02</v>
      </c>
      <c r="T81" s="200">
        <v>0.05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2.02</v>
      </c>
      <c r="AD81" s="200">
        <v>0</v>
      </c>
      <c r="AE81" s="200">
        <v>0</v>
      </c>
      <c r="AF81" s="200">
        <v>0</v>
      </c>
      <c r="AG81" s="200">
        <v>-0.28000000000000003</v>
      </c>
      <c r="AH81" s="200">
        <v>0</v>
      </c>
      <c r="AI81" s="200">
        <v>0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67.12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0.28999999999999998</v>
      </c>
      <c r="AV81" s="200">
        <v>0</v>
      </c>
      <c r="AW81" s="200">
        <v>0</v>
      </c>
      <c r="AX81" s="200">
        <v>0</v>
      </c>
      <c r="AY81" s="200">
        <v>0.18</v>
      </c>
    </row>
    <row r="82" spans="1:51">
      <c r="A82" t="s">
        <v>124</v>
      </c>
      <c r="B82" s="200">
        <v>0</v>
      </c>
      <c r="C82" s="200">
        <v>0</v>
      </c>
      <c r="D82" s="200">
        <v>4.8499999999999996</v>
      </c>
      <c r="E82" s="200">
        <v>0</v>
      </c>
      <c r="F82" s="200">
        <v>0</v>
      </c>
      <c r="G82" s="200">
        <v>7.71</v>
      </c>
      <c r="H82" s="200">
        <v>0</v>
      </c>
      <c r="I82" s="200">
        <v>0</v>
      </c>
      <c r="J82" s="200">
        <v>9.8699999999999992</v>
      </c>
      <c r="K82" s="200">
        <v>0.1</v>
      </c>
      <c r="L82" s="200">
        <v>0.3</v>
      </c>
      <c r="M82" s="200">
        <v>0.78</v>
      </c>
      <c r="N82" s="200">
        <v>0.1</v>
      </c>
      <c r="O82" s="200">
        <v>0.11</v>
      </c>
      <c r="P82" s="200">
        <v>0.18</v>
      </c>
      <c r="Q82" s="200">
        <v>0</v>
      </c>
      <c r="R82" s="200">
        <v>0.04</v>
      </c>
      <c r="S82" s="200">
        <v>0.02</v>
      </c>
      <c r="T82" s="200">
        <v>0.05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2.02</v>
      </c>
      <c r="AD82" s="200">
        <v>0</v>
      </c>
      <c r="AE82" s="200">
        <v>0</v>
      </c>
      <c r="AF82" s="200">
        <v>0</v>
      </c>
      <c r="AG82" s="200">
        <v>-0.28000000000000003</v>
      </c>
      <c r="AH82" s="200">
        <v>0</v>
      </c>
      <c r="AI82" s="200">
        <v>0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67.12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0.28999999999999998</v>
      </c>
      <c r="AV82" s="200">
        <v>0</v>
      </c>
      <c r="AW82" s="200">
        <v>0</v>
      </c>
      <c r="AX82" s="200">
        <v>0</v>
      </c>
      <c r="AY82" s="200">
        <v>0.18</v>
      </c>
    </row>
    <row r="83" spans="1:51">
      <c r="A83" t="s">
        <v>125</v>
      </c>
      <c r="B83" s="200">
        <v>0</v>
      </c>
      <c r="C83" s="200">
        <v>0</v>
      </c>
      <c r="D83" s="200">
        <v>4.91</v>
      </c>
      <c r="E83" s="200">
        <v>0</v>
      </c>
      <c r="F83" s="200">
        <v>0</v>
      </c>
      <c r="G83" s="200">
        <v>7.71</v>
      </c>
      <c r="H83" s="200">
        <v>0</v>
      </c>
      <c r="I83" s="200">
        <v>0</v>
      </c>
      <c r="J83" s="200">
        <v>9.8699999999999992</v>
      </c>
      <c r="K83" s="200">
        <v>0.1</v>
      </c>
      <c r="L83" s="200">
        <v>0.3</v>
      </c>
      <c r="M83" s="200">
        <v>0.78</v>
      </c>
      <c r="N83" s="200">
        <v>0.1</v>
      </c>
      <c r="O83" s="200">
        <v>0.11</v>
      </c>
      <c r="P83" s="200">
        <v>0.18</v>
      </c>
      <c r="Q83" s="200">
        <v>0</v>
      </c>
      <c r="R83" s="200">
        <v>0.04</v>
      </c>
      <c r="S83" s="200">
        <v>0.02</v>
      </c>
      <c r="T83" s="200">
        <v>0.05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2.02</v>
      </c>
      <c r="AD83" s="200">
        <v>0</v>
      </c>
      <c r="AE83" s="200">
        <v>0</v>
      </c>
      <c r="AF83" s="200">
        <v>0</v>
      </c>
      <c r="AG83" s="200">
        <v>-0.28000000000000003</v>
      </c>
      <c r="AH83" s="200">
        <v>0</v>
      </c>
      <c r="AI83" s="200">
        <v>0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67.12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0.28999999999999998</v>
      </c>
      <c r="AV83" s="200">
        <v>0</v>
      </c>
      <c r="AW83" s="200">
        <v>0</v>
      </c>
      <c r="AX83" s="200">
        <v>0</v>
      </c>
      <c r="AY83" s="200">
        <v>0.18</v>
      </c>
    </row>
    <row r="84" spans="1:51">
      <c r="A84" t="s">
        <v>126</v>
      </c>
      <c r="B84" s="200">
        <v>0</v>
      </c>
      <c r="C84" s="200">
        <v>0</v>
      </c>
      <c r="D84" s="200">
        <v>4.91</v>
      </c>
      <c r="E84" s="200">
        <v>0</v>
      </c>
      <c r="F84" s="200">
        <v>0</v>
      </c>
      <c r="G84" s="200">
        <v>7.71</v>
      </c>
      <c r="H84" s="200">
        <v>0</v>
      </c>
      <c r="I84" s="200">
        <v>0</v>
      </c>
      <c r="J84" s="200">
        <v>9.8699999999999992</v>
      </c>
      <c r="K84" s="200">
        <v>0.1</v>
      </c>
      <c r="L84" s="200">
        <v>0.3</v>
      </c>
      <c r="M84" s="200">
        <v>0.78</v>
      </c>
      <c r="N84" s="200">
        <v>0.1</v>
      </c>
      <c r="O84" s="200">
        <v>0.11</v>
      </c>
      <c r="P84" s="200">
        <v>0.18</v>
      </c>
      <c r="Q84" s="200">
        <v>0</v>
      </c>
      <c r="R84" s="200">
        <v>0.04</v>
      </c>
      <c r="S84" s="200">
        <v>0.02</v>
      </c>
      <c r="T84" s="200">
        <v>0.05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2.02</v>
      </c>
      <c r="AD84" s="200">
        <v>0</v>
      </c>
      <c r="AE84" s="200">
        <v>0</v>
      </c>
      <c r="AF84" s="200">
        <v>0</v>
      </c>
      <c r="AG84" s="200">
        <v>-0.28000000000000003</v>
      </c>
      <c r="AH84" s="200">
        <v>0</v>
      </c>
      <c r="AI84" s="200">
        <v>0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67.12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0.28999999999999998</v>
      </c>
      <c r="AV84" s="200">
        <v>0</v>
      </c>
      <c r="AW84" s="200">
        <v>0</v>
      </c>
      <c r="AX84" s="200">
        <v>0</v>
      </c>
      <c r="AY84" s="200">
        <v>0.18</v>
      </c>
    </row>
    <row r="85" spans="1:51">
      <c r="A85" t="s">
        <v>127</v>
      </c>
      <c r="B85" s="200">
        <v>0</v>
      </c>
      <c r="C85" s="200">
        <v>0</v>
      </c>
      <c r="D85" s="200">
        <v>4.91</v>
      </c>
      <c r="E85" s="200">
        <v>0</v>
      </c>
      <c r="F85" s="200">
        <v>0</v>
      </c>
      <c r="G85" s="200">
        <v>7.71</v>
      </c>
      <c r="H85" s="200">
        <v>0</v>
      </c>
      <c r="I85" s="200">
        <v>0</v>
      </c>
      <c r="J85" s="200">
        <v>9.8699999999999992</v>
      </c>
      <c r="K85" s="200">
        <v>0.1</v>
      </c>
      <c r="L85" s="200">
        <v>0.3</v>
      </c>
      <c r="M85" s="200">
        <v>0.78</v>
      </c>
      <c r="N85" s="200">
        <v>0.1</v>
      </c>
      <c r="O85" s="200">
        <v>0.11</v>
      </c>
      <c r="P85" s="200">
        <v>0.18</v>
      </c>
      <c r="Q85" s="200">
        <v>0</v>
      </c>
      <c r="R85" s="200">
        <v>0.04</v>
      </c>
      <c r="S85" s="200">
        <v>0.02</v>
      </c>
      <c r="T85" s="200">
        <v>0.05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2.02</v>
      </c>
      <c r="AD85" s="200">
        <v>0</v>
      </c>
      <c r="AE85" s="200">
        <v>0</v>
      </c>
      <c r="AF85" s="200">
        <v>0</v>
      </c>
      <c r="AG85" s="200">
        <v>-0.28000000000000003</v>
      </c>
      <c r="AH85" s="200">
        <v>0</v>
      </c>
      <c r="AI85" s="200">
        <v>0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67.12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0.28999999999999998</v>
      </c>
      <c r="AV85" s="200">
        <v>0</v>
      </c>
      <c r="AW85" s="200">
        <v>0</v>
      </c>
      <c r="AX85" s="200">
        <v>0</v>
      </c>
      <c r="AY85" s="200">
        <v>0.18</v>
      </c>
    </row>
    <row r="86" spans="1:51">
      <c r="A86" t="s">
        <v>128</v>
      </c>
      <c r="B86" s="200">
        <v>0</v>
      </c>
      <c r="C86" s="200">
        <v>0</v>
      </c>
      <c r="D86" s="200">
        <v>4.91</v>
      </c>
      <c r="E86" s="200">
        <v>0</v>
      </c>
      <c r="F86" s="200">
        <v>0</v>
      </c>
      <c r="G86" s="200">
        <v>7.71</v>
      </c>
      <c r="H86" s="200">
        <v>0</v>
      </c>
      <c r="I86" s="200">
        <v>0</v>
      </c>
      <c r="J86" s="200">
        <v>9.8699999999999992</v>
      </c>
      <c r="K86" s="200">
        <v>0.1</v>
      </c>
      <c r="L86" s="200">
        <v>0.3</v>
      </c>
      <c r="M86" s="200">
        <v>0.78</v>
      </c>
      <c r="N86" s="200">
        <v>0.1</v>
      </c>
      <c r="O86" s="200">
        <v>0.11</v>
      </c>
      <c r="P86" s="200">
        <v>0.18</v>
      </c>
      <c r="Q86" s="200">
        <v>0</v>
      </c>
      <c r="R86" s="200">
        <v>0.04</v>
      </c>
      <c r="S86" s="200">
        <v>0.02</v>
      </c>
      <c r="T86" s="200">
        <v>0.05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2.02</v>
      </c>
      <c r="AD86" s="200">
        <v>0</v>
      </c>
      <c r="AE86" s="200">
        <v>0</v>
      </c>
      <c r="AF86" s="200">
        <v>0</v>
      </c>
      <c r="AG86" s="200">
        <v>-0.28000000000000003</v>
      </c>
      <c r="AH86" s="200">
        <v>0</v>
      </c>
      <c r="AI86" s="200">
        <v>0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67.12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0.28999999999999998</v>
      </c>
      <c r="AV86" s="200">
        <v>0</v>
      </c>
      <c r="AW86" s="200">
        <v>0</v>
      </c>
      <c r="AX86" s="200">
        <v>0.11</v>
      </c>
      <c r="AY86" s="200">
        <v>0.18</v>
      </c>
    </row>
    <row r="87" spans="1:51">
      <c r="A87" t="s">
        <v>129</v>
      </c>
      <c r="B87" s="200">
        <v>0</v>
      </c>
      <c r="C87" s="200">
        <v>0</v>
      </c>
      <c r="D87" s="200">
        <v>4.91</v>
      </c>
      <c r="E87" s="200">
        <v>0</v>
      </c>
      <c r="F87" s="200">
        <v>0</v>
      </c>
      <c r="G87" s="200">
        <v>7.71</v>
      </c>
      <c r="H87" s="200">
        <v>0</v>
      </c>
      <c r="I87" s="200">
        <v>0</v>
      </c>
      <c r="J87" s="200">
        <v>9.8699999999999992</v>
      </c>
      <c r="K87" s="200">
        <v>0.1</v>
      </c>
      <c r="L87" s="200">
        <v>0.3</v>
      </c>
      <c r="M87" s="200">
        <v>0.78</v>
      </c>
      <c r="N87" s="200">
        <v>0.1</v>
      </c>
      <c r="O87" s="200">
        <v>0.11</v>
      </c>
      <c r="P87" s="200">
        <v>0.18</v>
      </c>
      <c r="Q87" s="200">
        <v>0</v>
      </c>
      <c r="R87" s="200">
        <v>0.04</v>
      </c>
      <c r="S87" s="200">
        <v>0.02</v>
      </c>
      <c r="T87" s="200">
        <v>0.05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2.02</v>
      </c>
      <c r="AD87" s="200">
        <v>0</v>
      </c>
      <c r="AE87" s="200">
        <v>0</v>
      </c>
      <c r="AF87" s="200">
        <v>0</v>
      </c>
      <c r="AG87" s="200">
        <v>-0.28000000000000003</v>
      </c>
      <c r="AH87" s="200">
        <v>0</v>
      </c>
      <c r="AI87" s="200">
        <v>0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67.12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0.28999999999999998</v>
      </c>
      <c r="AV87" s="200">
        <v>0</v>
      </c>
      <c r="AW87" s="200">
        <v>0</v>
      </c>
      <c r="AX87" s="200">
        <v>0.11</v>
      </c>
      <c r="AY87" s="200">
        <v>0.18</v>
      </c>
    </row>
    <row r="88" spans="1:51">
      <c r="A88" t="s">
        <v>130</v>
      </c>
      <c r="B88" s="200">
        <v>0</v>
      </c>
      <c r="C88" s="200">
        <v>0</v>
      </c>
      <c r="D88" s="200">
        <v>4.91</v>
      </c>
      <c r="E88" s="200">
        <v>0</v>
      </c>
      <c r="F88" s="200">
        <v>0</v>
      </c>
      <c r="G88" s="200">
        <v>7.71</v>
      </c>
      <c r="H88" s="200">
        <v>0</v>
      </c>
      <c r="I88" s="200">
        <v>0</v>
      </c>
      <c r="J88" s="200">
        <v>9.8699999999999992</v>
      </c>
      <c r="K88" s="200">
        <v>0.1</v>
      </c>
      <c r="L88" s="200">
        <v>0.3</v>
      </c>
      <c r="M88" s="200">
        <v>0.78</v>
      </c>
      <c r="N88" s="200">
        <v>0.1</v>
      </c>
      <c r="O88" s="200">
        <v>0.11</v>
      </c>
      <c r="P88" s="200">
        <v>0.18</v>
      </c>
      <c r="Q88" s="200">
        <v>0</v>
      </c>
      <c r="R88" s="200">
        <v>0.04</v>
      </c>
      <c r="S88" s="200">
        <v>0.02</v>
      </c>
      <c r="T88" s="200">
        <v>0.05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2.02</v>
      </c>
      <c r="AD88" s="200">
        <v>0</v>
      </c>
      <c r="AE88" s="200">
        <v>0</v>
      </c>
      <c r="AF88" s="200">
        <v>0</v>
      </c>
      <c r="AG88" s="200">
        <v>-0.28000000000000003</v>
      </c>
      <c r="AH88" s="200">
        <v>0</v>
      </c>
      <c r="AI88" s="200">
        <v>0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67.12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0.28999999999999998</v>
      </c>
      <c r="AV88" s="200">
        <v>0</v>
      </c>
      <c r="AW88" s="200">
        <v>0</v>
      </c>
      <c r="AX88" s="200">
        <v>0.11</v>
      </c>
      <c r="AY88" s="200">
        <v>0.18</v>
      </c>
    </row>
    <row r="89" spans="1:51">
      <c r="A89" t="s">
        <v>131</v>
      </c>
      <c r="B89" s="200">
        <v>0</v>
      </c>
      <c r="C89" s="200">
        <v>0</v>
      </c>
      <c r="D89" s="200">
        <v>4.91</v>
      </c>
      <c r="E89" s="200">
        <v>0</v>
      </c>
      <c r="F89" s="200">
        <v>0</v>
      </c>
      <c r="G89" s="200">
        <v>7.71</v>
      </c>
      <c r="H89" s="200">
        <v>0</v>
      </c>
      <c r="I89" s="200">
        <v>0</v>
      </c>
      <c r="J89" s="200">
        <v>9.8699999999999992</v>
      </c>
      <c r="K89" s="200">
        <v>0.1</v>
      </c>
      <c r="L89" s="200">
        <v>0.3</v>
      </c>
      <c r="M89" s="200">
        <v>0.78</v>
      </c>
      <c r="N89" s="200">
        <v>0.1</v>
      </c>
      <c r="O89" s="200">
        <v>0.11</v>
      </c>
      <c r="P89" s="200">
        <v>0.18</v>
      </c>
      <c r="Q89" s="200">
        <v>0</v>
      </c>
      <c r="R89" s="200">
        <v>0.04</v>
      </c>
      <c r="S89" s="200">
        <v>0.02</v>
      </c>
      <c r="T89" s="200">
        <v>0.05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2.02</v>
      </c>
      <c r="AD89" s="200">
        <v>0</v>
      </c>
      <c r="AE89" s="200">
        <v>0</v>
      </c>
      <c r="AF89" s="200">
        <v>0</v>
      </c>
      <c r="AG89" s="200">
        <v>-0.28000000000000003</v>
      </c>
      <c r="AH89" s="200">
        <v>0</v>
      </c>
      <c r="AI89" s="200">
        <v>0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67.12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0.28999999999999998</v>
      </c>
      <c r="AV89" s="200">
        <v>0</v>
      </c>
      <c r="AW89" s="200">
        <v>0</v>
      </c>
      <c r="AX89" s="200">
        <v>0.11</v>
      </c>
      <c r="AY89" s="200">
        <v>0.18</v>
      </c>
    </row>
    <row r="90" spans="1:51">
      <c r="A90" t="s">
        <v>132</v>
      </c>
      <c r="B90" s="200">
        <v>0</v>
      </c>
      <c r="C90" s="200">
        <v>0</v>
      </c>
      <c r="D90" s="200">
        <v>4.91</v>
      </c>
      <c r="E90" s="200">
        <v>0</v>
      </c>
      <c r="F90" s="200">
        <v>0</v>
      </c>
      <c r="G90" s="200">
        <v>7.71</v>
      </c>
      <c r="H90" s="200">
        <v>0</v>
      </c>
      <c r="I90" s="200">
        <v>0</v>
      </c>
      <c r="J90" s="200">
        <v>9.8699999999999992</v>
      </c>
      <c r="K90" s="200">
        <v>0.1</v>
      </c>
      <c r="L90" s="200">
        <v>0.3</v>
      </c>
      <c r="M90" s="200">
        <v>0.78</v>
      </c>
      <c r="N90" s="200">
        <v>0.1</v>
      </c>
      <c r="O90" s="200">
        <v>0.11</v>
      </c>
      <c r="P90" s="200">
        <v>0.18</v>
      </c>
      <c r="Q90" s="200">
        <v>0</v>
      </c>
      <c r="R90" s="200">
        <v>0.04</v>
      </c>
      <c r="S90" s="200">
        <v>0.02</v>
      </c>
      <c r="T90" s="200">
        <v>0.05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2.02</v>
      </c>
      <c r="AD90" s="200">
        <v>0</v>
      </c>
      <c r="AE90" s="200">
        <v>0</v>
      </c>
      <c r="AF90" s="200">
        <v>0</v>
      </c>
      <c r="AG90" s="200">
        <v>-0.28000000000000003</v>
      </c>
      <c r="AH90" s="200">
        <v>0</v>
      </c>
      <c r="AI90" s="200">
        <v>0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67.12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0.28999999999999998</v>
      </c>
      <c r="AV90" s="200">
        <v>0</v>
      </c>
      <c r="AW90" s="200">
        <v>0</v>
      </c>
      <c r="AX90" s="200">
        <v>0</v>
      </c>
      <c r="AY90" s="200">
        <v>0.18</v>
      </c>
    </row>
    <row r="91" spans="1:51">
      <c r="A91" t="s">
        <v>133</v>
      </c>
      <c r="B91" s="200">
        <v>0</v>
      </c>
      <c r="C91" s="200">
        <v>0</v>
      </c>
      <c r="D91" s="200">
        <v>4.9800000000000004</v>
      </c>
      <c r="E91" s="200">
        <v>0</v>
      </c>
      <c r="F91" s="200">
        <v>0</v>
      </c>
      <c r="G91" s="200">
        <v>7.71</v>
      </c>
      <c r="H91" s="200">
        <v>0</v>
      </c>
      <c r="I91" s="200">
        <v>0</v>
      </c>
      <c r="J91" s="200">
        <v>9.8699999999999992</v>
      </c>
      <c r="K91" s="200">
        <v>0.1</v>
      </c>
      <c r="L91" s="200">
        <v>0.3</v>
      </c>
      <c r="M91" s="200">
        <v>0.78</v>
      </c>
      <c r="N91" s="200">
        <v>0.1</v>
      </c>
      <c r="O91" s="200">
        <v>0.11</v>
      </c>
      <c r="P91" s="200">
        <v>0.18</v>
      </c>
      <c r="Q91" s="200">
        <v>0</v>
      </c>
      <c r="R91" s="200">
        <v>0.04</v>
      </c>
      <c r="S91" s="200">
        <v>0.02</v>
      </c>
      <c r="T91" s="200">
        <v>0.05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2.02</v>
      </c>
      <c r="AD91" s="200">
        <v>0</v>
      </c>
      <c r="AE91" s="200">
        <v>0</v>
      </c>
      <c r="AF91" s="200">
        <v>0</v>
      </c>
      <c r="AG91" s="200">
        <v>-0.28000000000000003</v>
      </c>
      <c r="AH91" s="200">
        <v>0</v>
      </c>
      <c r="AI91" s="200">
        <v>0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67.12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0.28999999999999998</v>
      </c>
      <c r="AV91" s="200">
        <v>0</v>
      </c>
      <c r="AW91" s="200">
        <v>0</v>
      </c>
      <c r="AX91" s="200">
        <v>0</v>
      </c>
      <c r="AY91" s="200">
        <v>0.18</v>
      </c>
    </row>
    <row r="92" spans="1:51">
      <c r="A92" t="s">
        <v>134</v>
      </c>
      <c r="B92" s="200">
        <v>0</v>
      </c>
      <c r="C92" s="200">
        <v>0</v>
      </c>
      <c r="D92" s="200">
        <v>4.9800000000000004</v>
      </c>
      <c r="E92" s="200">
        <v>0</v>
      </c>
      <c r="F92" s="200">
        <v>0</v>
      </c>
      <c r="G92" s="200">
        <v>7.64</v>
      </c>
      <c r="H92" s="200">
        <v>0</v>
      </c>
      <c r="I92" s="200">
        <v>0</v>
      </c>
      <c r="J92" s="200">
        <v>10.01</v>
      </c>
      <c r="K92" s="200">
        <v>0.1</v>
      </c>
      <c r="L92" s="200">
        <v>0.3</v>
      </c>
      <c r="M92" s="200">
        <v>0.78</v>
      </c>
      <c r="N92" s="200">
        <v>0.1</v>
      </c>
      <c r="O92" s="200">
        <v>0.11</v>
      </c>
      <c r="P92" s="200">
        <v>0.18</v>
      </c>
      <c r="Q92" s="200">
        <v>0</v>
      </c>
      <c r="R92" s="200">
        <v>0.04</v>
      </c>
      <c r="S92" s="200">
        <v>0.02</v>
      </c>
      <c r="T92" s="200">
        <v>0.05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2.02</v>
      </c>
      <c r="AD92" s="200">
        <v>0</v>
      </c>
      <c r="AE92" s="200">
        <v>0</v>
      </c>
      <c r="AF92" s="200">
        <v>0</v>
      </c>
      <c r="AG92" s="200">
        <v>-0.28000000000000003</v>
      </c>
      <c r="AH92" s="200">
        <v>0</v>
      </c>
      <c r="AI92" s="200">
        <v>0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67.12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0.28999999999999998</v>
      </c>
      <c r="AV92" s="200">
        <v>0</v>
      </c>
      <c r="AW92" s="200">
        <v>0</v>
      </c>
      <c r="AX92" s="200">
        <v>0</v>
      </c>
      <c r="AY92" s="200">
        <v>0.18</v>
      </c>
    </row>
    <row r="93" spans="1:51">
      <c r="A93" t="s">
        <v>135</v>
      </c>
      <c r="B93" s="200">
        <v>0</v>
      </c>
      <c r="C93" s="200">
        <v>0</v>
      </c>
      <c r="D93" s="200">
        <v>4.9800000000000004</v>
      </c>
      <c r="E93" s="200">
        <v>0</v>
      </c>
      <c r="F93" s="200">
        <v>0</v>
      </c>
      <c r="G93" s="200">
        <v>7.64</v>
      </c>
      <c r="H93" s="200">
        <v>0</v>
      </c>
      <c r="I93" s="200">
        <v>0</v>
      </c>
      <c r="J93" s="200">
        <v>10.01</v>
      </c>
      <c r="K93" s="200">
        <v>0.1</v>
      </c>
      <c r="L93" s="200">
        <v>0.3</v>
      </c>
      <c r="M93" s="200">
        <v>0.78</v>
      </c>
      <c r="N93" s="200">
        <v>0.1</v>
      </c>
      <c r="O93" s="200">
        <v>0.11</v>
      </c>
      <c r="P93" s="200">
        <v>0.18</v>
      </c>
      <c r="Q93" s="200">
        <v>0</v>
      </c>
      <c r="R93" s="200">
        <v>0.04</v>
      </c>
      <c r="S93" s="200">
        <v>0.02</v>
      </c>
      <c r="T93" s="200">
        <v>0.05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2.02</v>
      </c>
      <c r="AD93" s="200">
        <v>0</v>
      </c>
      <c r="AE93" s="200">
        <v>0</v>
      </c>
      <c r="AF93" s="200">
        <v>0</v>
      </c>
      <c r="AG93" s="200">
        <v>-0.28000000000000003</v>
      </c>
      <c r="AH93" s="200">
        <v>0</v>
      </c>
      <c r="AI93" s="200">
        <v>0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67.12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0.28999999999999998</v>
      </c>
      <c r="AV93" s="200">
        <v>0</v>
      </c>
      <c r="AW93" s="200">
        <v>0</v>
      </c>
      <c r="AX93" s="200">
        <v>0</v>
      </c>
      <c r="AY93" s="200">
        <v>0.18</v>
      </c>
    </row>
    <row r="94" spans="1:51">
      <c r="A94" t="s">
        <v>136</v>
      </c>
      <c r="B94" s="200">
        <v>0</v>
      </c>
      <c r="C94" s="200">
        <v>0</v>
      </c>
      <c r="D94" s="200">
        <v>4.9800000000000004</v>
      </c>
      <c r="E94" s="200">
        <v>0</v>
      </c>
      <c r="F94" s="200">
        <v>0</v>
      </c>
      <c r="G94" s="200">
        <v>7.64</v>
      </c>
      <c r="H94" s="200">
        <v>0</v>
      </c>
      <c r="I94" s="200">
        <v>0</v>
      </c>
      <c r="J94" s="200">
        <v>10.01</v>
      </c>
      <c r="K94" s="200">
        <v>0.1</v>
      </c>
      <c r="L94" s="200">
        <v>0.3</v>
      </c>
      <c r="M94" s="200">
        <v>0.78</v>
      </c>
      <c r="N94" s="200">
        <v>0.1</v>
      </c>
      <c r="O94" s="200">
        <v>0.11</v>
      </c>
      <c r="P94" s="200">
        <v>0.18</v>
      </c>
      <c r="Q94" s="200">
        <v>0</v>
      </c>
      <c r="R94" s="200">
        <v>0.04</v>
      </c>
      <c r="S94" s="200">
        <v>0.02</v>
      </c>
      <c r="T94" s="200">
        <v>0.05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2.02</v>
      </c>
      <c r="AD94" s="200">
        <v>0</v>
      </c>
      <c r="AE94" s="200">
        <v>0</v>
      </c>
      <c r="AF94" s="200">
        <v>0</v>
      </c>
      <c r="AG94" s="200">
        <v>-0.28000000000000003</v>
      </c>
      <c r="AH94" s="200">
        <v>0</v>
      </c>
      <c r="AI94" s="200">
        <v>0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67.12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0.28999999999999998</v>
      </c>
      <c r="AV94" s="200">
        <v>0</v>
      </c>
      <c r="AW94" s="200">
        <v>0</v>
      </c>
      <c r="AX94" s="200">
        <v>0</v>
      </c>
      <c r="AY94" s="200">
        <v>0.18</v>
      </c>
    </row>
    <row r="95" spans="1:51">
      <c r="A95" t="s">
        <v>137</v>
      </c>
      <c r="B95" s="200">
        <v>0</v>
      </c>
      <c r="C95" s="200">
        <v>0</v>
      </c>
      <c r="D95" s="200">
        <v>4.9800000000000004</v>
      </c>
      <c r="E95" s="200">
        <v>0</v>
      </c>
      <c r="F95" s="200">
        <v>0</v>
      </c>
      <c r="G95" s="200">
        <v>7.64</v>
      </c>
      <c r="H95" s="200">
        <v>0</v>
      </c>
      <c r="I95" s="200">
        <v>0</v>
      </c>
      <c r="J95" s="200">
        <v>10.01</v>
      </c>
      <c r="K95" s="200">
        <v>0.1</v>
      </c>
      <c r="L95" s="200">
        <v>0.3</v>
      </c>
      <c r="M95" s="200">
        <v>0.78</v>
      </c>
      <c r="N95" s="200">
        <v>0.1</v>
      </c>
      <c r="O95" s="200">
        <v>0.11</v>
      </c>
      <c r="P95" s="200">
        <v>0.18</v>
      </c>
      <c r="Q95" s="200">
        <v>0</v>
      </c>
      <c r="R95" s="200">
        <v>0.04</v>
      </c>
      <c r="S95" s="200">
        <v>0.02</v>
      </c>
      <c r="T95" s="200">
        <v>0.05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2.02</v>
      </c>
      <c r="AD95" s="200">
        <v>0</v>
      </c>
      <c r="AE95" s="200">
        <v>0</v>
      </c>
      <c r="AF95" s="200">
        <v>0</v>
      </c>
      <c r="AG95" s="200">
        <v>-0.28000000000000003</v>
      </c>
      <c r="AH95" s="200">
        <v>0</v>
      </c>
      <c r="AI95" s="200">
        <v>0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67.12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0.28999999999999998</v>
      </c>
      <c r="AV95" s="200">
        <v>0</v>
      </c>
      <c r="AW95" s="200">
        <v>0</v>
      </c>
      <c r="AX95" s="200">
        <v>0.09</v>
      </c>
      <c r="AY95" s="200">
        <v>0.18</v>
      </c>
    </row>
    <row r="96" spans="1:51">
      <c r="A96" t="s">
        <v>138</v>
      </c>
      <c r="B96" s="200">
        <v>0</v>
      </c>
      <c r="C96" s="200">
        <v>0</v>
      </c>
      <c r="D96" s="200">
        <v>4.9800000000000004</v>
      </c>
      <c r="E96" s="200">
        <v>0</v>
      </c>
      <c r="F96" s="200">
        <v>0</v>
      </c>
      <c r="G96" s="200">
        <v>7.64</v>
      </c>
      <c r="H96" s="200">
        <v>0</v>
      </c>
      <c r="I96" s="200">
        <v>0</v>
      </c>
      <c r="J96" s="200">
        <v>10.01</v>
      </c>
      <c r="K96" s="200">
        <v>0.1</v>
      </c>
      <c r="L96" s="200">
        <v>0.3</v>
      </c>
      <c r="M96" s="200">
        <v>0.78</v>
      </c>
      <c r="N96" s="200">
        <v>0.1</v>
      </c>
      <c r="O96" s="200">
        <v>0.11</v>
      </c>
      <c r="P96" s="200">
        <v>0.18</v>
      </c>
      <c r="Q96" s="200">
        <v>0</v>
      </c>
      <c r="R96" s="200">
        <v>0.04</v>
      </c>
      <c r="S96" s="200">
        <v>0.02</v>
      </c>
      <c r="T96" s="200">
        <v>0.05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2.02</v>
      </c>
      <c r="AD96" s="200">
        <v>0</v>
      </c>
      <c r="AE96" s="200">
        <v>0</v>
      </c>
      <c r="AF96" s="200">
        <v>0</v>
      </c>
      <c r="AG96" s="200">
        <v>-0.28000000000000003</v>
      </c>
      <c r="AH96" s="200">
        <v>0</v>
      </c>
      <c r="AI96" s="200">
        <v>0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67.12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0.28999999999999998</v>
      </c>
      <c r="AV96" s="200">
        <v>0</v>
      </c>
      <c r="AW96" s="200">
        <v>0</v>
      </c>
      <c r="AX96" s="200">
        <v>0.09</v>
      </c>
      <c r="AY96" s="200">
        <v>0.18</v>
      </c>
    </row>
    <row r="97" spans="1:51">
      <c r="A97" t="s">
        <v>139</v>
      </c>
      <c r="B97" s="200">
        <v>0</v>
      </c>
      <c r="C97" s="200">
        <v>0</v>
      </c>
      <c r="D97" s="200">
        <v>4.9800000000000004</v>
      </c>
      <c r="E97" s="200">
        <v>0</v>
      </c>
      <c r="F97" s="200">
        <v>0</v>
      </c>
      <c r="G97" s="200">
        <v>7.64</v>
      </c>
      <c r="H97" s="200">
        <v>0</v>
      </c>
      <c r="I97" s="200">
        <v>0</v>
      </c>
      <c r="J97" s="200">
        <v>10.01</v>
      </c>
      <c r="K97" s="200">
        <v>0.1</v>
      </c>
      <c r="L97" s="200">
        <v>0.3</v>
      </c>
      <c r="M97" s="200">
        <v>0.78</v>
      </c>
      <c r="N97" s="200">
        <v>0.1</v>
      </c>
      <c r="O97" s="200">
        <v>0.11</v>
      </c>
      <c r="P97" s="200">
        <v>0.18</v>
      </c>
      <c r="Q97" s="200">
        <v>0</v>
      </c>
      <c r="R97" s="200">
        <v>0.04</v>
      </c>
      <c r="S97" s="200">
        <v>0.02</v>
      </c>
      <c r="T97" s="200">
        <v>0.05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2.02</v>
      </c>
      <c r="AD97" s="200">
        <v>0</v>
      </c>
      <c r="AE97" s="200">
        <v>0</v>
      </c>
      <c r="AF97" s="200">
        <v>0</v>
      </c>
      <c r="AG97" s="200">
        <v>-0.28000000000000003</v>
      </c>
      <c r="AH97" s="200">
        <v>0</v>
      </c>
      <c r="AI97" s="200">
        <v>0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67.12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0.28999999999999998</v>
      </c>
      <c r="AV97" s="200">
        <v>0</v>
      </c>
      <c r="AW97" s="200">
        <v>0</v>
      </c>
      <c r="AX97" s="200">
        <v>0.09</v>
      </c>
      <c r="AY97" s="200">
        <v>0.18</v>
      </c>
    </row>
    <row r="98" spans="1:51">
      <c r="A98" t="s">
        <v>140</v>
      </c>
      <c r="B98" s="200">
        <v>0</v>
      </c>
      <c r="C98" s="200">
        <v>0</v>
      </c>
      <c r="D98" s="200">
        <v>4.9800000000000004</v>
      </c>
      <c r="E98" s="200">
        <v>0</v>
      </c>
      <c r="F98" s="200">
        <v>0</v>
      </c>
      <c r="G98" s="200">
        <v>7.64</v>
      </c>
      <c r="H98" s="200">
        <v>0</v>
      </c>
      <c r="I98" s="200">
        <v>0</v>
      </c>
      <c r="J98" s="200">
        <v>10.01</v>
      </c>
      <c r="K98" s="200">
        <v>0.1</v>
      </c>
      <c r="L98" s="200">
        <v>0.3</v>
      </c>
      <c r="M98" s="200">
        <v>0.78</v>
      </c>
      <c r="N98" s="200">
        <v>0.1</v>
      </c>
      <c r="O98" s="200">
        <v>0.11</v>
      </c>
      <c r="P98" s="200">
        <v>0.18</v>
      </c>
      <c r="Q98" s="200">
        <v>0</v>
      </c>
      <c r="R98" s="200">
        <v>0.04</v>
      </c>
      <c r="S98" s="200">
        <v>0.02</v>
      </c>
      <c r="T98" s="200">
        <v>0.05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2.02</v>
      </c>
      <c r="AD98" s="200">
        <v>0</v>
      </c>
      <c r="AE98" s="200">
        <v>0</v>
      </c>
      <c r="AF98" s="200">
        <v>0</v>
      </c>
      <c r="AG98" s="200">
        <v>-0.28000000000000003</v>
      </c>
      <c r="AH98" s="200">
        <v>0</v>
      </c>
      <c r="AI98" s="200">
        <v>0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67.12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0.28999999999999998</v>
      </c>
      <c r="AV98" s="200">
        <v>0</v>
      </c>
      <c r="AW98" s="200">
        <v>0</v>
      </c>
      <c r="AX98" s="200">
        <v>0.09</v>
      </c>
      <c r="AY98" s="200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8.8905000000000137E-2</v>
      </c>
      <c r="E99">
        <f t="shared" si="0"/>
        <v>0</v>
      </c>
      <c r="F99">
        <f t="shared" si="0"/>
        <v>0</v>
      </c>
      <c r="G99">
        <f t="shared" si="0"/>
        <v>0.18816499999999989</v>
      </c>
      <c r="H99">
        <f t="shared" si="0"/>
        <v>0</v>
      </c>
      <c r="I99">
        <f t="shared" si="0"/>
        <v>0</v>
      </c>
      <c r="J99">
        <f t="shared" si="0"/>
        <v>0.24502749999999998</v>
      </c>
      <c r="K99">
        <f t="shared" si="0"/>
        <v>2.149999999999997E-3</v>
      </c>
      <c r="L99">
        <f t="shared" si="0"/>
        <v>5.3800000000000054E-3</v>
      </c>
      <c r="M99">
        <f t="shared" si="0"/>
        <v>1.7612500000000003E-2</v>
      </c>
      <c r="N99">
        <f t="shared" si="0"/>
        <v>2.3999999999999955E-3</v>
      </c>
      <c r="O99">
        <f t="shared" si="0"/>
        <v>2.6399999999999991E-3</v>
      </c>
      <c r="P99">
        <f t="shared" si="0"/>
        <v>4.3224999999999956E-3</v>
      </c>
      <c r="Q99">
        <f t="shared" si="0"/>
        <v>4.4999999999999996E-5</v>
      </c>
      <c r="R99">
        <f t="shared" si="0"/>
        <v>8.4000000000000036E-4</v>
      </c>
      <c r="S99">
        <f t="shared" si="0"/>
        <v>5.3500000000000032E-4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4.3005000000000022E-2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-6.1500000000000105E-3</v>
      </c>
      <c r="AH99">
        <f t="shared" si="0"/>
        <v>2.4024999999999998E-2</v>
      </c>
      <c r="AI99">
        <f t="shared" si="0"/>
        <v>0</v>
      </c>
      <c r="AJ99">
        <f t="shared" si="0"/>
        <v>0</v>
      </c>
      <c r="AK99">
        <f t="shared" si="0"/>
        <v>6.4824999999999994E-2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6.9599999999999862E-3</v>
      </c>
      <c r="AV99">
        <f t="shared" si="0"/>
        <v>0</v>
      </c>
      <c r="AW99">
        <f t="shared" si="0"/>
        <v>0</v>
      </c>
      <c r="AX99">
        <f t="shared" si="0"/>
        <v>1.2525000000000004E-3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7"/>
    </row>
    <row r="3" spans="1:51">
      <c r="A3" t="s">
        <v>45</v>
      </c>
      <c r="B3" s="200">
        <v>0</v>
      </c>
      <c r="C3" s="200">
        <v>0</v>
      </c>
      <c r="D3" s="200">
        <v>7.85</v>
      </c>
      <c r="E3" s="200">
        <v>0</v>
      </c>
      <c r="F3" s="200">
        <v>0</v>
      </c>
      <c r="G3" s="200">
        <v>18.440000000000001</v>
      </c>
      <c r="H3" s="200">
        <v>0</v>
      </c>
      <c r="I3" s="200">
        <v>0</v>
      </c>
      <c r="J3" s="200">
        <v>22.59</v>
      </c>
      <c r="K3" s="200">
        <v>0.31</v>
      </c>
      <c r="L3" s="200">
        <v>125.17</v>
      </c>
      <c r="M3" s="200">
        <v>6.34</v>
      </c>
      <c r="N3" s="200">
        <v>1.21</v>
      </c>
      <c r="O3" s="200">
        <v>0</v>
      </c>
      <c r="P3" s="200">
        <v>1.43</v>
      </c>
      <c r="Q3" s="200">
        <v>0.22</v>
      </c>
      <c r="R3" s="200">
        <v>0.43</v>
      </c>
      <c r="S3" s="200">
        <v>0.27</v>
      </c>
      <c r="T3" s="200">
        <v>0</v>
      </c>
      <c r="U3" s="200">
        <v>2.17</v>
      </c>
      <c r="V3" s="200">
        <v>0.13</v>
      </c>
      <c r="W3" s="200">
        <v>0.67</v>
      </c>
      <c r="X3" s="200">
        <v>2.16</v>
      </c>
      <c r="Y3" s="200">
        <v>0</v>
      </c>
      <c r="Z3" s="200">
        <v>2.6</v>
      </c>
      <c r="AA3" s="200">
        <v>0.92</v>
      </c>
      <c r="AB3" s="200">
        <v>0</v>
      </c>
      <c r="AC3" s="200">
        <v>11.53</v>
      </c>
      <c r="AD3" s="200">
        <v>0</v>
      </c>
      <c r="AE3" s="200">
        <v>0</v>
      </c>
      <c r="AF3" s="200">
        <v>0</v>
      </c>
      <c r="AG3" s="200">
        <v>-0.15</v>
      </c>
      <c r="AH3" s="200">
        <v>0</v>
      </c>
      <c r="AI3" s="200">
        <v>0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52.29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7.89</v>
      </c>
      <c r="E4" s="200">
        <v>0</v>
      </c>
      <c r="F4" s="200">
        <v>0</v>
      </c>
      <c r="G4" s="200">
        <v>19.489999999999998</v>
      </c>
      <c r="H4" s="200">
        <v>0</v>
      </c>
      <c r="I4" s="200">
        <v>0</v>
      </c>
      <c r="J4" s="200">
        <v>25.13</v>
      </c>
      <c r="K4" s="200">
        <v>0.31</v>
      </c>
      <c r="L4" s="200">
        <v>57.5</v>
      </c>
      <c r="M4" s="200">
        <v>6.74</v>
      </c>
      <c r="N4" s="200">
        <v>1.21</v>
      </c>
      <c r="O4" s="200">
        <v>0</v>
      </c>
      <c r="P4" s="200">
        <v>1.43</v>
      </c>
      <c r="Q4" s="200">
        <v>0.22</v>
      </c>
      <c r="R4" s="200">
        <v>0.43</v>
      </c>
      <c r="S4" s="200">
        <v>0.27</v>
      </c>
      <c r="T4" s="200">
        <v>0</v>
      </c>
      <c r="U4" s="200">
        <v>2.15</v>
      </c>
      <c r="V4" s="200">
        <v>0.13</v>
      </c>
      <c r="W4" s="200">
        <v>0.48</v>
      </c>
      <c r="X4" s="200">
        <v>1.52</v>
      </c>
      <c r="Y4" s="200">
        <v>0</v>
      </c>
      <c r="Z4" s="200">
        <v>2.6</v>
      </c>
      <c r="AA4" s="200">
        <v>0.92</v>
      </c>
      <c r="AB4" s="200">
        <v>0</v>
      </c>
      <c r="AC4" s="200">
        <v>11.53</v>
      </c>
      <c r="AD4" s="200">
        <v>0</v>
      </c>
      <c r="AE4" s="200">
        <v>0</v>
      </c>
      <c r="AF4" s="200">
        <v>0</v>
      </c>
      <c r="AG4" s="200">
        <v>-0.15</v>
      </c>
      <c r="AH4" s="200">
        <v>0</v>
      </c>
      <c r="AI4" s="200">
        <v>0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102.29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7.89</v>
      </c>
      <c r="E5" s="200">
        <v>0</v>
      </c>
      <c r="F5" s="200">
        <v>0</v>
      </c>
      <c r="G5" s="200">
        <v>19.489999999999998</v>
      </c>
      <c r="H5" s="200">
        <v>0</v>
      </c>
      <c r="I5" s="200">
        <v>0</v>
      </c>
      <c r="J5" s="200">
        <v>25.23</v>
      </c>
      <c r="K5" s="200">
        <v>0.31</v>
      </c>
      <c r="L5" s="200">
        <v>12.22</v>
      </c>
      <c r="M5" s="200">
        <v>6.74</v>
      </c>
      <c r="N5" s="200">
        <v>1.21</v>
      </c>
      <c r="O5" s="200">
        <v>0</v>
      </c>
      <c r="P5" s="200">
        <v>1.43</v>
      </c>
      <c r="Q5" s="200">
        <v>0.22</v>
      </c>
      <c r="R5" s="200">
        <v>0.43</v>
      </c>
      <c r="S5" s="200">
        <v>0.27</v>
      </c>
      <c r="T5" s="200">
        <v>0</v>
      </c>
      <c r="U5" s="200">
        <v>2.15</v>
      </c>
      <c r="V5" s="200">
        <v>0.13</v>
      </c>
      <c r="W5" s="200">
        <v>0.48</v>
      </c>
      <c r="X5" s="200">
        <v>1.52</v>
      </c>
      <c r="Y5" s="200">
        <v>0</v>
      </c>
      <c r="Z5" s="200">
        <v>2.6</v>
      </c>
      <c r="AA5" s="200">
        <v>0.92</v>
      </c>
      <c r="AB5" s="200">
        <v>0</v>
      </c>
      <c r="AC5" s="200">
        <v>11.53</v>
      </c>
      <c r="AD5" s="200">
        <v>0</v>
      </c>
      <c r="AE5" s="200">
        <v>0</v>
      </c>
      <c r="AF5" s="200">
        <v>0</v>
      </c>
      <c r="AG5" s="200">
        <v>-0.15</v>
      </c>
      <c r="AH5" s="200">
        <v>0</v>
      </c>
      <c r="AI5" s="200">
        <v>0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102.29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7.89</v>
      </c>
      <c r="E6" s="200">
        <v>0</v>
      </c>
      <c r="F6" s="200">
        <v>0</v>
      </c>
      <c r="G6" s="200">
        <v>19.489999999999998</v>
      </c>
      <c r="H6" s="200">
        <v>0</v>
      </c>
      <c r="I6" s="200">
        <v>0</v>
      </c>
      <c r="J6" s="200">
        <v>25.23</v>
      </c>
      <c r="K6" s="200">
        <v>0.31</v>
      </c>
      <c r="L6" s="200">
        <v>12.22</v>
      </c>
      <c r="M6" s="200">
        <v>6.74</v>
      </c>
      <c r="N6" s="200">
        <v>1.21</v>
      </c>
      <c r="O6" s="200">
        <v>0</v>
      </c>
      <c r="P6" s="200">
        <v>1.43</v>
      </c>
      <c r="Q6" s="200">
        <v>0.22</v>
      </c>
      <c r="R6" s="200">
        <v>0.43</v>
      </c>
      <c r="S6" s="200">
        <v>0.27</v>
      </c>
      <c r="T6" s="200">
        <v>0</v>
      </c>
      <c r="U6" s="200">
        <v>2.15</v>
      </c>
      <c r="V6" s="200">
        <v>0.13</v>
      </c>
      <c r="W6" s="200">
        <v>0.48</v>
      </c>
      <c r="X6" s="200">
        <v>1.52</v>
      </c>
      <c r="Y6" s="200">
        <v>0</v>
      </c>
      <c r="Z6" s="200">
        <v>2.6</v>
      </c>
      <c r="AA6" s="200">
        <v>0.92</v>
      </c>
      <c r="AB6" s="200">
        <v>0</v>
      </c>
      <c r="AC6" s="200">
        <v>11.53</v>
      </c>
      <c r="AD6" s="200">
        <v>0</v>
      </c>
      <c r="AE6" s="200">
        <v>0</v>
      </c>
      <c r="AF6" s="200">
        <v>0</v>
      </c>
      <c r="AG6" s="200">
        <v>-0.15</v>
      </c>
      <c r="AH6" s="200">
        <v>0</v>
      </c>
      <c r="AI6" s="200">
        <v>0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152.29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7.89</v>
      </c>
      <c r="E7" s="200">
        <v>0</v>
      </c>
      <c r="F7" s="200">
        <v>0</v>
      </c>
      <c r="G7" s="200">
        <v>19.989999999999998</v>
      </c>
      <c r="H7" s="200">
        <v>0</v>
      </c>
      <c r="I7" s="200">
        <v>0</v>
      </c>
      <c r="J7" s="200">
        <v>25.9</v>
      </c>
      <c r="K7" s="200">
        <v>0.31</v>
      </c>
      <c r="L7" s="200">
        <v>76.83</v>
      </c>
      <c r="M7" s="200">
        <v>6.74</v>
      </c>
      <c r="N7" s="200">
        <v>1.21</v>
      </c>
      <c r="O7" s="200">
        <v>0</v>
      </c>
      <c r="P7" s="200">
        <v>1.43</v>
      </c>
      <c r="Q7" s="200">
        <v>0.22</v>
      </c>
      <c r="R7" s="200">
        <v>0.43</v>
      </c>
      <c r="S7" s="200">
        <v>0.27</v>
      </c>
      <c r="T7" s="200">
        <v>0</v>
      </c>
      <c r="U7" s="200">
        <v>2.15</v>
      </c>
      <c r="V7" s="200">
        <v>0.13</v>
      </c>
      <c r="W7" s="200">
        <v>0.48</v>
      </c>
      <c r="X7" s="200">
        <v>1.52</v>
      </c>
      <c r="Y7" s="200">
        <v>0</v>
      </c>
      <c r="Z7" s="200">
        <v>2.6</v>
      </c>
      <c r="AA7" s="200">
        <v>0.92</v>
      </c>
      <c r="AB7" s="200">
        <v>0</v>
      </c>
      <c r="AC7" s="200">
        <v>11.53</v>
      </c>
      <c r="AD7" s="200">
        <v>0</v>
      </c>
      <c r="AE7" s="200">
        <v>0</v>
      </c>
      <c r="AF7" s="200">
        <v>0</v>
      </c>
      <c r="AG7" s="200">
        <v>-0.15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152.29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7.89</v>
      </c>
      <c r="E8" s="200">
        <v>0</v>
      </c>
      <c r="F8" s="200">
        <v>0</v>
      </c>
      <c r="G8" s="200">
        <v>19.989999999999998</v>
      </c>
      <c r="H8" s="200">
        <v>0</v>
      </c>
      <c r="I8" s="200">
        <v>0</v>
      </c>
      <c r="J8" s="200">
        <v>25.9</v>
      </c>
      <c r="K8" s="200">
        <v>0.31</v>
      </c>
      <c r="L8" s="200">
        <v>76.83</v>
      </c>
      <c r="M8" s="200">
        <v>6.74</v>
      </c>
      <c r="N8" s="200">
        <v>1.21</v>
      </c>
      <c r="O8" s="200">
        <v>0</v>
      </c>
      <c r="P8" s="200">
        <v>1.43</v>
      </c>
      <c r="Q8" s="200">
        <v>0.22</v>
      </c>
      <c r="R8" s="200">
        <v>0.43</v>
      </c>
      <c r="S8" s="200">
        <v>0.27</v>
      </c>
      <c r="T8" s="200">
        <v>0</v>
      </c>
      <c r="U8" s="200">
        <v>2.15</v>
      </c>
      <c r="V8" s="200">
        <v>0.13</v>
      </c>
      <c r="W8" s="200">
        <v>0.48</v>
      </c>
      <c r="X8" s="200">
        <v>1.52</v>
      </c>
      <c r="Y8" s="200">
        <v>0</v>
      </c>
      <c r="Z8" s="200">
        <v>2.6</v>
      </c>
      <c r="AA8" s="200">
        <v>0.92</v>
      </c>
      <c r="AB8" s="200">
        <v>0</v>
      </c>
      <c r="AC8" s="200">
        <v>11.53</v>
      </c>
      <c r="AD8" s="200">
        <v>0</v>
      </c>
      <c r="AE8" s="200">
        <v>0</v>
      </c>
      <c r="AF8" s="200">
        <v>0</v>
      </c>
      <c r="AG8" s="200">
        <v>-0.15</v>
      </c>
      <c r="AH8" s="200">
        <v>0</v>
      </c>
      <c r="AI8" s="200">
        <v>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152.29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7.89</v>
      </c>
      <c r="E9" s="200">
        <v>0</v>
      </c>
      <c r="F9" s="200">
        <v>0</v>
      </c>
      <c r="G9" s="200">
        <v>19.989999999999998</v>
      </c>
      <c r="H9" s="200">
        <v>0</v>
      </c>
      <c r="I9" s="200">
        <v>0</v>
      </c>
      <c r="J9" s="200">
        <v>25.9</v>
      </c>
      <c r="K9" s="200">
        <v>0.31</v>
      </c>
      <c r="L9" s="200">
        <v>125.17</v>
      </c>
      <c r="M9" s="200">
        <v>6.74</v>
      </c>
      <c r="N9" s="200">
        <v>1.21</v>
      </c>
      <c r="O9" s="200">
        <v>0</v>
      </c>
      <c r="P9" s="200">
        <v>1.43</v>
      </c>
      <c r="Q9" s="200">
        <v>0.22</v>
      </c>
      <c r="R9" s="200">
        <v>0.43</v>
      </c>
      <c r="S9" s="200">
        <v>0.27</v>
      </c>
      <c r="T9" s="200">
        <v>0</v>
      </c>
      <c r="U9" s="200">
        <v>2.15</v>
      </c>
      <c r="V9" s="200">
        <v>0.13</v>
      </c>
      <c r="W9" s="200">
        <v>0.48</v>
      </c>
      <c r="X9" s="200">
        <v>1.52</v>
      </c>
      <c r="Y9" s="200">
        <v>0</v>
      </c>
      <c r="Z9" s="200">
        <v>2.6</v>
      </c>
      <c r="AA9" s="200">
        <v>0.92</v>
      </c>
      <c r="AB9" s="200">
        <v>0</v>
      </c>
      <c r="AC9" s="200">
        <v>11.53</v>
      </c>
      <c r="AD9" s="200">
        <v>0</v>
      </c>
      <c r="AE9" s="200">
        <v>0</v>
      </c>
      <c r="AF9" s="200">
        <v>0</v>
      </c>
      <c r="AG9" s="200">
        <v>-0.15</v>
      </c>
      <c r="AH9" s="200">
        <v>0</v>
      </c>
      <c r="AI9" s="200">
        <v>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202.29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7.89</v>
      </c>
      <c r="E10" s="200">
        <v>0</v>
      </c>
      <c r="F10" s="200">
        <v>0</v>
      </c>
      <c r="G10" s="200">
        <v>19.989999999999998</v>
      </c>
      <c r="H10" s="200">
        <v>0</v>
      </c>
      <c r="I10" s="200">
        <v>0</v>
      </c>
      <c r="J10" s="200">
        <v>25.9</v>
      </c>
      <c r="K10" s="200">
        <v>0.31</v>
      </c>
      <c r="L10" s="200">
        <v>125.17</v>
      </c>
      <c r="M10" s="200">
        <v>6.74</v>
      </c>
      <c r="N10" s="200">
        <v>1.21</v>
      </c>
      <c r="O10" s="200">
        <v>0</v>
      </c>
      <c r="P10" s="200">
        <v>1.43</v>
      </c>
      <c r="Q10" s="200">
        <v>0.22</v>
      </c>
      <c r="R10" s="200">
        <v>0.43</v>
      </c>
      <c r="S10" s="200">
        <v>0.27</v>
      </c>
      <c r="T10" s="200">
        <v>0</v>
      </c>
      <c r="U10" s="200">
        <v>2.15</v>
      </c>
      <c r="V10" s="200">
        <v>0.13</v>
      </c>
      <c r="W10" s="200">
        <v>0.48</v>
      </c>
      <c r="X10" s="200">
        <v>1.52</v>
      </c>
      <c r="Y10" s="200">
        <v>0</v>
      </c>
      <c r="Z10" s="200">
        <v>2.6</v>
      </c>
      <c r="AA10" s="200">
        <v>0.92</v>
      </c>
      <c r="AB10" s="200">
        <v>0</v>
      </c>
      <c r="AC10" s="200">
        <v>11.53</v>
      </c>
      <c r="AD10" s="200">
        <v>0</v>
      </c>
      <c r="AE10" s="200">
        <v>0</v>
      </c>
      <c r="AF10" s="200">
        <v>0</v>
      </c>
      <c r="AG10" s="200">
        <v>-0.15</v>
      </c>
      <c r="AH10" s="200">
        <v>0</v>
      </c>
      <c r="AI10" s="200">
        <v>0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202.29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8.0500000000000007</v>
      </c>
      <c r="E11" s="200">
        <v>0</v>
      </c>
      <c r="F11" s="200">
        <v>0</v>
      </c>
      <c r="G11" s="200">
        <v>19.989999999999998</v>
      </c>
      <c r="H11" s="200">
        <v>0</v>
      </c>
      <c r="I11" s="200">
        <v>0</v>
      </c>
      <c r="J11" s="200">
        <v>25.9</v>
      </c>
      <c r="K11" s="200">
        <v>0.28000000000000003</v>
      </c>
      <c r="L11" s="200">
        <v>192.84</v>
      </c>
      <c r="M11" s="200">
        <v>6.74</v>
      </c>
      <c r="N11" s="200">
        <v>1.21</v>
      </c>
      <c r="O11" s="200">
        <v>0</v>
      </c>
      <c r="P11" s="200">
        <v>1.43</v>
      </c>
      <c r="Q11" s="200">
        <v>0.22</v>
      </c>
      <c r="R11" s="200">
        <v>0.43</v>
      </c>
      <c r="S11" s="200">
        <v>0.27</v>
      </c>
      <c r="T11" s="200">
        <v>0</v>
      </c>
      <c r="U11" s="200">
        <v>2.15</v>
      </c>
      <c r="V11" s="200">
        <v>0.13</v>
      </c>
      <c r="W11" s="200">
        <v>0.48</v>
      </c>
      <c r="X11" s="200">
        <v>1.52</v>
      </c>
      <c r="Y11" s="200">
        <v>0</v>
      </c>
      <c r="Z11" s="200">
        <v>2.6</v>
      </c>
      <c r="AA11" s="200">
        <v>0.92</v>
      </c>
      <c r="AB11" s="200">
        <v>0</v>
      </c>
      <c r="AC11" s="200">
        <v>11.53</v>
      </c>
      <c r="AD11" s="200">
        <v>0</v>
      </c>
      <c r="AE11" s="200">
        <v>0</v>
      </c>
      <c r="AF11" s="200">
        <v>0</v>
      </c>
      <c r="AG11" s="200">
        <v>-0.15</v>
      </c>
      <c r="AH11" s="200">
        <v>0</v>
      </c>
      <c r="AI11" s="200">
        <v>0</v>
      </c>
      <c r="AJ11" s="200">
        <v>0</v>
      </c>
      <c r="AK11" s="200">
        <v>19.61</v>
      </c>
      <c r="AL11" s="200">
        <v>0</v>
      </c>
      <c r="AM11" s="200">
        <v>0</v>
      </c>
      <c r="AN11" s="200">
        <v>0</v>
      </c>
      <c r="AO11" s="200">
        <v>202.29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8.0500000000000007</v>
      </c>
      <c r="E12" s="200">
        <v>0</v>
      </c>
      <c r="F12" s="200">
        <v>0</v>
      </c>
      <c r="G12" s="200">
        <v>19.989999999999998</v>
      </c>
      <c r="H12" s="200">
        <v>0</v>
      </c>
      <c r="I12" s="200">
        <v>0</v>
      </c>
      <c r="J12" s="200">
        <v>25.9</v>
      </c>
      <c r="K12" s="200">
        <v>0.31</v>
      </c>
      <c r="L12" s="200">
        <v>215.5</v>
      </c>
      <c r="M12" s="200">
        <v>6.74</v>
      </c>
      <c r="N12" s="200">
        <v>1.21</v>
      </c>
      <c r="O12" s="200">
        <v>0</v>
      </c>
      <c r="P12" s="200">
        <v>1.43</v>
      </c>
      <c r="Q12" s="200">
        <v>0.2</v>
      </c>
      <c r="R12" s="200">
        <v>0.43</v>
      </c>
      <c r="S12" s="200">
        <v>0.27</v>
      </c>
      <c r="T12" s="200">
        <v>0</v>
      </c>
      <c r="U12" s="200">
        <v>2.15</v>
      </c>
      <c r="V12" s="200">
        <v>0.13</v>
      </c>
      <c r="W12" s="200">
        <v>0.48</v>
      </c>
      <c r="X12" s="200">
        <v>1.52</v>
      </c>
      <c r="Y12" s="200">
        <v>0</v>
      </c>
      <c r="Z12" s="200">
        <v>2.6</v>
      </c>
      <c r="AA12" s="200">
        <v>0.92</v>
      </c>
      <c r="AB12" s="200">
        <v>0</v>
      </c>
      <c r="AC12" s="200">
        <v>11.53</v>
      </c>
      <c r="AD12" s="200">
        <v>0</v>
      </c>
      <c r="AE12" s="200">
        <v>0</v>
      </c>
      <c r="AF12" s="200">
        <v>0</v>
      </c>
      <c r="AG12" s="200">
        <v>-0.15</v>
      </c>
      <c r="AH12" s="200">
        <v>0</v>
      </c>
      <c r="AI12" s="200">
        <v>0</v>
      </c>
      <c r="AJ12" s="200">
        <v>0</v>
      </c>
      <c r="AK12" s="200">
        <v>19.61</v>
      </c>
      <c r="AL12" s="200">
        <v>0</v>
      </c>
      <c r="AM12" s="200">
        <v>0</v>
      </c>
      <c r="AN12" s="200">
        <v>0</v>
      </c>
      <c r="AO12" s="200">
        <v>202.29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8.0500000000000007</v>
      </c>
      <c r="E13" s="200">
        <v>0</v>
      </c>
      <c r="F13" s="200">
        <v>0</v>
      </c>
      <c r="G13" s="200">
        <v>19.989999999999998</v>
      </c>
      <c r="H13" s="200">
        <v>0</v>
      </c>
      <c r="I13" s="200">
        <v>0</v>
      </c>
      <c r="J13" s="200">
        <v>25.9</v>
      </c>
      <c r="K13" s="200">
        <v>0</v>
      </c>
      <c r="L13" s="200">
        <v>215.5</v>
      </c>
      <c r="M13" s="200">
        <v>6.74</v>
      </c>
      <c r="N13" s="200">
        <v>1.21</v>
      </c>
      <c r="O13" s="200">
        <v>0</v>
      </c>
      <c r="P13" s="200">
        <v>1.43</v>
      </c>
      <c r="Q13" s="200">
        <v>0.15</v>
      </c>
      <c r="R13" s="200">
        <v>0.43</v>
      </c>
      <c r="S13" s="200">
        <v>0.18</v>
      </c>
      <c r="T13" s="200">
        <v>0</v>
      </c>
      <c r="U13" s="200">
        <v>2.15</v>
      </c>
      <c r="V13" s="200">
        <v>0.13</v>
      </c>
      <c r="W13" s="200">
        <v>0.48</v>
      </c>
      <c r="X13" s="200">
        <v>1.52</v>
      </c>
      <c r="Y13" s="200">
        <v>0</v>
      </c>
      <c r="Z13" s="200">
        <v>2.6</v>
      </c>
      <c r="AA13" s="200">
        <v>0.69</v>
      </c>
      <c r="AB13" s="200">
        <v>0</v>
      </c>
      <c r="AC13" s="200">
        <v>11.53</v>
      </c>
      <c r="AD13" s="200">
        <v>0</v>
      </c>
      <c r="AE13" s="200">
        <v>0</v>
      </c>
      <c r="AF13" s="200">
        <v>0</v>
      </c>
      <c r="AG13" s="200">
        <v>-0.15</v>
      </c>
      <c r="AH13" s="200">
        <v>0</v>
      </c>
      <c r="AI13" s="200">
        <v>0</v>
      </c>
      <c r="AJ13" s="200">
        <v>0</v>
      </c>
      <c r="AK13" s="200">
        <v>15.35</v>
      </c>
      <c r="AL13" s="200">
        <v>0</v>
      </c>
      <c r="AM13" s="200">
        <v>0</v>
      </c>
      <c r="AN13" s="200">
        <v>0</v>
      </c>
      <c r="AO13" s="200">
        <v>202.29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8.0500000000000007</v>
      </c>
      <c r="E14" s="200">
        <v>0</v>
      </c>
      <c r="F14" s="200">
        <v>0</v>
      </c>
      <c r="G14" s="200">
        <v>19.989999999999998</v>
      </c>
      <c r="H14" s="200">
        <v>0</v>
      </c>
      <c r="I14" s="200">
        <v>0</v>
      </c>
      <c r="J14" s="200">
        <v>25.9</v>
      </c>
      <c r="K14" s="200">
        <v>0</v>
      </c>
      <c r="L14" s="200">
        <v>215.51</v>
      </c>
      <c r="M14" s="200">
        <v>6.74</v>
      </c>
      <c r="N14" s="200">
        <v>1.21</v>
      </c>
      <c r="O14" s="200">
        <v>0</v>
      </c>
      <c r="P14" s="200">
        <v>1.43</v>
      </c>
      <c r="Q14" s="200">
        <v>0.17</v>
      </c>
      <c r="R14" s="200">
        <v>0.39</v>
      </c>
      <c r="S14" s="200">
        <v>0.21</v>
      </c>
      <c r="T14" s="200">
        <v>0</v>
      </c>
      <c r="U14" s="200">
        <v>2.15</v>
      </c>
      <c r="V14" s="200">
        <v>0.13</v>
      </c>
      <c r="W14" s="200">
        <v>0.48</v>
      </c>
      <c r="X14" s="200">
        <v>1.52</v>
      </c>
      <c r="Y14" s="200">
        <v>0</v>
      </c>
      <c r="Z14" s="200">
        <v>2.6</v>
      </c>
      <c r="AA14" s="200">
        <v>0.69</v>
      </c>
      <c r="AB14" s="200">
        <v>0</v>
      </c>
      <c r="AC14" s="200">
        <v>11.53</v>
      </c>
      <c r="AD14" s="200">
        <v>0</v>
      </c>
      <c r="AE14" s="200">
        <v>0</v>
      </c>
      <c r="AF14" s="200">
        <v>0</v>
      </c>
      <c r="AG14" s="200">
        <v>-0.15</v>
      </c>
      <c r="AH14" s="200">
        <v>0</v>
      </c>
      <c r="AI14" s="200">
        <v>0</v>
      </c>
      <c r="AJ14" s="200">
        <v>0</v>
      </c>
      <c r="AK14" s="200">
        <v>15.35</v>
      </c>
      <c r="AL14" s="200">
        <v>0</v>
      </c>
      <c r="AM14" s="200">
        <v>0</v>
      </c>
      <c r="AN14" s="200">
        <v>0</v>
      </c>
      <c r="AO14" s="200">
        <v>202.29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8.0500000000000007</v>
      </c>
      <c r="E15" s="200">
        <v>0</v>
      </c>
      <c r="F15" s="200">
        <v>0</v>
      </c>
      <c r="G15" s="200">
        <v>20.32</v>
      </c>
      <c r="H15" s="200">
        <v>0</v>
      </c>
      <c r="I15" s="200">
        <v>0</v>
      </c>
      <c r="J15" s="200">
        <v>26.23</v>
      </c>
      <c r="K15" s="200">
        <v>0.31</v>
      </c>
      <c r="L15" s="200">
        <v>263.83999999999997</v>
      </c>
      <c r="M15" s="200">
        <v>6.74</v>
      </c>
      <c r="N15" s="200">
        <v>1.21</v>
      </c>
      <c r="O15" s="200">
        <v>0</v>
      </c>
      <c r="P15" s="200">
        <v>1.43</v>
      </c>
      <c r="Q15" s="200">
        <v>0.22</v>
      </c>
      <c r="R15" s="200">
        <v>0.43</v>
      </c>
      <c r="S15" s="200">
        <v>0.27</v>
      </c>
      <c r="T15" s="200">
        <v>0</v>
      </c>
      <c r="U15" s="200">
        <v>2.15</v>
      </c>
      <c r="V15" s="200">
        <v>0.13</v>
      </c>
      <c r="W15" s="200">
        <v>0.48</v>
      </c>
      <c r="X15" s="200">
        <v>1.52</v>
      </c>
      <c r="Y15" s="200">
        <v>0</v>
      </c>
      <c r="Z15" s="200">
        <v>2.6</v>
      </c>
      <c r="AA15" s="200">
        <v>0.69</v>
      </c>
      <c r="AB15" s="200">
        <v>0</v>
      </c>
      <c r="AC15" s="200">
        <v>11.53</v>
      </c>
      <c r="AD15" s="200">
        <v>0</v>
      </c>
      <c r="AE15" s="200">
        <v>0</v>
      </c>
      <c r="AF15" s="200">
        <v>0</v>
      </c>
      <c r="AG15" s="200">
        <v>-0.15</v>
      </c>
      <c r="AH15" s="200">
        <v>0</v>
      </c>
      <c r="AI15" s="200">
        <v>0</v>
      </c>
      <c r="AJ15" s="200">
        <v>0</v>
      </c>
      <c r="AK15" s="200">
        <v>13.35</v>
      </c>
      <c r="AL15" s="200">
        <v>0</v>
      </c>
      <c r="AM15" s="200">
        <v>0</v>
      </c>
      <c r="AN15" s="200">
        <v>0</v>
      </c>
      <c r="AO15" s="200">
        <v>202.29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8.0500000000000007</v>
      </c>
      <c r="E16" s="200">
        <v>0</v>
      </c>
      <c r="F16" s="200">
        <v>0</v>
      </c>
      <c r="G16" s="200">
        <v>20.32</v>
      </c>
      <c r="H16" s="200">
        <v>0</v>
      </c>
      <c r="I16" s="200">
        <v>0</v>
      </c>
      <c r="J16" s="200">
        <v>26.23</v>
      </c>
      <c r="K16" s="200">
        <v>0.31</v>
      </c>
      <c r="L16" s="200">
        <v>263.83999999999997</v>
      </c>
      <c r="M16" s="200">
        <v>6.74</v>
      </c>
      <c r="N16" s="200">
        <v>1.21</v>
      </c>
      <c r="O16" s="200">
        <v>0</v>
      </c>
      <c r="P16" s="200">
        <v>1.43</v>
      </c>
      <c r="Q16" s="200">
        <v>0.22</v>
      </c>
      <c r="R16" s="200">
        <v>0.43</v>
      </c>
      <c r="S16" s="200">
        <v>0.27</v>
      </c>
      <c r="T16" s="200">
        <v>0</v>
      </c>
      <c r="U16" s="200">
        <v>2.15</v>
      </c>
      <c r="V16" s="200">
        <v>0.13</v>
      </c>
      <c r="W16" s="200">
        <v>0.48</v>
      </c>
      <c r="X16" s="200">
        <v>1.52</v>
      </c>
      <c r="Y16" s="200">
        <v>0</v>
      </c>
      <c r="Z16" s="200">
        <v>2.6</v>
      </c>
      <c r="AA16" s="200">
        <v>0.69</v>
      </c>
      <c r="AB16" s="200">
        <v>0</v>
      </c>
      <c r="AC16" s="200">
        <v>11.53</v>
      </c>
      <c r="AD16" s="200">
        <v>0</v>
      </c>
      <c r="AE16" s="200">
        <v>0</v>
      </c>
      <c r="AF16" s="200">
        <v>0</v>
      </c>
      <c r="AG16" s="200">
        <v>-0.15</v>
      </c>
      <c r="AH16" s="200">
        <v>0</v>
      </c>
      <c r="AI16" s="200">
        <v>0</v>
      </c>
      <c r="AJ16" s="200">
        <v>0</v>
      </c>
      <c r="AK16" s="200">
        <v>13.35</v>
      </c>
      <c r="AL16" s="200">
        <v>0</v>
      </c>
      <c r="AM16" s="200">
        <v>0</v>
      </c>
      <c r="AN16" s="200">
        <v>0</v>
      </c>
      <c r="AO16" s="200">
        <v>202.29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8.0500000000000007</v>
      </c>
      <c r="E17" s="200">
        <v>0</v>
      </c>
      <c r="F17" s="200">
        <v>0</v>
      </c>
      <c r="G17" s="200">
        <v>20.32</v>
      </c>
      <c r="H17" s="200">
        <v>0</v>
      </c>
      <c r="I17" s="200">
        <v>0</v>
      </c>
      <c r="J17" s="200">
        <v>26.23</v>
      </c>
      <c r="K17" s="200">
        <v>0.31</v>
      </c>
      <c r="L17" s="200">
        <v>263.83999999999997</v>
      </c>
      <c r="M17" s="200">
        <v>6.74</v>
      </c>
      <c r="N17" s="200">
        <v>1.21</v>
      </c>
      <c r="O17" s="200">
        <v>0</v>
      </c>
      <c r="P17" s="200">
        <v>1.43</v>
      </c>
      <c r="Q17" s="200">
        <v>0.22</v>
      </c>
      <c r="R17" s="200">
        <v>0.43</v>
      </c>
      <c r="S17" s="200">
        <v>0.27</v>
      </c>
      <c r="T17" s="200">
        <v>0</v>
      </c>
      <c r="U17" s="200">
        <v>2.15</v>
      </c>
      <c r="V17" s="200">
        <v>0.13</v>
      </c>
      <c r="W17" s="200">
        <v>0.48</v>
      </c>
      <c r="X17" s="200">
        <v>1.52</v>
      </c>
      <c r="Y17" s="200">
        <v>0</v>
      </c>
      <c r="Z17" s="200">
        <v>2.6</v>
      </c>
      <c r="AA17" s="200">
        <v>0.92</v>
      </c>
      <c r="AB17" s="200">
        <v>0</v>
      </c>
      <c r="AC17" s="200">
        <v>11.53</v>
      </c>
      <c r="AD17" s="200">
        <v>0</v>
      </c>
      <c r="AE17" s="200">
        <v>0</v>
      </c>
      <c r="AF17" s="200">
        <v>0</v>
      </c>
      <c r="AG17" s="200">
        <v>-0.15</v>
      </c>
      <c r="AH17" s="200">
        <v>0</v>
      </c>
      <c r="AI17" s="200">
        <v>0</v>
      </c>
      <c r="AJ17" s="200">
        <v>0</v>
      </c>
      <c r="AK17" s="200">
        <v>13.35</v>
      </c>
      <c r="AL17" s="200">
        <v>0</v>
      </c>
      <c r="AM17" s="200">
        <v>0</v>
      </c>
      <c r="AN17" s="200">
        <v>0</v>
      </c>
      <c r="AO17" s="200">
        <v>202.29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8.0500000000000007</v>
      </c>
      <c r="E18" s="200">
        <v>0</v>
      </c>
      <c r="F18" s="200">
        <v>0</v>
      </c>
      <c r="G18" s="200">
        <v>20.32</v>
      </c>
      <c r="H18" s="200">
        <v>0</v>
      </c>
      <c r="I18" s="200">
        <v>0</v>
      </c>
      <c r="J18" s="200">
        <v>26.23</v>
      </c>
      <c r="K18" s="200">
        <v>0.31</v>
      </c>
      <c r="L18" s="200">
        <v>263.83999999999997</v>
      </c>
      <c r="M18" s="200">
        <v>6.74</v>
      </c>
      <c r="N18" s="200">
        <v>1.21</v>
      </c>
      <c r="O18" s="200">
        <v>0</v>
      </c>
      <c r="P18" s="200">
        <v>1.43</v>
      </c>
      <c r="Q18" s="200">
        <v>0.22</v>
      </c>
      <c r="R18" s="200">
        <v>0.43</v>
      </c>
      <c r="S18" s="200">
        <v>0.27</v>
      </c>
      <c r="T18" s="200">
        <v>0</v>
      </c>
      <c r="U18" s="200">
        <v>2.15</v>
      </c>
      <c r="V18" s="200">
        <v>0.13</v>
      </c>
      <c r="W18" s="200">
        <v>0.48</v>
      </c>
      <c r="X18" s="200">
        <v>1.52</v>
      </c>
      <c r="Y18" s="200">
        <v>0</v>
      </c>
      <c r="Z18" s="200">
        <v>2.6</v>
      </c>
      <c r="AA18" s="200">
        <v>0.92</v>
      </c>
      <c r="AB18" s="200">
        <v>0</v>
      </c>
      <c r="AC18" s="200">
        <v>11.53</v>
      </c>
      <c r="AD18" s="200">
        <v>0</v>
      </c>
      <c r="AE18" s="200">
        <v>0</v>
      </c>
      <c r="AF18" s="200">
        <v>0</v>
      </c>
      <c r="AG18" s="200">
        <v>-0.15</v>
      </c>
      <c r="AH18" s="200">
        <v>0</v>
      </c>
      <c r="AI18" s="200">
        <v>0</v>
      </c>
      <c r="AJ18" s="200">
        <v>0</v>
      </c>
      <c r="AK18" s="200">
        <v>13.35</v>
      </c>
      <c r="AL18" s="200">
        <v>0</v>
      </c>
      <c r="AM18" s="200">
        <v>0</v>
      </c>
      <c r="AN18" s="200">
        <v>0</v>
      </c>
      <c r="AO18" s="200">
        <v>202.29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8.0500000000000007</v>
      </c>
      <c r="E19" s="200">
        <v>0</v>
      </c>
      <c r="F19" s="200">
        <v>0</v>
      </c>
      <c r="G19" s="200">
        <v>20.32</v>
      </c>
      <c r="H19" s="200">
        <v>0</v>
      </c>
      <c r="I19" s="200">
        <v>0</v>
      </c>
      <c r="J19" s="200">
        <v>26.23</v>
      </c>
      <c r="K19" s="200">
        <v>0.31</v>
      </c>
      <c r="L19" s="200">
        <v>263.83999999999997</v>
      </c>
      <c r="M19" s="200">
        <v>6.74</v>
      </c>
      <c r="N19" s="200">
        <v>1.21</v>
      </c>
      <c r="O19" s="200">
        <v>0</v>
      </c>
      <c r="P19" s="200">
        <v>1.43</v>
      </c>
      <c r="Q19" s="200">
        <v>0.22</v>
      </c>
      <c r="R19" s="200">
        <v>0.43</v>
      </c>
      <c r="S19" s="200">
        <v>0.27</v>
      </c>
      <c r="T19" s="200">
        <v>0</v>
      </c>
      <c r="U19" s="200">
        <v>2.15</v>
      </c>
      <c r="V19" s="200">
        <v>0.13</v>
      </c>
      <c r="W19" s="200">
        <v>0.48</v>
      </c>
      <c r="X19" s="200">
        <v>1.52</v>
      </c>
      <c r="Y19" s="200">
        <v>0</v>
      </c>
      <c r="Z19" s="200">
        <v>2.6</v>
      </c>
      <c r="AA19" s="200">
        <v>0.92</v>
      </c>
      <c r="AB19" s="200">
        <v>0</v>
      </c>
      <c r="AC19" s="200">
        <v>11.53</v>
      </c>
      <c r="AD19" s="200">
        <v>0</v>
      </c>
      <c r="AE19" s="200">
        <v>0</v>
      </c>
      <c r="AF19" s="200">
        <v>0</v>
      </c>
      <c r="AG19" s="200">
        <v>-0.15</v>
      </c>
      <c r="AH19" s="200">
        <v>0</v>
      </c>
      <c r="AI19" s="200">
        <v>0</v>
      </c>
      <c r="AJ19" s="200">
        <v>0</v>
      </c>
      <c r="AK19" s="200">
        <v>13.35</v>
      </c>
      <c r="AL19" s="200">
        <v>0</v>
      </c>
      <c r="AM19" s="200">
        <v>0</v>
      </c>
      <c r="AN19" s="200">
        <v>0</v>
      </c>
      <c r="AO19" s="200">
        <v>202.29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8.0500000000000007</v>
      </c>
      <c r="E20" s="200">
        <v>0</v>
      </c>
      <c r="F20" s="200">
        <v>0</v>
      </c>
      <c r="G20" s="200">
        <v>20.32</v>
      </c>
      <c r="H20" s="200">
        <v>0</v>
      </c>
      <c r="I20" s="200">
        <v>0</v>
      </c>
      <c r="J20" s="200">
        <v>26.23</v>
      </c>
      <c r="K20" s="200">
        <v>0.31</v>
      </c>
      <c r="L20" s="200">
        <v>263.83999999999997</v>
      </c>
      <c r="M20" s="200">
        <v>6.74</v>
      </c>
      <c r="N20" s="200">
        <v>1.21</v>
      </c>
      <c r="O20" s="200">
        <v>0</v>
      </c>
      <c r="P20" s="200">
        <v>1.43</v>
      </c>
      <c r="Q20" s="200">
        <v>0.22</v>
      </c>
      <c r="R20" s="200">
        <v>0.43</v>
      </c>
      <c r="S20" s="200">
        <v>0.27</v>
      </c>
      <c r="T20" s="200">
        <v>0</v>
      </c>
      <c r="U20" s="200">
        <v>2.15</v>
      </c>
      <c r="V20" s="200">
        <v>0.13</v>
      </c>
      <c r="W20" s="200">
        <v>0.48</v>
      </c>
      <c r="X20" s="200">
        <v>1.52</v>
      </c>
      <c r="Y20" s="200">
        <v>0</v>
      </c>
      <c r="Z20" s="200">
        <v>2.6</v>
      </c>
      <c r="AA20" s="200">
        <v>0.92</v>
      </c>
      <c r="AB20" s="200">
        <v>0</v>
      </c>
      <c r="AC20" s="200">
        <v>11.53</v>
      </c>
      <c r="AD20" s="200">
        <v>0</v>
      </c>
      <c r="AE20" s="200">
        <v>0</v>
      </c>
      <c r="AF20" s="200">
        <v>0</v>
      </c>
      <c r="AG20" s="200">
        <v>-0.15</v>
      </c>
      <c r="AH20" s="200">
        <v>0</v>
      </c>
      <c r="AI20" s="200">
        <v>0</v>
      </c>
      <c r="AJ20" s="200">
        <v>0</v>
      </c>
      <c r="AK20" s="200">
        <v>13.35</v>
      </c>
      <c r="AL20" s="200">
        <v>0</v>
      </c>
      <c r="AM20" s="200">
        <v>0</v>
      </c>
      <c r="AN20" s="200">
        <v>0</v>
      </c>
      <c r="AO20" s="200">
        <v>202.29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8.0500000000000007</v>
      </c>
      <c r="E21" s="200">
        <v>0</v>
      </c>
      <c r="F21" s="200">
        <v>0</v>
      </c>
      <c r="G21" s="200">
        <v>20.32</v>
      </c>
      <c r="H21" s="200">
        <v>0</v>
      </c>
      <c r="I21" s="200">
        <v>0</v>
      </c>
      <c r="J21" s="200">
        <v>26.23</v>
      </c>
      <c r="K21" s="200">
        <v>0.31</v>
      </c>
      <c r="L21" s="200">
        <v>263.83999999999997</v>
      </c>
      <c r="M21" s="200">
        <v>6.74</v>
      </c>
      <c r="N21" s="200">
        <v>1.21</v>
      </c>
      <c r="O21" s="200">
        <v>0</v>
      </c>
      <c r="P21" s="200">
        <v>1.43</v>
      </c>
      <c r="Q21" s="200">
        <v>0.22</v>
      </c>
      <c r="R21" s="200">
        <v>0.43</v>
      </c>
      <c r="S21" s="200">
        <v>0.27</v>
      </c>
      <c r="T21" s="200">
        <v>0</v>
      </c>
      <c r="U21" s="200">
        <v>2.15</v>
      </c>
      <c r="V21" s="200">
        <v>0.13</v>
      </c>
      <c r="W21" s="200">
        <v>0.48</v>
      </c>
      <c r="X21" s="200">
        <v>1.52</v>
      </c>
      <c r="Y21" s="200">
        <v>0</v>
      </c>
      <c r="Z21" s="200">
        <v>2.6</v>
      </c>
      <c r="AA21" s="200">
        <v>0.92</v>
      </c>
      <c r="AB21" s="200">
        <v>0</v>
      </c>
      <c r="AC21" s="200">
        <v>11.53</v>
      </c>
      <c r="AD21" s="200">
        <v>0</v>
      </c>
      <c r="AE21" s="200">
        <v>0</v>
      </c>
      <c r="AF21" s="200">
        <v>0</v>
      </c>
      <c r="AG21" s="200">
        <v>-0.15</v>
      </c>
      <c r="AH21" s="200">
        <v>0</v>
      </c>
      <c r="AI21" s="200">
        <v>0</v>
      </c>
      <c r="AJ21" s="200">
        <v>0</v>
      </c>
      <c r="AK21" s="200">
        <v>13.35</v>
      </c>
      <c r="AL21" s="200">
        <v>0</v>
      </c>
      <c r="AM21" s="200">
        <v>0</v>
      </c>
      <c r="AN21" s="200">
        <v>0</v>
      </c>
      <c r="AO21" s="200">
        <v>202.29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8.0500000000000007</v>
      </c>
      <c r="E22" s="200">
        <v>0</v>
      </c>
      <c r="F22" s="200">
        <v>0</v>
      </c>
      <c r="G22" s="200">
        <v>20.32</v>
      </c>
      <c r="H22" s="200">
        <v>0</v>
      </c>
      <c r="I22" s="200">
        <v>0</v>
      </c>
      <c r="J22" s="200">
        <v>26.23</v>
      </c>
      <c r="K22" s="200">
        <v>0.31</v>
      </c>
      <c r="L22" s="200">
        <v>263.83999999999997</v>
      </c>
      <c r="M22" s="200">
        <v>6.74</v>
      </c>
      <c r="N22" s="200">
        <v>1.21</v>
      </c>
      <c r="O22" s="200">
        <v>0</v>
      </c>
      <c r="P22" s="200">
        <v>1.43</v>
      </c>
      <c r="Q22" s="200">
        <v>0.22</v>
      </c>
      <c r="R22" s="200">
        <v>0.43</v>
      </c>
      <c r="S22" s="200">
        <v>0.27</v>
      </c>
      <c r="T22" s="200">
        <v>0</v>
      </c>
      <c r="U22" s="200">
        <v>2.15</v>
      </c>
      <c r="V22" s="200">
        <v>0.13</v>
      </c>
      <c r="W22" s="200">
        <v>0.48</v>
      </c>
      <c r="X22" s="200">
        <v>1.52</v>
      </c>
      <c r="Y22" s="200">
        <v>0</v>
      </c>
      <c r="Z22" s="200">
        <v>2.6</v>
      </c>
      <c r="AA22" s="200">
        <v>0.92</v>
      </c>
      <c r="AB22" s="200">
        <v>0</v>
      </c>
      <c r="AC22" s="200">
        <v>11.53</v>
      </c>
      <c r="AD22" s="200">
        <v>0</v>
      </c>
      <c r="AE22" s="200">
        <v>0</v>
      </c>
      <c r="AF22" s="200">
        <v>0</v>
      </c>
      <c r="AG22" s="200">
        <v>-0.15</v>
      </c>
      <c r="AH22" s="200">
        <v>0</v>
      </c>
      <c r="AI22" s="200">
        <v>0</v>
      </c>
      <c r="AJ22" s="200">
        <v>0</v>
      </c>
      <c r="AK22" s="200">
        <v>13.35</v>
      </c>
      <c r="AL22" s="200">
        <v>0</v>
      </c>
      <c r="AM22" s="200">
        <v>0</v>
      </c>
      <c r="AN22" s="200">
        <v>0</v>
      </c>
      <c r="AO22" s="200">
        <v>202.29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8.0500000000000007</v>
      </c>
      <c r="E23" s="200">
        <v>0</v>
      </c>
      <c r="F23" s="200">
        <v>0</v>
      </c>
      <c r="G23" s="200">
        <v>20.32</v>
      </c>
      <c r="H23" s="200">
        <v>0</v>
      </c>
      <c r="I23" s="200">
        <v>0</v>
      </c>
      <c r="J23" s="200">
        <v>26.23</v>
      </c>
      <c r="K23" s="200">
        <v>4.3899999999999997</v>
      </c>
      <c r="L23" s="200">
        <v>263.83999999999997</v>
      </c>
      <c r="M23" s="200">
        <v>6.74</v>
      </c>
      <c r="N23" s="200">
        <v>1.21</v>
      </c>
      <c r="O23" s="200">
        <v>0</v>
      </c>
      <c r="P23" s="200">
        <v>1.43</v>
      </c>
      <c r="Q23" s="200">
        <v>0.22</v>
      </c>
      <c r="R23" s="200">
        <v>0.43</v>
      </c>
      <c r="S23" s="200">
        <v>0.27</v>
      </c>
      <c r="T23" s="200">
        <v>0</v>
      </c>
      <c r="U23" s="200">
        <v>2.15</v>
      </c>
      <c r="V23" s="200">
        <v>0.13</v>
      </c>
      <c r="W23" s="200">
        <v>0.48</v>
      </c>
      <c r="X23" s="200">
        <v>1.52</v>
      </c>
      <c r="Y23" s="200">
        <v>0</v>
      </c>
      <c r="Z23" s="200">
        <v>2.6</v>
      </c>
      <c r="AA23" s="200">
        <v>19.93</v>
      </c>
      <c r="AB23" s="200">
        <v>0</v>
      </c>
      <c r="AC23" s="200">
        <v>11.53</v>
      </c>
      <c r="AD23" s="200">
        <v>0</v>
      </c>
      <c r="AE23" s="200">
        <v>0</v>
      </c>
      <c r="AF23" s="200">
        <v>0</v>
      </c>
      <c r="AG23" s="200">
        <v>-0.15</v>
      </c>
      <c r="AH23" s="200">
        <v>0</v>
      </c>
      <c r="AI23" s="200">
        <v>0</v>
      </c>
      <c r="AJ23" s="200">
        <v>0</v>
      </c>
      <c r="AK23" s="200">
        <v>13.35</v>
      </c>
      <c r="AL23" s="200">
        <v>0</v>
      </c>
      <c r="AM23" s="200">
        <v>0</v>
      </c>
      <c r="AN23" s="200">
        <v>0</v>
      </c>
      <c r="AO23" s="200">
        <v>202.29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8.0500000000000007</v>
      </c>
      <c r="E24" s="200">
        <v>0</v>
      </c>
      <c r="F24" s="200">
        <v>0</v>
      </c>
      <c r="G24" s="200">
        <v>20.32</v>
      </c>
      <c r="H24" s="200">
        <v>0</v>
      </c>
      <c r="I24" s="200">
        <v>0</v>
      </c>
      <c r="J24" s="200">
        <v>26.23</v>
      </c>
      <c r="K24" s="200">
        <v>4.3899999999999997</v>
      </c>
      <c r="L24" s="200">
        <v>263.83999999999997</v>
      </c>
      <c r="M24" s="200">
        <v>6.74</v>
      </c>
      <c r="N24" s="200">
        <v>1.21</v>
      </c>
      <c r="O24" s="200">
        <v>0</v>
      </c>
      <c r="P24" s="200">
        <v>1.43</v>
      </c>
      <c r="Q24" s="200">
        <v>0.22</v>
      </c>
      <c r="R24" s="200">
        <v>0.43</v>
      </c>
      <c r="S24" s="200">
        <v>0.27</v>
      </c>
      <c r="T24" s="200">
        <v>0</v>
      </c>
      <c r="U24" s="200">
        <v>2.15</v>
      </c>
      <c r="V24" s="200">
        <v>0.13</v>
      </c>
      <c r="W24" s="200">
        <v>0.48</v>
      </c>
      <c r="X24" s="200">
        <v>1.52</v>
      </c>
      <c r="Y24" s="200">
        <v>0</v>
      </c>
      <c r="Z24" s="200">
        <v>2.6</v>
      </c>
      <c r="AA24" s="200">
        <v>19.93</v>
      </c>
      <c r="AB24" s="200">
        <v>0</v>
      </c>
      <c r="AC24" s="200">
        <v>11.53</v>
      </c>
      <c r="AD24" s="200">
        <v>0</v>
      </c>
      <c r="AE24" s="200">
        <v>0</v>
      </c>
      <c r="AF24" s="200">
        <v>0</v>
      </c>
      <c r="AG24" s="200">
        <v>-0.15</v>
      </c>
      <c r="AH24" s="200">
        <v>0</v>
      </c>
      <c r="AI24" s="200">
        <v>0</v>
      </c>
      <c r="AJ24" s="200">
        <v>0</v>
      </c>
      <c r="AK24" s="200">
        <v>13.35</v>
      </c>
      <c r="AL24" s="200">
        <v>0</v>
      </c>
      <c r="AM24" s="200">
        <v>0</v>
      </c>
      <c r="AN24" s="200">
        <v>0</v>
      </c>
      <c r="AO24" s="200">
        <v>202.29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7.89</v>
      </c>
      <c r="E25" s="200">
        <v>0</v>
      </c>
      <c r="F25" s="200">
        <v>0</v>
      </c>
      <c r="G25" s="200">
        <v>20.32</v>
      </c>
      <c r="H25" s="200">
        <v>0</v>
      </c>
      <c r="I25" s="200">
        <v>0</v>
      </c>
      <c r="J25" s="200">
        <v>26.23</v>
      </c>
      <c r="K25" s="200">
        <v>4.3899999999999997</v>
      </c>
      <c r="L25" s="200">
        <v>3.63</v>
      </c>
      <c r="M25" s="200">
        <v>6.74</v>
      </c>
      <c r="N25" s="200">
        <v>1.21</v>
      </c>
      <c r="O25" s="200">
        <v>0</v>
      </c>
      <c r="P25" s="200">
        <v>1.43</v>
      </c>
      <c r="Q25" s="200">
        <v>3.14</v>
      </c>
      <c r="R25" s="200">
        <v>4.18</v>
      </c>
      <c r="S25" s="200">
        <v>3.75</v>
      </c>
      <c r="T25" s="200">
        <v>0</v>
      </c>
      <c r="U25" s="200">
        <v>2.15</v>
      </c>
      <c r="V25" s="200">
        <v>0.13</v>
      </c>
      <c r="W25" s="200">
        <v>0.48</v>
      </c>
      <c r="X25" s="200">
        <v>1.52</v>
      </c>
      <c r="Y25" s="200">
        <v>0</v>
      </c>
      <c r="Z25" s="200">
        <v>2.6</v>
      </c>
      <c r="AA25" s="200">
        <v>13.36</v>
      </c>
      <c r="AB25" s="200">
        <v>0</v>
      </c>
      <c r="AC25" s="200">
        <v>11.53</v>
      </c>
      <c r="AD25" s="200">
        <v>0</v>
      </c>
      <c r="AE25" s="200">
        <v>0</v>
      </c>
      <c r="AF25" s="200">
        <v>0</v>
      </c>
      <c r="AG25" s="200">
        <v>-0.15</v>
      </c>
      <c r="AH25" s="200">
        <v>0</v>
      </c>
      <c r="AI25" s="200">
        <v>0</v>
      </c>
      <c r="AJ25" s="200">
        <v>0</v>
      </c>
      <c r="AK25" s="200">
        <v>11.35</v>
      </c>
      <c r="AL25" s="200">
        <v>0</v>
      </c>
      <c r="AM25" s="200">
        <v>0</v>
      </c>
      <c r="AN25" s="200">
        <v>0</v>
      </c>
      <c r="AO25" s="200">
        <v>202.29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7.89</v>
      </c>
      <c r="E26" s="200">
        <v>0</v>
      </c>
      <c r="F26" s="200">
        <v>0</v>
      </c>
      <c r="G26" s="200">
        <v>20.32</v>
      </c>
      <c r="H26" s="200">
        <v>0</v>
      </c>
      <c r="I26" s="200">
        <v>0</v>
      </c>
      <c r="J26" s="200">
        <v>26.23</v>
      </c>
      <c r="K26" s="200">
        <v>4.3899999999999997</v>
      </c>
      <c r="L26" s="200">
        <v>3.63</v>
      </c>
      <c r="M26" s="200">
        <v>6.74</v>
      </c>
      <c r="N26" s="200">
        <v>1.21</v>
      </c>
      <c r="O26" s="200">
        <v>0</v>
      </c>
      <c r="P26" s="200">
        <v>1.43</v>
      </c>
      <c r="Q26" s="200">
        <v>3.14</v>
      </c>
      <c r="R26" s="200">
        <v>9.4499999999999993</v>
      </c>
      <c r="S26" s="200">
        <v>3.75</v>
      </c>
      <c r="T26" s="200">
        <v>0</v>
      </c>
      <c r="U26" s="200">
        <v>2.15</v>
      </c>
      <c r="V26" s="200">
        <v>0.13</v>
      </c>
      <c r="W26" s="200">
        <v>0.48</v>
      </c>
      <c r="X26" s="200">
        <v>1.52</v>
      </c>
      <c r="Y26" s="200">
        <v>0</v>
      </c>
      <c r="Z26" s="200">
        <v>2.6</v>
      </c>
      <c r="AA26" s="200">
        <v>13.36</v>
      </c>
      <c r="AB26" s="200">
        <v>0</v>
      </c>
      <c r="AC26" s="200">
        <v>11.53</v>
      </c>
      <c r="AD26" s="200">
        <v>0</v>
      </c>
      <c r="AE26" s="200">
        <v>0</v>
      </c>
      <c r="AF26" s="200">
        <v>0</v>
      </c>
      <c r="AG26" s="200">
        <v>-0.15</v>
      </c>
      <c r="AH26" s="200">
        <v>0</v>
      </c>
      <c r="AI26" s="200">
        <v>0</v>
      </c>
      <c r="AJ26" s="200">
        <v>0</v>
      </c>
      <c r="AK26" s="200">
        <v>11.35</v>
      </c>
      <c r="AL26" s="200">
        <v>0</v>
      </c>
      <c r="AM26" s="200">
        <v>0</v>
      </c>
      <c r="AN26" s="200">
        <v>0</v>
      </c>
      <c r="AO26" s="200">
        <v>202.29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7.89</v>
      </c>
      <c r="E27" s="200">
        <v>0</v>
      </c>
      <c r="F27" s="200">
        <v>0</v>
      </c>
      <c r="G27" s="200">
        <v>20.32</v>
      </c>
      <c r="H27" s="200">
        <v>0</v>
      </c>
      <c r="I27" s="200">
        <v>0</v>
      </c>
      <c r="J27" s="200">
        <v>26.23</v>
      </c>
      <c r="K27" s="200">
        <v>4.3899999999999997</v>
      </c>
      <c r="L27" s="200">
        <v>3.63</v>
      </c>
      <c r="M27" s="200">
        <v>6.74</v>
      </c>
      <c r="N27" s="200">
        <v>1.21</v>
      </c>
      <c r="O27" s="200">
        <v>0</v>
      </c>
      <c r="P27" s="200">
        <v>1.43</v>
      </c>
      <c r="Q27" s="200">
        <v>3.14</v>
      </c>
      <c r="R27" s="200">
        <v>9.4499999999999993</v>
      </c>
      <c r="S27" s="200">
        <v>3.75</v>
      </c>
      <c r="T27" s="200">
        <v>0</v>
      </c>
      <c r="U27" s="200">
        <v>2.15</v>
      </c>
      <c r="V27" s="200">
        <v>0</v>
      </c>
      <c r="W27" s="200">
        <v>0.47</v>
      </c>
      <c r="X27" s="200">
        <v>1.52</v>
      </c>
      <c r="Y27" s="200">
        <v>0</v>
      </c>
      <c r="Z27" s="200">
        <v>0</v>
      </c>
      <c r="AA27" s="200">
        <v>13.36</v>
      </c>
      <c r="AB27" s="200">
        <v>0</v>
      </c>
      <c r="AC27" s="200">
        <v>11.53</v>
      </c>
      <c r="AD27" s="200">
        <v>0</v>
      </c>
      <c r="AE27" s="200">
        <v>0</v>
      </c>
      <c r="AF27" s="200">
        <v>0</v>
      </c>
      <c r="AG27" s="200">
        <v>-0.15</v>
      </c>
      <c r="AH27" s="200">
        <v>0</v>
      </c>
      <c r="AI27" s="200">
        <v>0</v>
      </c>
      <c r="AJ27" s="200">
        <v>0</v>
      </c>
      <c r="AK27" s="200">
        <v>11.35</v>
      </c>
      <c r="AL27" s="200">
        <v>0</v>
      </c>
      <c r="AM27" s="200">
        <v>0</v>
      </c>
      <c r="AN27" s="200">
        <v>0</v>
      </c>
      <c r="AO27" s="200">
        <v>202.29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7.89</v>
      </c>
      <c r="E28" s="200">
        <v>0</v>
      </c>
      <c r="F28" s="200">
        <v>0</v>
      </c>
      <c r="G28" s="200">
        <v>20.32</v>
      </c>
      <c r="H28" s="200">
        <v>0</v>
      </c>
      <c r="I28" s="200">
        <v>0</v>
      </c>
      <c r="J28" s="200">
        <v>26.23</v>
      </c>
      <c r="K28" s="200">
        <v>4.3899999999999997</v>
      </c>
      <c r="L28" s="200">
        <v>3.63</v>
      </c>
      <c r="M28" s="200">
        <v>6.74</v>
      </c>
      <c r="N28" s="200">
        <v>1.21</v>
      </c>
      <c r="O28" s="200">
        <v>0</v>
      </c>
      <c r="P28" s="200">
        <v>1.43</v>
      </c>
      <c r="Q28" s="200">
        <v>3.14</v>
      </c>
      <c r="R28" s="200">
        <v>9.4499999999999993</v>
      </c>
      <c r="S28" s="200">
        <v>3.75</v>
      </c>
      <c r="T28" s="200">
        <v>0</v>
      </c>
      <c r="U28" s="200">
        <v>2.15</v>
      </c>
      <c r="V28" s="200">
        <v>0</v>
      </c>
      <c r="W28" s="200">
        <v>0.47</v>
      </c>
      <c r="X28" s="200">
        <v>1.52</v>
      </c>
      <c r="Y28" s="200">
        <v>0</v>
      </c>
      <c r="Z28" s="200">
        <v>39.15</v>
      </c>
      <c r="AA28" s="200">
        <v>13.36</v>
      </c>
      <c r="AB28" s="200">
        <v>0</v>
      </c>
      <c r="AC28" s="200">
        <v>11.53</v>
      </c>
      <c r="AD28" s="200">
        <v>0</v>
      </c>
      <c r="AE28" s="200">
        <v>0</v>
      </c>
      <c r="AF28" s="200">
        <v>0</v>
      </c>
      <c r="AG28" s="200">
        <v>-0.15</v>
      </c>
      <c r="AH28" s="200">
        <v>0</v>
      </c>
      <c r="AI28" s="200">
        <v>0</v>
      </c>
      <c r="AJ28" s="200">
        <v>0</v>
      </c>
      <c r="AK28" s="200">
        <v>11.35</v>
      </c>
      <c r="AL28" s="200">
        <v>0</v>
      </c>
      <c r="AM28" s="200">
        <v>0</v>
      </c>
      <c r="AN28" s="200">
        <v>0</v>
      </c>
      <c r="AO28" s="200">
        <v>202.29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7.89</v>
      </c>
      <c r="E29" s="200">
        <v>0</v>
      </c>
      <c r="F29" s="200">
        <v>0</v>
      </c>
      <c r="G29" s="200">
        <v>20.32</v>
      </c>
      <c r="H29" s="200">
        <v>0</v>
      </c>
      <c r="I29" s="200">
        <v>0</v>
      </c>
      <c r="J29" s="200">
        <v>26.23</v>
      </c>
      <c r="K29" s="200">
        <v>4.3899999999999997</v>
      </c>
      <c r="L29" s="200">
        <v>3.63</v>
      </c>
      <c r="M29" s="200">
        <v>8.2799999999999994</v>
      </c>
      <c r="N29" s="200">
        <v>1.21</v>
      </c>
      <c r="O29" s="200">
        <v>0</v>
      </c>
      <c r="P29" s="200">
        <v>1.43</v>
      </c>
      <c r="Q29" s="200">
        <v>3.14</v>
      </c>
      <c r="R29" s="200">
        <v>9.4499999999999993</v>
      </c>
      <c r="S29" s="200">
        <v>3.75</v>
      </c>
      <c r="T29" s="200">
        <v>0</v>
      </c>
      <c r="U29" s="200">
        <v>2.15</v>
      </c>
      <c r="V29" s="200">
        <v>0</v>
      </c>
      <c r="W29" s="200">
        <v>0.47</v>
      </c>
      <c r="X29" s="200">
        <v>1.52</v>
      </c>
      <c r="Y29" s="200">
        <v>0</v>
      </c>
      <c r="Z29" s="200">
        <v>58.62</v>
      </c>
      <c r="AA29" s="200">
        <v>13.36</v>
      </c>
      <c r="AB29" s="200">
        <v>0</v>
      </c>
      <c r="AC29" s="200">
        <v>11.53</v>
      </c>
      <c r="AD29" s="200">
        <v>0</v>
      </c>
      <c r="AE29" s="200">
        <v>0</v>
      </c>
      <c r="AF29" s="200">
        <v>0</v>
      </c>
      <c r="AG29" s="200">
        <v>-0.15</v>
      </c>
      <c r="AH29" s="200">
        <v>0</v>
      </c>
      <c r="AI29" s="200">
        <v>0</v>
      </c>
      <c r="AJ29" s="200">
        <v>0</v>
      </c>
      <c r="AK29" s="200">
        <v>13.35</v>
      </c>
      <c r="AL29" s="200">
        <v>0</v>
      </c>
      <c r="AM29" s="200">
        <v>0</v>
      </c>
      <c r="AN29" s="200">
        <v>0</v>
      </c>
      <c r="AO29" s="200">
        <v>202.29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7.89</v>
      </c>
      <c r="E30" s="200">
        <v>0</v>
      </c>
      <c r="F30" s="200">
        <v>0</v>
      </c>
      <c r="G30" s="200">
        <v>20.32</v>
      </c>
      <c r="H30" s="200">
        <v>0</v>
      </c>
      <c r="I30" s="200">
        <v>0</v>
      </c>
      <c r="J30" s="200">
        <v>26.23</v>
      </c>
      <c r="K30" s="200">
        <v>4.3899999999999997</v>
      </c>
      <c r="L30" s="200">
        <v>3.63</v>
      </c>
      <c r="M30" s="200">
        <v>8.2799999999999994</v>
      </c>
      <c r="N30" s="200">
        <v>1.21</v>
      </c>
      <c r="O30" s="200">
        <v>0</v>
      </c>
      <c r="P30" s="200">
        <v>1.43</v>
      </c>
      <c r="Q30" s="200">
        <v>3.14</v>
      </c>
      <c r="R30" s="200">
        <v>9.4499999999999993</v>
      </c>
      <c r="S30" s="200">
        <v>3.75</v>
      </c>
      <c r="T30" s="200">
        <v>0</v>
      </c>
      <c r="U30" s="200">
        <v>2.15</v>
      </c>
      <c r="V30" s="200">
        <v>0</v>
      </c>
      <c r="W30" s="200">
        <v>0.47</v>
      </c>
      <c r="X30" s="200">
        <v>1.52</v>
      </c>
      <c r="Y30" s="200">
        <v>0</v>
      </c>
      <c r="Z30" s="200">
        <v>58.62</v>
      </c>
      <c r="AA30" s="200">
        <v>13.36</v>
      </c>
      <c r="AB30" s="200">
        <v>0</v>
      </c>
      <c r="AC30" s="200">
        <v>11.53</v>
      </c>
      <c r="AD30" s="200">
        <v>0</v>
      </c>
      <c r="AE30" s="200">
        <v>0</v>
      </c>
      <c r="AF30" s="200">
        <v>0</v>
      </c>
      <c r="AG30" s="200">
        <v>-0.15</v>
      </c>
      <c r="AH30" s="200">
        <v>0</v>
      </c>
      <c r="AI30" s="200">
        <v>0</v>
      </c>
      <c r="AJ30" s="200">
        <v>0</v>
      </c>
      <c r="AK30" s="200">
        <v>13.35</v>
      </c>
      <c r="AL30" s="200">
        <v>0</v>
      </c>
      <c r="AM30" s="200">
        <v>0</v>
      </c>
      <c r="AN30" s="200">
        <v>0</v>
      </c>
      <c r="AO30" s="200">
        <v>202.29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7.89</v>
      </c>
      <c r="E31" s="200">
        <v>0</v>
      </c>
      <c r="F31" s="200">
        <v>0</v>
      </c>
      <c r="G31" s="200">
        <v>20.32</v>
      </c>
      <c r="H31" s="200">
        <v>0</v>
      </c>
      <c r="I31" s="200">
        <v>0</v>
      </c>
      <c r="J31" s="200">
        <v>25.56</v>
      </c>
      <c r="K31" s="200">
        <v>4.3899999999999997</v>
      </c>
      <c r="L31" s="200">
        <v>3.63</v>
      </c>
      <c r="M31" s="200">
        <v>8.2799999999999994</v>
      </c>
      <c r="N31" s="200">
        <v>1.21</v>
      </c>
      <c r="O31" s="200">
        <v>0</v>
      </c>
      <c r="P31" s="200">
        <v>1.43</v>
      </c>
      <c r="Q31" s="200">
        <v>3.14</v>
      </c>
      <c r="R31" s="200">
        <v>9.4499999999999993</v>
      </c>
      <c r="S31" s="200">
        <v>3.75</v>
      </c>
      <c r="T31" s="200">
        <v>0</v>
      </c>
      <c r="U31" s="200">
        <v>2.15</v>
      </c>
      <c r="V31" s="200">
        <v>0.59</v>
      </c>
      <c r="W31" s="200">
        <v>0.47</v>
      </c>
      <c r="X31" s="200">
        <v>1.52</v>
      </c>
      <c r="Y31" s="200">
        <v>0</v>
      </c>
      <c r="Z31" s="200">
        <v>58.62</v>
      </c>
      <c r="AA31" s="200">
        <v>13.36</v>
      </c>
      <c r="AB31" s="200">
        <v>0</v>
      </c>
      <c r="AC31" s="200">
        <v>11.53</v>
      </c>
      <c r="AD31" s="200">
        <v>0</v>
      </c>
      <c r="AE31" s="200">
        <v>0</v>
      </c>
      <c r="AF31" s="200">
        <v>0</v>
      </c>
      <c r="AG31" s="200">
        <v>-0.15</v>
      </c>
      <c r="AH31" s="200">
        <v>3.86</v>
      </c>
      <c r="AI31" s="200">
        <v>0</v>
      </c>
      <c r="AJ31" s="200">
        <v>0</v>
      </c>
      <c r="AK31" s="200">
        <v>13.35</v>
      </c>
      <c r="AL31" s="200">
        <v>0</v>
      </c>
      <c r="AM31" s="200">
        <v>0</v>
      </c>
      <c r="AN31" s="200">
        <v>0</v>
      </c>
      <c r="AO31" s="200">
        <v>202.29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7.89</v>
      </c>
      <c r="E32" s="200">
        <v>0</v>
      </c>
      <c r="F32" s="200">
        <v>0</v>
      </c>
      <c r="G32" s="200">
        <v>20.32</v>
      </c>
      <c r="H32" s="200">
        <v>0</v>
      </c>
      <c r="I32" s="200">
        <v>0</v>
      </c>
      <c r="J32" s="200">
        <v>25.56</v>
      </c>
      <c r="K32" s="200">
        <v>4.3899999999999997</v>
      </c>
      <c r="L32" s="200">
        <v>3.63</v>
      </c>
      <c r="M32" s="200">
        <v>8.2799999999999994</v>
      </c>
      <c r="N32" s="200">
        <v>1.21</v>
      </c>
      <c r="O32" s="200">
        <v>0</v>
      </c>
      <c r="P32" s="200">
        <v>1.43</v>
      </c>
      <c r="Q32" s="200">
        <v>3.14</v>
      </c>
      <c r="R32" s="200">
        <v>7.45</v>
      </c>
      <c r="S32" s="200">
        <v>3.75</v>
      </c>
      <c r="T32" s="200">
        <v>0</v>
      </c>
      <c r="U32" s="200">
        <v>2.15</v>
      </c>
      <c r="V32" s="200">
        <v>0.59</v>
      </c>
      <c r="W32" s="200">
        <v>0.42</v>
      </c>
      <c r="X32" s="200">
        <v>1.52</v>
      </c>
      <c r="Y32" s="200">
        <v>0</v>
      </c>
      <c r="Z32" s="200">
        <v>58.62</v>
      </c>
      <c r="AA32" s="200">
        <v>9.9600000000000009</v>
      </c>
      <c r="AB32" s="200">
        <v>0</v>
      </c>
      <c r="AC32" s="200">
        <v>11.53</v>
      </c>
      <c r="AD32" s="200">
        <v>0</v>
      </c>
      <c r="AE32" s="200">
        <v>0</v>
      </c>
      <c r="AF32" s="200">
        <v>0</v>
      </c>
      <c r="AG32" s="200">
        <v>-0.15</v>
      </c>
      <c r="AH32" s="200">
        <v>3.86</v>
      </c>
      <c r="AI32" s="200">
        <v>0</v>
      </c>
      <c r="AJ32" s="200">
        <v>0</v>
      </c>
      <c r="AK32" s="200">
        <v>13.35</v>
      </c>
      <c r="AL32" s="200">
        <v>0</v>
      </c>
      <c r="AM32" s="200">
        <v>0</v>
      </c>
      <c r="AN32" s="200">
        <v>0</v>
      </c>
      <c r="AO32" s="200">
        <v>202.29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7.89</v>
      </c>
      <c r="E33" s="200">
        <v>0</v>
      </c>
      <c r="F33" s="200">
        <v>0</v>
      </c>
      <c r="G33" s="200">
        <v>20.32</v>
      </c>
      <c r="H33" s="200">
        <v>0</v>
      </c>
      <c r="I33" s="200">
        <v>0</v>
      </c>
      <c r="J33" s="200">
        <v>25.56</v>
      </c>
      <c r="K33" s="200">
        <v>4.3899999999999997</v>
      </c>
      <c r="L33" s="200">
        <v>3.63</v>
      </c>
      <c r="M33" s="200">
        <v>8.2799999999999994</v>
      </c>
      <c r="N33" s="200">
        <v>1.21</v>
      </c>
      <c r="O33" s="200">
        <v>0</v>
      </c>
      <c r="P33" s="200">
        <v>1.43</v>
      </c>
      <c r="Q33" s="200">
        <v>3.14</v>
      </c>
      <c r="R33" s="200">
        <v>7.45</v>
      </c>
      <c r="S33" s="200">
        <v>3.75</v>
      </c>
      <c r="T33" s="200">
        <v>0</v>
      </c>
      <c r="U33" s="200">
        <v>2.15</v>
      </c>
      <c r="V33" s="200">
        <v>0.59</v>
      </c>
      <c r="W33" s="200">
        <v>0.42</v>
      </c>
      <c r="X33" s="200">
        <v>1.52</v>
      </c>
      <c r="Y33" s="200">
        <v>0</v>
      </c>
      <c r="Z33" s="200">
        <v>58.62</v>
      </c>
      <c r="AA33" s="200">
        <v>9.9600000000000009</v>
      </c>
      <c r="AB33" s="200">
        <v>0</v>
      </c>
      <c r="AC33" s="200">
        <v>11.53</v>
      </c>
      <c r="AD33" s="200">
        <v>0</v>
      </c>
      <c r="AE33" s="200">
        <v>0</v>
      </c>
      <c r="AF33" s="200">
        <v>0</v>
      </c>
      <c r="AG33" s="200">
        <v>-0.15</v>
      </c>
      <c r="AH33" s="200">
        <v>7.71</v>
      </c>
      <c r="AI33" s="200">
        <v>0</v>
      </c>
      <c r="AJ33" s="200">
        <v>0</v>
      </c>
      <c r="AK33" s="200">
        <v>11.35</v>
      </c>
      <c r="AL33" s="200">
        <v>0</v>
      </c>
      <c r="AM33" s="200">
        <v>0</v>
      </c>
      <c r="AN33" s="200">
        <v>0</v>
      </c>
      <c r="AO33" s="200">
        <v>202.29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7.89</v>
      </c>
      <c r="E34" s="200">
        <v>0</v>
      </c>
      <c r="F34" s="200">
        <v>0</v>
      </c>
      <c r="G34" s="200">
        <v>20.32</v>
      </c>
      <c r="H34" s="200">
        <v>0</v>
      </c>
      <c r="I34" s="200">
        <v>0</v>
      </c>
      <c r="J34" s="200">
        <v>25.56</v>
      </c>
      <c r="K34" s="200">
        <v>4.3899999999999997</v>
      </c>
      <c r="L34" s="200">
        <v>3.63</v>
      </c>
      <c r="M34" s="200">
        <v>8.2799999999999994</v>
      </c>
      <c r="N34" s="200">
        <v>1.21</v>
      </c>
      <c r="O34" s="200">
        <v>0</v>
      </c>
      <c r="P34" s="200">
        <v>1.43</v>
      </c>
      <c r="Q34" s="200">
        <v>3.14</v>
      </c>
      <c r="R34" s="200">
        <v>7.45</v>
      </c>
      <c r="S34" s="200">
        <v>3.75</v>
      </c>
      <c r="T34" s="200">
        <v>0</v>
      </c>
      <c r="U34" s="200">
        <v>2.15</v>
      </c>
      <c r="V34" s="200">
        <v>0.59</v>
      </c>
      <c r="W34" s="200">
        <v>0.47</v>
      </c>
      <c r="X34" s="200">
        <v>1.34</v>
      </c>
      <c r="Y34" s="200">
        <v>0</v>
      </c>
      <c r="Z34" s="200">
        <v>58.62</v>
      </c>
      <c r="AA34" s="200">
        <v>9.9600000000000009</v>
      </c>
      <c r="AB34" s="200">
        <v>0</v>
      </c>
      <c r="AC34" s="200">
        <v>11.53</v>
      </c>
      <c r="AD34" s="200">
        <v>0</v>
      </c>
      <c r="AE34" s="200">
        <v>0</v>
      </c>
      <c r="AF34" s="200">
        <v>0</v>
      </c>
      <c r="AG34" s="200">
        <v>-0.15</v>
      </c>
      <c r="AH34" s="200">
        <v>7.71</v>
      </c>
      <c r="AI34" s="200">
        <v>0</v>
      </c>
      <c r="AJ34" s="200">
        <v>0</v>
      </c>
      <c r="AK34" s="200">
        <v>11.35</v>
      </c>
      <c r="AL34" s="200">
        <v>0</v>
      </c>
      <c r="AM34" s="200">
        <v>0</v>
      </c>
      <c r="AN34" s="200">
        <v>0</v>
      </c>
      <c r="AO34" s="200">
        <v>202.29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7.73</v>
      </c>
      <c r="E35" s="200">
        <v>0</v>
      </c>
      <c r="F35" s="200">
        <v>0</v>
      </c>
      <c r="G35" s="200">
        <v>20.32</v>
      </c>
      <c r="H35" s="200">
        <v>0</v>
      </c>
      <c r="I35" s="200">
        <v>0</v>
      </c>
      <c r="J35" s="200">
        <v>25.56</v>
      </c>
      <c r="K35" s="200">
        <v>4.3899999999999997</v>
      </c>
      <c r="L35" s="200">
        <v>3.63</v>
      </c>
      <c r="M35" s="200">
        <v>8.2799999999999994</v>
      </c>
      <c r="N35" s="200">
        <v>1.21</v>
      </c>
      <c r="O35" s="200">
        <v>0</v>
      </c>
      <c r="P35" s="200">
        <v>1.43</v>
      </c>
      <c r="Q35" s="200">
        <v>3.14</v>
      </c>
      <c r="R35" s="200">
        <v>7.45</v>
      </c>
      <c r="S35" s="200">
        <v>3.75</v>
      </c>
      <c r="T35" s="200">
        <v>0</v>
      </c>
      <c r="U35" s="200">
        <v>2.15</v>
      </c>
      <c r="V35" s="200">
        <v>0.59</v>
      </c>
      <c r="W35" s="200">
        <v>0.47</v>
      </c>
      <c r="X35" s="200">
        <v>1.5</v>
      </c>
      <c r="Y35" s="200">
        <v>0</v>
      </c>
      <c r="Z35" s="200">
        <v>58.62</v>
      </c>
      <c r="AA35" s="200">
        <v>9.9600000000000009</v>
      </c>
      <c r="AB35" s="200">
        <v>0</v>
      </c>
      <c r="AC35" s="200">
        <v>11.53</v>
      </c>
      <c r="AD35" s="200">
        <v>0</v>
      </c>
      <c r="AE35" s="200">
        <v>0</v>
      </c>
      <c r="AF35" s="200">
        <v>0</v>
      </c>
      <c r="AG35" s="200">
        <v>-0.15</v>
      </c>
      <c r="AH35" s="200">
        <v>11.57</v>
      </c>
      <c r="AI35" s="200">
        <v>0</v>
      </c>
      <c r="AJ35" s="200">
        <v>0</v>
      </c>
      <c r="AK35" s="200">
        <v>11.35</v>
      </c>
      <c r="AL35" s="200">
        <v>0</v>
      </c>
      <c r="AM35" s="200">
        <v>0</v>
      </c>
      <c r="AN35" s="200">
        <v>0</v>
      </c>
      <c r="AO35" s="200">
        <v>202.29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7.73</v>
      </c>
      <c r="E36" s="200">
        <v>0</v>
      </c>
      <c r="F36" s="200">
        <v>0</v>
      </c>
      <c r="G36" s="200">
        <v>20.32</v>
      </c>
      <c r="H36" s="200">
        <v>0</v>
      </c>
      <c r="I36" s="200">
        <v>0</v>
      </c>
      <c r="J36" s="200">
        <v>25.56</v>
      </c>
      <c r="K36" s="200">
        <v>4.3899999999999997</v>
      </c>
      <c r="L36" s="200">
        <v>3.63</v>
      </c>
      <c r="M36" s="200">
        <v>8.2799999999999994</v>
      </c>
      <c r="N36" s="200">
        <v>1.21</v>
      </c>
      <c r="O36" s="200">
        <v>0</v>
      </c>
      <c r="P36" s="200">
        <v>1.43</v>
      </c>
      <c r="Q36" s="200">
        <v>3.14</v>
      </c>
      <c r="R36" s="200">
        <v>7.45</v>
      </c>
      <c r="S36" s="200">
        <v>3.75</v>
      </c>
      <c r="T36" s="200">
        <v>0</v>
      </c>
      <c r="U36" s="200">
        <v>2.15</v>
      </c>
      <c r="V36" s="200">
        <v>0.59</v>
      </c>
      <c r="W36" s="200">
        <v>0.47</v>
      </c>
      <c r="X36" s="200">
        <v>1.52</v>
      </c>
      <c r="Y36" s="200">
        <v>0</v>
      </c>
      <c r="Z36" s="200">
        <v>58.62</v>
      </c>
      <c r="AA36" s="200">
        <v>9.9600000000000009</v>
      </c>
      <c r="AB36" s="200">
        <v>0</v>
      </c>
      <c r="AC36" s="200">
        <v>11.53</v>
      </c>
      <c r="AD36" s="200">
        <v>0</v>
      </c>
      <c r="AE36" s="200">
        <v>0</v>
      </c>
      <c r="AF36" s="200">
        <v>0</v>
      </c>
      <c r="AG36" s="200">
        <v>-0.15</v>
      </c>
      <c r="AH36" s="200">
        <v>11.57</v>
      </c>
      <c r="AI36" s="200">
        <v>0</v>
      </c>
      <c r="AJ36" s="200">
        <v>0</v>
      </c>
      <c r="AK36" s="200">
        <v>11.35</v>
      </c>
      <c r="AL36" s="200">
        <v>0</v>
      </c>
      <c r="AM36" s="200">
        <v>0</v>
      </c>
      <c r="AN36" s="200">
        <v>0</v>
      </c>
      <c r="AO36" s="200">
        <v>202.29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7.73</v>
      </c>
      <c r="E37" s="200">
        <v>0</v>
      </c>
      <c r="F37" s="200">
        <v>0</v>
      </c>
      <c r="G37" s="200">
        <v>20.32</v>
      </c>
      <c r="H37" s="200">
        <v>0</v>
      </c>
      <c r="I37" s="200">
        <v>0</v>
      </c>
      <c r="J37" s="200">
        <v>25.56</v>
      </c>
      <c r="K37" s="200">
        <v>4.3899999999999997</v>
      </c>
      <c r="L37" s="200">
        <v>3.63</v>
      </c>
      <c r="M37" s="200">
        <v>8.1999999999999993</v>
      </c>
      <c r="N37" s="200">
        <v>1.21</v>
      </c>
      <c r="O37" s="200">
        <v>0</v>
      </c>
      <c r="P37" s="200">
        <v>1.43</v>
      </c>
      <c r="Q37" s="200">
        <v>3.14</v>
      </c>
      <c r="R37" s="200">
        <v>7.45</v>
      </c>
      <c r="S37" s="200">
        <v>3.75</v>
      </c>
      <c r="T37" s="200">
        <v>0</v>
      </c>
      <c r="U37" s="200">
        <v>2.15</v>
      </c>
      <c r="V37" s="200">
        <v>0.95</v>
      </c>
      <c r="W37" s="200">
        <v>0.48</v>
      </c>
      <c r="X37" s="200">
        <v>1.52</v>
      </c>
      <c r="Y37" s="200">
        <v>0</v>
      </c>
      <c r="Z37" s="200">
        <v>58.62</v>
      </c>
      <c r="AA37" s="200">
        <v>9.9600000000000009</v>
      </c>
      <c r="AB37" s="200">
        <v>0</v>
      </c>
      <c r="AC37" s="200">
        <v>11.53</v>
      </c>
      <c r="AD37" s="200">
        <v>0</v>
      </c>
      <c r="AE37" s="200">
        <v>0</v>
      </c>
      <c r="AF37" s="200">
        <v>0</v>
      </c>
      <c r="AG37" s="200">
        <v>-0.15</v>
      </c>
      <c r="AH37" s="200">
        <v>15.42</v>
      </c>
      <c r="AI37" s="200">
        <v>0</v>
      </c>
      <c r="AJ37" s="200">
        <v>0</v>
      </c>
      <c r="AK37" s="200">
        <v>11.35</v>
      </c>
      <c r="AL37" s="200">
        <v>0</v>
      </c>
      <c r="AM37" s="200">
        <v>0</v>
      </c>
      <c r="AN37" s="200">
        <v>0</v>
      </c>
      <c r="AO37" s="200">
        <v>202.29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7.73</v>
      </c>
      <c r="E38" s="200">
        <v>0</v>
      </c>
      <c r="F38" s="200">
        <v>0</v>
      </c>
      <c r="G38" s="200">
        <v>20.32</v>
      </c>
      <c r="H38" s="200">
        <v>0</v>
      </c>
      <c r="I38" s="200">
        <v>0</v>
      </c>
      <c r="J38" s="200">
        <v>25.56</v>
      </c>
      <c r="K38" s="200">
        <v>4.3899999999999997</v>
      </c>
      <c r="L38" s="200">
        <v>3.63</v>
      </c>
      <c r="M38" s="200">
        <v>8.1999999999999993</v>
      </c>
      <c r="N38" s="200">
        <v>1.21</v>
      </c>
      <c r="O38" s="200">
        <v>0</v>
      </c>
      <c r="P38" s="200">
        <v>1.43</v>
      </c>
      <c r="Q38" s="200">
        <v>3.14</v>
      </c>
      <c r="R38" s="200">
        <v>7.45</v>
      </c>
      <c r="S38" s="200">
        <v>3.75</v>
      </c>
      <c r="T38" s="200">
        <v>0</v>
      </c>
      <c r="U38" s="200">
        <v>2.15</v>
      </c>
      <c r="V38" s="200">
        <v>0.95</v>
      </c>
      <c r="W38" s="200">
        <v>0.48</v>
      </c>
      <c r="X38" s="200">
        <v>1.52</v>
      </c>
      <c r="Y38" s="200">
        <v>0</v>
      </c>
      <c r="Z38" s="200">
        <v>58.62</v>
      </c>
      <c r="AA38" s="200">
        <v>9.9600000000000009</v>
      </c>
      <c r="AB38" s="200">
        <v>0</v>
      </c>
      <c r="AC38" s="200">
        <v>11.53</v>
      </c>
      <c r="AD38" s="200">
        <v>0</v>
      </c>
      <c r="AE38" s="200">
        <v>0</v>
      </c>
      <c r="AF38" s="200">
        <v>0</v>
      </c>
      <c r="AG38" s="200">
        <v>-0.15</v>
      </c>
      <c r="AH38" s="200">
        <v>0</v>
      </c>
      <c r="AI38" s="200">
        <v>0</v>
      </c>
      <c r="AJ38" s="200">
        <v>0</v>
      </c>
      <c r="AK38" s="200">
        <v>11.35</v>
      </c>
      <c r="AL38" s="200">
        <v>0</v>
      </c>
      <c r="AM38" s="200">
        <v>0</v>
      </c>
      <c r="AN38" s="200">
        <v>0</v>
      </c>
      <c r="AO38" s="200">
        <v>202.29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7.73</v>
      </c>
      <c r="E39" s="200">
        <v>0</v>
      </c>
      <c r="F39" s="200">
        <v>0</v>
      </c>
      <c r="G39" s="200">
        <v>19.989999999999998</v>
      </c>
      <c r="H39" s="200">
        <v>0</v>
      </c>
      <c r="I39" s="200">
        <v>0</v>
      </c>
      <c r="J39" s="200">
        <v>25.23</v>
      </c>
      <c r="K39" s="200">
        <v>4.3899999999999997</v>
      </c>
      <c r="L39" s="200">
        <v>3.63</v>
      </c>
      <c r="M39" s="200">
        <v>8.1999999999999993</v>
      </c>
      <c r="N39" s="200">
        <v>1.21</v>
      </c>
      <c r="O39" s="200">
        <v>0</v>
      </c>
      <c r="P39" s="200">
        <v>1.43</v>
      </c>
      <c r="Q39" s="200">
        <v>3.14</v>
      </c>
      <c r="R39" s="200">
        <v>7.45</v>
      </c>
      <c r="S39" s="200">
        <v>3.75</v>
      </c>
      <c r="T39" s="200">
        <v>0</v>
      </c>
      <c r="U39" s="200">
        <v>2.15</v>
      </c>
      <c r="V39" s="200">
        <v>0.95</v>
      </c>
      <c r="W39" s="200">
        <v>0.48</v>
      </c>
      <c r="X39" s="200">
        <v>1.52</v>
      </c>
      <c r="Y39" s="200">
        <v>0</v>
      </c>
      <c r="Z39" s="200">
        <v>58.62</v>
      </c>
      <c r="AA39" s="200">
        <v>9.9600000000000009</v>
      </c>
      <c r="AB39" s="200">
        <v>0</v>
      </c>
      <c r="AC39" s="200">
        <v>11.53</v>
      </c>
      <c r="AD39" s="200">
        <v>0</v>
      </c>
      <c r="AE39" s="200">
        <v>0</v>
      </c>
      <c r="AF39" s="200">
        <v>0</v>
      </c>
      <c r="AG39" s="200">
        <v>-0.15</v>
      </c>
      <c r="AH39" s="200">
        <v>0</v>
      </c>
      <c r="AI39" s="200">
        <v>0</v>
      </c>
      <c r="AJ39" s="200">
        <v>0</v>
      </c>
      <c r="AK39" s="200">
        <v>13.35</v>
      </c>
      <c r="AL39" s="200">
        <v>0</v>
      </c>
      <c r="AM39" s="200">
        <v>0</v>
      </c>
      <c r="AN39" s="200">
        <v>0</v>
      </c>
      <c r="AO39" s="200">
        <v>197.94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7.73</v>
      </c>
      <c r="E40" s="200">
        <v>0</v>
      </c>
      <c r="F40" s="200">
        <v>0</v>
      </c>
      <c r="G40" s="200">
        <v>19.989999999999998</v>
      </c>
      <c r="H40" s="200">
        <v>0</v>
      </c>
      <c r="I40" s="200">
        <v>0</v>
      </c>
      <c r="J40" s="200">
        <v>25.23</v>
      </c>
      <c r="K40" s="200">
        <v>4.3899999999999997</v>
      </c>
      <c r="L40" s="200">
        <v>3.63</v>
      </c>
      <c r="M40" s="200">
        <v>8.1999999999999993</v>
      </c>
      <c r="N40" s="200">
        <v>1.21</v>
      </c>
      <c r="O40" s="200">
        <v>0</v>
      </c>
      <c r="P40" s="200">
        <v>1.43</v>
      </c>
      <c r="Q40" s="200">
        <v>3.14</v>
      </c>
      <c r="R40" s="200">
        <v>7.45</v>
      </c>
      <c r="S40" s="200">
        <v>3.75</v>
      </c>
      <c r="T40" s="200">
        <v>0</v>
      </c>
      <c r="U40" s="200">
        <v>2.15</v>
      </c>
      <c r="V40" s="200">
        <v>0.95</v>
      </c>
      <c r="W40" s="200">
        <v>0.48</v>
      </c>
      <c r="X40" s="200">
        <v>1.52</v>
      </c>
      <c r="Y40" s="200">
        <v>0</v>
      </c>
      <c r="Z40" s="200">
        <v>58.62</v>
      </c>
      <c r="AA40" s="200">
        <v>9.9600000000000009</v>
      </c>
      <c r="AB40" s="200">
        <v>0</v>
      </c>
      <c r="AC40" s="200">
        <v>11.53</v>
      </c>
      <c r="AD40" s="200">
        <v>0</v>
      </c>
      <c r="AE40" s="200">
        <v>0</v>
      </c>
      <c r="AF40" s="200">
        <v>0</v>
      </c>
      <c r="AG40" s="200">
        <v>-0.15</v>
      </c>
      <c r="AH40" s="200">
        <v>0</v>
      </c>
      <c r="AI40" s="200">
        <v>0</v>
      </c>
      <c r="AJ40" s="200">
        <v>0</v>
      </c>
      <c r="AK40" s="200">
        <v>13.35</v>
      </c>
      <c r="AL40" s="200">
        <v>0</v>
      </c>
      <c r="AM40" s="200">
        <v>0</v>
      </c>
      <c r="AN40" s="200">
        <v>0</v>
      </c>
      <c r="AO40" s="200">
        <v>197.94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7.73</v>
      </c>
      <c r="E41" s="200">
        <v>0</v>
      </c>
      <c r="F41" s="200">
        <v>0</v>
      </c>
      <c r="G41" s="200">
        <v>19.989999999999998</v>
      </c>
      <c r="H41" s="200">
        <v>0</v>
      </c>
      <c r="I41" s="200">
        <v>0</v>
      </c>
      <c r="J41" s="200">
        <v>25.23</v>
      </c>
      <c r="K41" s="200">
        <v>4.3899999999999997</v>
      </c>
      <c r="L41" s="200">
        <v>3.63</v>
      </c>
      <c r="M41" s="200">
        <v>8.1999999999999993</v>
      </c>
      <c r="N41" s="200">
        <v>1.21</v>
      </c>
      <c r="O41" s="200">
        <v>0</v>
      </c>
      <c r="P41" s="200">
        <v>1.43</v>
      </c>
      <c r="Q41" s="200">
        <v>3.14</v>
      </c>
      <c r="R41" s="200">
        <v>7.45</v>
      </c>
      <c r="S41" s="200">
        <v>3.75</v>
      </c>
      <c r="T41" s="200">
        <v>0</v>
      </c>
      <c r="U41" s="200">
        <v>2.15</v>
      </c>
      <c r="V41" s="200">
        <v>0.13</v>
      </c>
      <c r="W41" s="200">
        <v>0.48</v>
      </c>
      <c r="X41" s="200">
        <v>1.34</v>
      </c>
      <c r="Y41" s="200">
        <v>0</v>
      </c>
      <c r="Z41" s="200">
        <v>29.62</v>
      </c>
      <c r="AA41" s="200">
        <v>9.9600000000000009</v>
      </c>
      <c r="AB41" s="200">
        <v>0</v>
      </c>
      <c r="AC41" s="200">
        <v>11.53</v>
      </c>
      <c r="AD41" s="200">
        <v>0</v>
      </c>
      <c r="AE41" s="200">
        <v>0</v>
      </c>
      <c r="AF41" s="200">
        <v>0</v>
      </c>
      <c r="AG41" s="200">
        <v>-0.15</v>
      </c>
      <c r="AH41" s="200">
        <v>0</v>
      </c>
      <c r="AI41" s="200">
        <v>0</v>
      </c>
      <c r="AJ41" s="200">
        <v>0</v>
      </c>
      <c r="AK41" s="200">
        <v>13.35</v>
      </c>
      <c r="AL41" s="200">
        <v>0</v>
      </c>
      <c r="AM41" s="200">
        <v>0</v>
      </c>
      <c r="AN41" s="200">
        <v>0</v>
      </c>
      <c r="AO41" s="200">
        <v>197.94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7.73</v>
      </c>
      <c r="E42" s="200">
        <v>0</v>
      </c>
      <c r="F42" s="200">
        <v>0</v>
      </c>
      <c r="G42" s="200">
        <v>19.989999999999998</v>
      </c>
      <c r="H42" s="200">
        <v>0</v>
      </c>
      <c r="I42" s="200">
        <v>0</v>
      </c>
      <c r="J42" s="200">
        <v>25.23</v>
      </c>
      <c r="K42" s="200">
        <v>4.3899999999999997</v>
      </c>
      <c r="L42" s="200">
        <v>3.63</v>
      </c>
      <c r="M42" s="200">
        <v>8.1999999999999993</v>
      </c>
      <c r="N42" s="200">
        <v>1.21</v>
      </c>
      <c r="O42" s="200">
        <v>0</v>
      </c>
      <c r="P42" s="200">
        <v>1.43</v>
      </c>
      <c r="Q42" s="200">
        <v>3.14</v>
      </c>
      <c r="R42" s="200">
        <v>7.45</v>
      </c>
      <c r="S42" s="200">
        <v>3.75</v>
      </c>
      <c r="T42" s="200">
        <v>0</v>
      </c>
      <c r="U42" s="200">
        <v>2.15</v>
      </c>
      <c r="V42" s="200">
        <v>0.13</v>
      </c>
      <c r="W42" s="200">
        <v>0.48</v>
      </c>
      <c r="X42" s="200">
        <v>1.52</v>
      </c>
      <c r="Y42" s="200">
        <v>0</v>
      </c>
      <c r="Z42" s="200">
        <v>29.62</v>
      </c>
      <c r="AA42" s="200">
        <v>9.9600000000000009</v>
      </c>
      <c r="AB42" s="200">
        <v>0</v>
      </c>
      <c r="AC42" s="200">
        <v>11.53</v>
      </c>
      <c r="AD42" s="200">
        <v>0</v>
      </c>
      <c r="AE42" s="200">
        <v>0</v>
      </c>
      <c r="AF42" s="200">
        <v>0</v>
      </c>
      <c r="AG42" s="200">
        <v>-0.15</v>
      </c>
      <c r="AH42" s="200">
        <v>0</v>
      </c>
      <c r="AI42" s="200">
        <v>0</v>
      </c>
      <c r="AJ42" s="200">
        <v>0</v>
      </c>
      <c r="AK42" s="200">
        <v>13.35</v>
      </c>
      <c r="AL42" s="200">
        <v>0</v>
      </c>
      <c r="AM42" s="200">
        <v>0</v>
      </c>
      <c r="AN42" s="200">
        <v>0</v>
      </c>
      <c r="AO42" s="200">
        <v>197.94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7.57</v>
      </c>
      <c r="E43" s="200">
        <v>0</v>
      </c>
      <c r="F43" s="200">
        <v>0</v>
      </c>
      <c r="G43" s="200">
        <v>19.989999999999998</v>
      </c>
      <c r="H43" s="200">
        <v>0</v>
      </c>
      <c r="I43" s="200">
        <v>0</v>
      </c>
      <c r="J43" s="200">
        <v>25.23</v>
      </c>
      <c r="K43" s="200">
        <v>4.3899999999999997</v>
      </c>
      <c r="L43" s="200">
        <v>3.63</v>
      </c>
      <c r="M43" s="200">
        <v>8.1999999999999993</v>
      </c>
      <c r="N43" s="200">
        <v>1.21</v>
      </c>
      <c r="O43" s="200">
        <v>0</v>
      </c>
      <c r="P43" s="200">
        <v>1.43</v>
      </c>
      <c r="Q43" s="200">
        <v>3.14</v>
      </c>
      <c r="R43" s="200">
        <v>7.45</v>
      </c>
      <c r="S43" s="200">
        <v>3.75</v>
      </c>
      <c r="T43" s="200">
        <v>0</v>
      </c>
      <c r="U43" s="200">
        <v>2.15</v>
      </c>
      <c r="V43" s="200">
        <v>0.13</v>
      </c>
      <c r="W43" s="200">
        <v>0.48</v>
      </c>
      <c r="X43" s="200">
        <v>1.34</v>
      </c>
      <c r="Y43" s="200">
        <v>0</v>
      </c>
      <c r="Z43" s="200">
        <v>29.62</v>
      </c>
      <c r="AA43" s="200">
        <v>9.9600000000000009</v>
      </c>
      <c r="AB43" s="200">
        <v>0</v>
      </c>
      <c r="AC43" s="200">
        <v>11.53</v>
      </c>
      <c r="AD43" s="200">
        <v>0</v>
      </c>
      <c r="AE43" s="200">
        <v>0</v>
      </c>
      <c r="AF43" s="200">
        <v>0</v>
      </c>
      <c r="AG43" s="200">
        <v>-0.15</v>
      </c>
      <c r="AH43" s="200">
        <v>0</v>
      </c>
      <c r="AI43" s="200">
        <v>0</v>
      </c>
      <c r="AJ43" s="200">
        <v>0</v>
      </c>
      <c r="AK43" s="200">
        <v>17.05</v>
      </c>
      <c r="AL43" s="200">
        <v>0</v>
      </c>
      <c r="AM43" s="200">
        <v>0</v>
      </c>
      <c r="AN43" s="200">
        <v>0</v>
      </c>
      <c r="AO43" s="200">
        <v>197.94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7.57</v>
      </c>
      <c r="E44" s="200">
        <v>0</v>
      </c>
      <c r="F44" s="200">
        <v>0</v>
      </c>
      <c r="G44" s="200">
        <v>19.989999999999998</v>
      </c>
      <c r="H44" s="200">
        <v>0</v>
      </c>
      <c r="I44" s="200">
        <v>0</v>
      </c>
      <c r="J44" s="200">
        <v>25.23</v>
      </c>
      <c r="K44" s="200">
        <v>4.3899999999999997</v>
      </c>
      <c r="L44" s="200">
        <v>3.63</v>
      </c>
      <c r="M44" s="200">
        <v>8.1999999999999993</v>
      </c>
      <c r="N44" s="200">
        <v>1.21</v>
      </c>
      <c r="O44" s="200">
        <v>0</v>
      </c>
      <c r="P44" s="200">
        <v>1.43</v>
      </c>
      <c r="Q44" s="200">
        <v>3.14</v>
      </c>
      <c r="R44" s="200">
        <v>7.45</v>
      </c>
      <c r="S44" s="200">
        <v>3.75</v>
      </c>
      <c r="T44" s="200">
        <v>0</v>
      </c>
      <c r="U44" s="200">
        <v>2.15</v>
      </c>
      <c r="V44" s="200">
        <v>0.13</v>
      </c>
      <c r="W44" s="200">
        <v>0.42</v>
      </c>
      <c r="X44" s="200">
        <v>1.51</v>
      </c>
      <c r="Y44" s="200">
        <v>0</v>
      </c>
      <c r="Z44" s="200">
        <v>29.62</v>
      </c>
      <c r="AA44" s="200">
        <v>9.9600000000000009</v>
      </c>
      <c r="AB44" s="200">
        <v>0</v>
      </c>
      <c r="AC44" s="200">
        <v>11.53</v>
      </c>
      <c r="AD44" s="200">
        <v>0</v>
      </c>
      <c r="AE44" s="200">
        <v>0</v>
      </c>
      <c r="AF44" s="200">
        <v>0</v>
      </c>
      <c r="AG44" s="200">
        <v>-0.15</v>
      </c>
      <c r="AH44" s="200">
        <v>0</v>
      </c>
      <c r="AI44" s="200">
        <v>0</v>
      </c>
      <c r="AJ44" s="200">
        <v>0</v>
      </c>
      <c r="AK44" s="200">
        <v>17.05</v>
      </c>
      <c r="AL44" s="200">
        <v>0</v>
      </c>
      <c r="AM44" s="200">
        <v>0</v>
      </c>
      <c r="AN44" s="200">
        <v>0</v>
      </c>
      <c r="AO44" s="200">
        <v>197.94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7.57</v>
      </c>
      <c r="E45" s="200">
        <v>0</v>
      </c>
      <c r="F45" s="200">
        <v>0</v>
      </c>
      <c r="G45" s="200">
        <v>19.989999999999998</v>
      </c>
      <c r="H45" s="200">
        <v>0</v>
      </c>
      <c r="I45" s="200">
        <v>0</v>
      </c>
      <c r="J45" s="200">
        <v>25.23</v>
      </c>
      <c r="K45" s="200">
        <v>4.3899999999999997</v>
      </c>
      <c r="L45" s="200">
        <v>3.63</v>
      </c>
      <c r="M45" s="200">
        <v>8.1999999999999993</v>
      </c>
      <c r="N45" s="200">
        <v>1.21</v>
      </c>
      <c r="O45" s="200">
        <v>0</v>
      </c>
      <c r="P45" s="200">
        <v>1.43</v>
      </c>
      <c r="Q45" s="200">
        <v>3.14</v>
      </c>
      <c r="R45" s="200">
        <v>7.45</v>
      </c>
      <c r="S45" s="200">
        <v>3.75</v>
      </c>
      <c r="T45" s="200">
        <v>0</v>
      </c>
      <c r="U45" s="200">
        <v>2.64</v>
      </c>
      <c r="V45" s="200">
        <v>0.13</v>
      </c>
      <c r="W45" s="200">
        <v>0.42</v>
      </c>
      <c r="X45" s="200">
        <v>1.52</v>
      </c>
      <c r="Y45" s="200">
        <v>0</v>
      </c>
      <c r="Z45" s="200">
        <v>29.62</v>
      </c>
      <c r="AA45" s="200">
        <v>9.9600000000000009</v>
      </c>
      <c r="AB45" s="200">
        <v>0</v>
      </c>
      <c r="AC45" s="200">
        <v>11.53</v>
      </c>
      <c r="AD45" s="200">
        <v>0</v>
      </c>
      <c r="AE45" s="200">
        <v>0</v>
      </c>
      <c r="AF45" s="200">
        <v>0</v>
      </c>
      <c r="AG45" s="200">
        <v>-0.15</v>
      </c>
      <c r="AH45" s="200">
        <v>0</v>
      </c>
      <c r="AI45" s="200">
        <v>0</v>
      </c>
      <c r="AJ45" s="200">
        <v>0</v>
      </c>
      <c r="AK45" s="200">
        <v>17.05</v>
      </c>
      <c r="AL45" s="200">
        <v>0</v>
      </c>
      <c r="AM45" s="200">
        <v>0</v>
      </c>
      <c r="AN45" s="200">
        <v>0</v>
      </c>
      <c r="AO45" s="200">
        <v>197.94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7.57</v>
      </c>
      <c r="E46" s="200">
        <v>0</v>
      </c>
      <c r="F46" s="200">
        <v>0</v>
      </c>
      <c r="G46" s="200">
        <v>19.989999999999998</v>
      </c>
      <c r="H46" s="200">
        <v>0</v>
      </c>
      <c r="I46" s="200">
        <v>0</v>
      </c>
      <c r="J46" s="200">
        <v>25.23</v>
      </c>
      <c r="K46" s="200">
        <v>4.3899999999999997</v>
      </c>
      <c r="L46" s="200">
        <v>3.63</v>
      </c>
      <c r="M46" s="200">
        <v>8.1999999999999993</v>
      </c>
      <c r="N46" s="200">
        <v>1.21</v>
      </c>
      <c r="O46" s="200">
        <v>0</v>
      </c>
      <c r="P46" s="200">
        <v>1.43</v>
      </c>
      <c r="Q46" s="200">
        <v>3.14</v>
      </c>
      <c r="R46" s="200">
        <v>7.45</v>
      </c>
      <c r="S46" s="200">
        <v>3.75</v>
      </c>
      <c r="T46" s="200">
        <v>0</v>
      </c>
      <c r="U46" s="200">
        <v>2.64</v>
      </c>
      <c r="V46" s="200">
        <v>0.13</v>
      </c>
      <c r="W46" s="200">
        <v>0.42</v>
      </c>
      <c r="X46" s="200">
        <v>1.52</v>
      </c>
      <c r="Y46" s="200">
        <v>0</v>
      </c>
      <c r="Z46" s="200">
        <v>29.62</v>
      </c>
      <c r="AA46" s="200">
        <v>9.9600000000000009</v>
      </c>
      <c r="AB46" s="200">
        <v>0</v>
      </c>
      <c r="AC46" s="200">
        <v>11.53</v>
      </c>
      <c r="AD46" s="200">
        <v>0</v>
      </c>
      <c r="AE46" s="200">
        <v>0</v>
      </c>
      <c r="AF46" s="200">
        <v>0</v>
      </c>
      <c r="AG46" s="200">
        <v>-0.15</v>
      </c>
      <c r="AH46" s="200">
        <v>0</v>
      </c>
      <c r="AI46" s="200">
        <v>0</v>
      </c>
      <c r="AJ46" s="200">
        <v>0</v>
      </c>
      <c r="AK46" s="200">
        <v>17.05</v>
      </c>
      <c r="AL46" s="200">
        <v>0</v>
      </c>
      <c r="AM46" s="200">
        <v>0</v>
      </c>
      <c r="AN46" s="200">
        <v>0</v>
      </c>
      <c r="AO46" s="200">
        <v>197.94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7.57</v>
      </c>
      <c r="E47" s="200">
        <v>0</v>
      </c>
      <c r="F47" s="200">
        <v>0</v>
      </c>
      <c r="G47" s="200">
        <v>19.989999999999998</v>
      </c>
      <c r="H47" s="200">
        <v>0</v>
      </c>
      <c r="I47" s="200">
        <v>0</v>
      </c>
      <c r="J47" s="200">
        <v>24.89</v>
      </c>
      <c r="K47" s="200">
        <v>4.3899999999999997</v>
      </c>
      <c r="L47" s="200">
        <v>0</v>
      </c>
      <c r="M47" s="200">
        <v>8.1999999999999993</v>
      </c>
      <c r="N47" s="200">
        <v>1.21</v>
      </c>
      <c r="O47" s="200">
        <v>0</v>
      </c>
      <c r="P47" s="200">
        <v>1.43</v>
      </c>
      <c r="Q47" s="200">
        <v>3.14</v>
      </c>
      <c r="R47" s="200">
        <v>7.45</v>
      </c>
      <c r="S47" s="200">
        <v>3.75</v>
      </c>
      <c r="T47" s="200">
        <v>0</v>
      </c>
      <c r="U47" s="200">
        <v>2.64</v>
      </c>
      <c r="V47" s="200">
        <v>0.13</v>
      </c>
      <c r="W47" s="200">
        <v>0.48</v>
      </c>
      <c r="X47" s="200">
        <v>1.34</v>
      </c>
      <c r="Y47" s="200">
        <v>0</v>
      </c>
      <c r="Z47" s="200">
        <v>29.61</v>
      </c>
      <c r="AA47" s="200">
        <v>9.9600000000000009</v>
      </c>
      <c r="AB47" s="200">
        <v>0</v>
      </c>
      <c r="AC47" s="200">
        <v>11.53</v>
      </c>
      <c r="AD47" s="200">
        <v>0</v>
      </c>
      <c r="AE47" s="200">
        <v>0</v>
      </c>
      <c r="AF47" s="200">
        <v>0</v>
      </c>
      <c r="AG47" s="200">
        <v>-0.15</v>
      </c>
      <c r="AH47" s="200">
        <v>0</v>
      </c>
      <c r="AI47" s="200">
        <v>0</v>
      </c>
      <c r="AJ47" s="200">
        <v>0</v>
      </c>
      <c r="AK47" s="200">
        <v>17.05</v>
      </c>
      <c r="AL47" s="200">
        <v>0</v>
      </c>
      <c r="AM47" s="200">
        <v>0</v>
      </c>
      <c r="AN47" s="200">
        <v>0</v>
      </c>
      <c r="AO47" s="200">
        <v>197.94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7.57</v>
      </c>
      <c r="E48" s="200">
        <v>0</v>
      </c>
      <c r="F48" s="200">
        <v>0</v>
      </c>
      <c r="G48" s="200">
        <v>19.989999999999998</v>
      </c>
      <c r="H48" s="200">
        <v>0</v>
      </c>
      <c r="I48" s="200">
        <v>0</v>
      </c>
      <c r="J48" s="200">
        <v>24.89</v>
      </c>
      <c r="K48" s="200">
        <v>4.3899999999999997</v>
      </c>
      <c r="L48" s="200">
        <v>0</v>
      </c>
      <c r="M48" s="200">
        <v>8.1999999999999993</v>
      </c>
      <c r="N48" s="200">
        <v>1.21</v>
      </c>
      <c r="O48" s="200">
        <v>0</v>
      </c>
      <c r="P48" s="200">
        <v>1.43</v>
      </c>
      <c r="Q48" s="200">
        <v>3.14</v>
      </c>
      <c r="R48" s="200">
        <v>7.45</v>
      </c>
      <c r="S48" s="200">
        <v>3.75</v>
      </c>
      <c r="T48" s="200">
        <v>0</v>
      </c>
      <c r="U48" s="200">
        <v>2.64</v>
      </c>
      <c r="V48" s="200">
        <v>0.13</v>
      </c>
      <c r="W48" s="200">
        <v>0.42</v>
      </c>
      <c r="X48" s="200">
        <v>1.5</v>
      </c>
      <c r="Y48" s="200">
        <v>0</v>
      </c>
      <c r="Z48" s="200">
        <v>29.61</v>
      </c>
      <c r="AA48" s="200">
        <v>9.9600000000000009</v>
      </c>
      <c r="AB48" s="200">
        <v>0</v>
      </c>
      <c r="AC48" s="200">
        <v>11.53</v>
      </c>
      <c r="AD48" s="200">
        <v>0</v>
      </c>
      <c r="AE48" s="200">
        <v>0</v>
      </c>
      <c r="AF48" s="200">
        <v>0</v>
      </c>
      <c r="AG48" s="200">
        <v>-0.15</v>
      </c>
      <c r="AH48" s="200">
        <v>0</v>
      </c>
      <c r="AI48" s="200">
        <v>0</v>
      </c>
      <c r="AJ48" s="200">
        <v>0</v>
      </c>
      <c r="AK48" s="200">
        <v>17.05</v>
      </c>
      <c r="AL48" s="200">
        <v>0</v>
      </c>
      <c r="AM48" s="200">
        <v>0</v>
      </c>
      <c r="AN48" s="200">
        <v>0</v>
      </c>
      <c r="AO48" s="200">
        <v>197.94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7.57</v>
      </c>
      <c r="E49" s="200">
        <v>0</v>
      </c>
      <c r="F49" s="200">
        <v>0</v>
      </c>
      <c r="G49" s="200">
        <v>19.989999999999998</v>
      </c>
      <c r="H49" s="200">
        <v>0</v>
      </c>
      <c r="I49" s="200">
        <v>0</v>
      </c>
      <c r="J49" s="200">
        <v>24.89</v>
      </c>
      <c r="K49" s="200">
        <v>4.3899999999999997</v>
      </c>
      <c r="L49" s="200">
        <v>0</v>
      </c>
      <c r="M49" s="200">
        <v>8.1999999999999993</v>
      </c>
      <c r="N49" s="200">
        <v>1.21</v>
      </c>
      <c r="O49" s="200">
        <v>0</v>
      </c>
      <c r="P49" s="200">
        <v>1.43</v>
      </c>
      <c r="Q49" s="200">
        <v>3.14</v>
      </c>
      <c r="R49" s="200">
        <v>7.45</v>
      </c>
      <c r="S49" s="200">
        <v>3.75</v>
      </c>
      <c r="T49" s="200">
        <v>0</v>
      </c>
      <c r="U49" s="200">
        <v>2.12</v>
      </c>
      <c r="V49" s="200">
        <v>0.13</v>
      </c>
      <c r="W49" s="200">
        <v>0</v>
      </c>
      <c r="X49" s="200">
        <v>1.52</v>
      </c>
      <c r="Y49" s="200">
        <v>0</v>
      </c>
      <c r="Z49" s="200">
        <v>29.61</v>
      </c>
      <c r="AA49" s="200">
        <v>9.9600000000000009</v>
      </c>
      <c r="AB49" s="200">
        <v>0</v>
      </c>
      <c r="AC49" s="200">
        <v>11.53</v>
      </c>
      <c r="AD49" s="200">
        <v>0</v>
      </c>
      <c r="AE49" s="200">
        <v>0</v>
      </c>
      <c r="AF49" s="200">
        <v>0</v>
      </c>
      <c r="AG49" s="200">
        <v>-0.15</v>
      </c>
      <c r="AH49" s="200">
        <v>0</v>
      </c>
      <c r="AI49" s="200">
        <v>0</v>
      </c>
      <c r="AJ49" s="200">
        <v>0</v>
      </c>
      <c r="AK49" s="200">
        <v>13.35</v>
      </c>
      <c r="AL49" s="200">
        <v>0</v>
      </c>
      <c r="AM49" s="200">
        <v>0</v>
      </c>
      <c r="AN49" s="200">
        <v>0</v>
      </c>
      <c r="AO49" s="200">
        <v>197.94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7.57</v>
      </c>
      <c r="E50" s="200">
        <v>0</v>
      </c>
      <c r="F50" s="200">
        <v>0</v>
      </c>
      <c r="G50" s="200">
        <v>19.989999999999998</v>
      </c>
      <c r="H50" s="200">
        <v>0</v>
      </c>
      <c r="I50" s="200">
        <v>0</v>
      </c>
      <c r="J50" s="200">
        <v>24.89</v>
      </c>
      <c r="K50" s="200">
        <v>4.3899999999999997</v>
      </c>
      <c r="L50" s="200">
        <v>0</v>
      </c>
      <c r="M50" s="200">
        <v>8.1999999999999993</v>
      </c>
      <c r="N50" s="200">
        <v>1.21</v>
      </c>
      <c r="O50" s="200">
        <v>0</v>
      </c>
      <c r="P50" s="200">
        <v>1.52</v>
      </c>
      <c r="Q50" s="200">
        <v>3.14</v>
      </c>
      <c r="R50" s="200">
        <v>7.45</v>
      </c>
      <c r="S50" s="200">
        <v>3.75</v>
      </c>
      <c r="T50" s="200">
        <v>0</v>
      </c>
      <c r="U50" s="200">
        <v>2.12</v>
      </c>
      <c r="V50" s="200">
        <v>0.13</v>
      </c>
      <c r="W50" s="200">
        <v>0</v>
      </c>
      <c r="X50" s="200">
        <v>1.52</v>
      </c>
      <c r="Y50" s="200">
        <v>0</v>
      </c>
      <c r="Z50" s="200">
        <v>29.61</v>
      </c>
      <c r="AA50" s="200">
        <v>9.9600000000000009</v>
      </c>
      <c r="AB50" s="200">
        <v>0</v>
      </c>
      <c r="AC50" s="200">
        <v>11.53</v>
      </c>
      <c r="AD50" s="200">
        <v>0</v>
      </c>
      <c r="AE50" s="200">
        <v>0</v>
      </c>
      <c r="AF50" s="200">
        <v>0</v>
      </c>
      <c r="AG50" s="200">
        <v>-0.15</v>
      </c>
      <c r="AH50" s="200">
        <v>0</v>
      </c>
      <c r="AI50" s="200">
        <v>0</v>
      </c>
      <c r="AJ50" s="200">
        <v>0</v>
      </c>
      <c r="AK50" s="200">
        <v>13.35</v>
      </c>
      <c r="AL50" s="200">
        <v>0</v>
      </c>
      <c r="AM50" s="200">
        <v>0</v>
      </c>
      <c r="AN50" s="200">
        <v>0</v>
      </c>
      <c r="AO50" s="200">
        <v>197.94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7.57</v>
      </c>
      <c r="E51" s="200">
        <v>0</v>
      </c>
      <c r="F51" s="200">
        <v>0</v>
      </c>
      <c r="G51" s="200">
        <v>19.66</v>
      </c>
      <c r="H51" s="200">
        <v>0</v>
      </c>
      <c r="I51" s="200">
        <v>0</v>
      </c>
      <c r="J51" s="200">
        <v>24.89</v>
      </c>
      <c r="K51" s="200">
        <v>4.3899999999999997</v>
      </c>
      <c r="L51" s="200">
        <v>0</v>
      </c>
      <c r="M51" s="200">
        <v>8.2799999999999994</v>
      </c>
      <c r="N51" s="200">
        <v>1.21</v>
      </c>
      <c r="O51" s="200">
        <v>0</v>
      </c>
      <c r="P51" s="200">
        <v>1.43</v>
      </c>
      <c r="Q51" s="200">
        <v>3.14</v>
      </c>
      <c r="R51" s="200">
        <v>7.45</v>
      </c>
      <c r="S51" s="200">
        <v>3.75</v>
      </c>
      <c r="T51" s="200">
        <v>0</v>
      </c>
      <c r="U51" s="200">
        <v>2.12</v>
      </c>
      <c r="V51" s="200">
        <v>0.13</v>
      </c>
      <c r="W51" s="200">
        <v>0</v>
      </c>
      <c r="X51" s="200">
        <v>1.34</v>
      </c>
      <c r="Y51" s="200">
        <v>0</v>
      </c>
      <c r="Z51" s="200">
        <v>29.61</v>
      </c>
      <c r="AA51" s="200">
        <v>9.9600000000000009</v>
      </c>
      <c r="AB51" s="200">
        <v>0</v>
      </c>
      <c r="AC51" s="200">
        <v>11.53</v>
      </c>
      <c r="AD51" s="200">
        <v>0</v>
      </c>
      <c r="AE51" s="200">
        <v>0</v>
      </c>
      <c r="AF51" s="200">
        <v>0</v>
      </c>
      <c r="AG51" s="200">
        <v>-0.15</v>
      </c>
      <c r="AH51" s="200">
        <v>0</v>
      </c>
      <c r="AI51" s="200">
        <v>0</v>
      </c>
      <c r="AJ51" s="200">
        <v>0</v>
      </c>
      <c r="AK51" s="200">
        <v>13.35</v>
      </c>
      <c r="AL51" s="200">
        <v>0</v>
      </c>
      <c r="AM51" s="200">
        <v>0</v>
      </c>
      <c r="AN51" s="200">
        <v>0</v>
      </c>
      <c r="AO51" s="200">
        <v>193.59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7.41</v>
      </c>
      <c r="E52" s="200">
        <v>0</v>
      </c>
      <c r="F52" s="200">
        <v>0</v>
      </c>
      <c r="G52" s="200">
        <v>19.66</v>
      </c>
      <c r="H52" s="200">
        <v>0</v>
      </c>
      <c r="I52" s="200">
        <v>0</v>
      </c>
      <c r="J52" s="200">
        <v>24.89</v>
      </c>
      <c r="K52" s="200">
        <v>4.3899999999999997</v>
      </c>
      <c r="L52" s="200">
        <v>0</v>
      </c>
      <c r="M52" s="200">
        <v>8.2799999999999994</v>
      </c>
      <c r="N52" s="200">
        <v>1.21</v>
      </c>
      <c r="O52" s="200">
        <v>0</v>
      </c>
      <c r="P52" s="200">
        <v>1.43</v>
      </c>
      <c r="Q52" s="200">
        <v>3.14</v>
      </c>
      <c r="R52" s="200">
        <v>7.45</v>
      </c>
      <c r="S52" s="200">
        <v>3.75</v>
      </c>
      <c r="T52" s="200">
        <v>0</v>
      </c>
      <c r="U52" s="200">
        <v>2.12</v>
      </c>
      <c r="V52" s="200">
        <v>0.13</v>
      </c>
      <c r="W52" s="200">
        <v>0</v>
      </c>
      <c r="X52" s="200">
        <v>1.34</v>
      </c>
      <c r="Y52" s="200">
        <v>0</v>
      </c>
      <c r="Z52" s="200">
        <v>29.61</v>
      </c>
      <c r="AA52" s="200">
        <v>9.9600000000000009</v>
      </c>
      <c r="AB52" s="200">
        <v>0</v>
      </c>
      <c r="AC52" s="200">
        <v>11.53</v>
      </c>
      <c r="AD52" s="200">
        <v>0</v>
      </c>
      <c r="AE52" s="200">
        <v>0</v>
      </c>
      <c r="AF52" s="200">
        <v>0</v>
      </c>
      <c r="AG52" s="200">
        <v>-0.15</v>
      </c>
      <c r="AH52" s="200">
        <v>0</v>
      </c>
      <c r="AI52" s="200">
        <v>0</v>
      </c>
      <c r="AJ52" s="200">
        <v>0</v>
      </c>
      <c r="AK52" s="200">
        <v>13.35</v>
      </c>
      <c r="AL52" s="200">
        <v>0</v>
      </c>
      <c r="AM52" s="200">
        <v>0</v>
      </c>
      <c r="AN52" s="200">
        <v>0</v>
      </c>
      <c r="AO52" s="200">
        <v>193.59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7.41</v>
      </c>
      <c r="E53" s="200">
        <v>0</v>
      </c>
      <c r="F53" s="200">
        <v>0</v>
      </c>
      <c r="G53" s="200">
        <v>19.66</v>
      </c>
      <c r="H53" s="200">
        <v>0</v>
      </c>
      <c r="I53" s="200">
        <v>0</v>
      </c>
      <c r="J53" s="200">
        <v>24.89</v>
      </c>
      <c r="K53" s="200">
        <v>4.3899999999999997</v>
      </c>
      <c r="L53" s="200">
        <v>0</v>
      </c>
      <c r="M53" s="200">
        <v>8.2799999999999994</v>
      </c>
      <c r="N53" s="200">
        <v>1.21</v>
      </c>
      <c r="O53" s="200">
        <v>0</v>
      </c>
      <c r="P53" s="200">
        <v>1.43</v>
      </c>
      <c r="Q53" s="200">
        <v>3.14</v>
      </c>
      <c r="R53" s="200">
        <v>7.45</v>
      </c>
      <c r="S53" s="200">
        <v>3.75</v>
      </c>
      <c r="T53" s="200">
        <v>0</v>
      </c>
      <c r="U53" s="200">
        <v>2.12</v>
      </c>
      <c r="V53" s="200">
        <v>0.13</v>
      </c>
      <c r="W53" s="200">
        <v>0</v>
      </c>
      <c r="X53" s="200">
        <v>1.34</v>
      </c>
      <c r="Y53" s="200">
        <v>0</v>
      </c>
      <c r="Z53" s="200">
        <v>2.6</v>
      </c>
      <c r="AA53" s="200">
        <v>9.9600000000000009</v>
      </c>
      <c r="AB53" s="200">
        <v>0</v>
      </c>
      <c r="AC53" s="200">
        <v>11.53</v>
      </c>
      <c r="AD53" s="200">
        <v>0</v>
      </c>
      <c r="AE53" s="200">
        <v>0</v>
      </c>
      <c r="AF53" s="200">
        <v>0</v>
      </c>
      <c r="AG53" s="200">
        <v>-0.15</v>
      </c>
      <c r="AH53" s="200">
        <v>0</v>
      </c>
      <c r="AI53" s="200">
        <v>0</v>
      </c>
      <c r="AJ53" s="200">
        <v>0</v>
      </c>
      <c r="AK53" s="200">
        <v>13.35</v>
      </c>
      <c r="AL53" s="200">
        <v>0</v>
      </c>
      <c r="AM53" s="200">
        <v>0</v>
      </c>
      <c r="AN53" s="200">
        <v>0</v>
      </c>
      <c r="AO53" s="200">
        <v>193.59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7.41</v>
      </c>
      <c r="E54" s="200">
        <v>0</v>
      </c>
      <c r="F54" s="200">
        <v>0</v>
      </c>
      <c r="G54" s="200">
        <v>19.66</v>
      </c>
      <c r="H54" s="200">
        <v>0</v>
      </c>
      <c r="I54" s="200">
        <v>0</v>
      </c>
      <c r="J54" s="200">
        <v>24.89</v>
      </c>
      <c r="K54" s="200">
        <v>4.3899999999999997</v>
      </c>
      <c r="L54" s="200">
        <v>0</v>
      </c>
      <c r="M54" s="200">
        <v>8.2799999999999994</v>
      </c>
      <c r="N54" s="200">
        <v>1.21</v>
      </c>
      <c r="O54" s="200">
        <v>0</v>
      </c>
      <c r="P54" s="200">
        <v>1.43</v>
      </c>
      <c r="Q54" s="200">
        <v>3.14</v>
      </c>
      <c r="R54" s="200">
        <v>7.45</v>
      </c>
      <c r="S54" s="200">
        <v>3.75</v>
      </c>
      <c r="T54" s="200">
        <v>0</v>
      </c>
      <c r="U54" s="200">
        <v>2.12</v>
      </c>
      <c r="V54" s="200">
        <v>0.13</v>
      </c>
      <c r="W54" s="200">
        <v>0</v>
      </c>
      <c r="X54" s="200">
        <v>1.34</v>
      </c>
      <c r="Y54" s="200">
        <v>0</v>
      </c>
      <c r="Z54" s="200">
        <v>2.6</v>
      </c>
      <c r="AA54" s="200">
        <v>9.9600000000000009</v>
      </c>
      <c r="AB54" s="200">
        <v>0</v>
      </c>
      <c r="AC54" s="200">
        <v>11.53</v>
      </c>
      <c r="AD54" s="200">
        <v>0</v>
      </c>
      <c r="AE54" s="200">
        <v>0</v>
      </c>
      <c r="AF54" s="200">
        <v>0</v>
      </c>
      <c r="AG54" s="200">
        <v>-0.15</v>
      </c>
      <c r="AH54" s="200">
        <v>0</v>
      </c>
      <c r="AI54" s="200">
        <v>0</v>
      </c>
      <c r="AJ54" s="200">
        <v>0</v>
      </c>
      <c r="AK54" s="200">
        <v>13.35</v>
      </c>
      <c r="AL54" s="200">
        <v>0</v>
      </c>
      <c r="AM54" s="200">
        <v>0</v>
      </c>
      <c r="AN54" s="200">
        <v>0</v>
      </c>
      <c r="AO54" s="200">
        <v>193.59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7.41</v>
      </c>
      <c r="E55" s="200">
        <v>0</v>
      </c>
      <c r="F55" s="200">
        <v>0</v>
      </c>
      <c r="G55" s="200">
        <v>19.66</v>
      </c>
      <c r="H55" s="200">
        <v>0</v>
      </c>
      <c r="I55" s="200">
        <v>0</v>
      </c>
      <c r="J55" s="200">
        <v>24.89</v>
      </c>
      <c r="K55" s="200">
        <v>4.3899999999999997</v>
      </c>
      <c r="L55" s="200">
        <v>0</v>
      </c>
      <c r="M55" s="200">
        <v>8.2799999999999994</v>
      </c>
      <c r="N55" s="200">
        <v>1.21</v>
      </c>
      <c r="O55" s="200">
        <v>0</v>
      </c>
      <c r="P55" s="200">
        <v>1.43</v>
      </c>
      <c r="Q55" s="200">
        <v>3.14</v>
      </c>
      <c r="R55" s="200">
        <v>7.45</v>
      </c>
      <c r="S55" s="200">
        <v>3.75</v>
      </c>
      <c r="T55" s="200">
        <v>0</v>
      </c>
      <c r="U55" s="200">
        <v>2.12</v>
      </c>
      <c r="V55" s="200">
        <v>0.13</v>
      </c>
      <c r="W55" s="200">
        <v>0.43</v>
      </c>
      <c r="X55" s="200">
        <v>1.52</v>
      </c>
      <c r="Y55" s="200">
        <v>0</v>
      </c>
      <c r="Z55" s="200">
        <v>29.61</v>
      </c>
      <c r="AA55" s="200">
        <v>9.9600000000000009</v>
      </c>
      <c r="AB55" s="200">
        <v>0</v>
      </c>
      <c r="AC55" s="200">
        <v>11.53</v>
      </c>
      <c r="AD55" s="200">
        <v>0</v>
      </c>
      <c r="AE55" s="200">
        <v>0</v>
      </c>
      <c r="AF55" s="200">
        <v>0</v>
      </c>
      <c r="AG55" s="200">
        <v>-0.15</v>
      </c>
      <c r="AH55" s="200">
        <v>0</v>
      </c>
      <c r="AI55" s="200">
        <v>0</v>
      </c>
      <c r="AJ55" s="200">
        <v>0</v>
      </c>
      <c r="AK55" s="200">
        <v>13.35</v>
      </c>
      <c r="AL55" s="200">
        <v>0</v>
      </c>
      <c r="AM55" s="200">
        <v>0</v>
      </c>
      <c r="AN55" s="200">
        <v>0</v>
      </c>
      <c r="AO55" s="200">
        <v>193.59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7.41</v>
      </c>
      <c r="E56" s="200">
        <v>0</v>
      </c>
      <c r="F56" s="200">
        <v>0</v>
      </c>
      <c r="G56" s="200">
        <v>19.66</v>
      </c>
      <c r="H56" s="200">
        <v>0</v>
      </c>
      <c r="I56" s="200">
        <v>0</v>
      </c>
      <c r="J56" s="200">
        <v>24.89</v>
      </c>
      <c r="K56" s="200">
        <v>4.3899999999999997</v>
      </c>
      <c r="L56" s="200">
        <v>0</v>
      </c>
      <c r="M56" s="200">
        <v>8.2799999999999994</v>
      </c>
      <c r="N56" s="200">
        <v>1.21</v>
      </c>
      <c r="O56" s="200">
        <v>0</v>
      </c>
      <c r="P56" s="200">
        <v>1.43</v>
      </c>
      <c r="Q56" s="200">
        <v>3.14</v>
      </c>
      <c r="R56" s="200">
        <v>7.45</v>
      </c>
      <c r="S56" s="200">
        <v>3.75</v>
      </c>
      <c r="T56" s="200">
        <v>0</v>
      </c>
      <c r="U56" s="200">
        <v>2.12</v>
      </c>
      <c r="V56" s="200">
        <v>0.13</v>
      </c>
      <c r="W56" s="200">
        <v>0.43</v>
      </c>
      <c r="X56" s="200">
        <v>1.52</v>
      </c>
      <c r="Y56" s="200">
        <v>0</v>
      </c>
      <c r="Z56" s="200">
        <v>29.61</v>
      </c>
      <c r="AA56" s="200">
        <v>9.9600000000000009</v>
      </c>
      <c r="AB56" s="200">
        <v>0</v>
      </c>
      <c r="AC56" s="200">
        <v>11.53</v>
      </c>
      <c r="AD56" s="200">
        <v>0</v>
      </c>
      <c r="AE56" s="200">
        <v>0</v>
      </c>
      <c r="AF56" s="200">
        <v>0</v>
      </c>
      <c r="AG56" s="200">
        <v>-0.15</v>
      </c>
      <c r="AH56" s="200">
        <v>0</v>
      </c>
      <c r="AI56" s="200">
        <v>0</v>
      </c>
      <c r="AJ56" s="200">
        <v>0</v>
      </c>
      <c r="AK56" s="200">
        <v>13.35</v>
      </c>
      <c r="AL56" s="200">
        <v>0</v>
      </c>
      <c r="AM56" s="200">
        <v>0</v>
      </c>
      <c r="AN56" s="200">
        <v>0</v>
      </c>
      <c r="AO56" s="200">
        <v>193.59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7.41</v>
      </c>
      <c r="E57" s="200">
        <v>0</v>
      </c>
      <c r="F57" s="200">
        <v>0</v>
      </c>
      <c r="G57" s="200">
        <v>19.66</v>
      </c>
      <c r="H57" s="200">
        <v>0</v>
      </c>
      <c r="I57" s="200">
        <v>0</v>
      </c>
      <c r="J57" s="200">
        <v>24.89</v>
      </c>
      <c r="K57" s="200">
        <v>4.3899999999999997</v>
      </c>
      <c r="L57" s="200">
        <v>0</v>
      </c>
      <c r="M57" s="200">
        <v>8.2799999999999994</v>
      </c>
      <c r="N57" s="200">
        <v>1.21</v>
      </c>
      <c r="O57" s="200">
        <v>0</v>
      </c>
      <c r="P57" s="200">
        <v>1.43</v>
      </c>
      <c r="Q57" s="200">
        <v>1.48</v>
      </c>
      <c r="R57" s="200">
        <v>3.09</v>
      </c>
      <c r="S57" s="200">
        <v>1.74</v>
      </c>
      <c r="T57" s="200">
        <v>0</v>
      </c>
      <c r="U57" s="200">
        <v>2.12</v>
      </c>
      <c r="V57" s="200">
        <v>0.13</v>
      </c>
      <c r="W57" s="200">
        <v>0.49</v>
      </c>
      <c r="X57" s="200">
        <v>2.11</v>
      </c>
      <c r="Y57" s="200">
        <v>0</v>
      </c>
      <c r="Z57" s="200">
        <v>2.6</v>
      </c>
      <c r="AA57" s="200">
        <v>0</v>
      </c>
      <c r="AB57" s="200">
        <v>0</v>
      </c>
      <c r="AC57" s="200">
        <v>11.53</v>
      </c>
      <c r="AD57" s="200">
        <v>0</v>
      </c>
      <c r="AE57" s="200">
        <v>0</v>
      </c>
      <c r="AF57" s="200">
        <v>0</v>
      </c>
      <c r="AG57" s="200">
        <v>-0.15</v>
      </c>
      <c r="AH57" s="200">
        <v>0</v>
      </c>
      <c r="AI57" s="200">
        <v>0</v>
      </c>
      <c r="AJ57" s="200">
        <v>0</v>
      </c>
      <c r="AK57" s="200">
        <v>13.35</v>
      </c>
      <c r="AL57" s="200">
        <v>0</v>
      </c>
      <c r="AM57" s="200">
        <v>0</v>
      </c>
      <c r="AN57" s="200">
        <v>0</v>
      </c>
      <c r="AO57" s="200">
        <v>193.59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7.41</v>
      </c>
      <c r="E58" s="200">
        <v>0</v>
      </c>
      <c r="F58" s="200">
        <v>0</v>
      </c>
      <c r="G58" s="200">
        <v>19.66</v>
      </c>
      <c r="H58" s="200">
        <v>0</v>
      </c>
      <c r="I58" s="200">
        <v>0</v>
      </c>
      <c r="J58" s="200">
        <v>24.89</v>
      </c>
      <c r="K58" s="200">
        <v>4.3899999999999997</v>
      </c>
      <c r="L58" s="200">
        <v>0</v>
      </c>
      <c r="M58" s="200">
        <v>8.2799999999999994</v>
      </c>
      <c r="N58" s="200">
        <v>1.21</v>
      </c>
      <c r="O58" s="200">
        <v>0</v>
      </c>
      <c r="P58" s="200">
        <v>1.43</v>
      </c>
      <c r="Q58" s="200">
        <v>1.48</v>
      </c>
      <c r="R58" s="200">
        <v>3.09</v>
      </c>
      <c r="S58" s="200">
        <v>1.74</v>
      </c>
      <c r="T58" s="200">
        <v>0</v>
      </c>
      <c r="U58" s="200">
        <v>2.12</v>
      </c>
      <c r="V58" s="200">
        <v>0.13</v>
      </c>
      <c r="W58" s="200">
        <v>0.38</v>
      </c>
      <c r="X58" s="200">
        <v>1.34</v>
      </c>
      <c r="Y58" s="200">
        <v>0</v>
      </c>
      <c r="Z58" s="200">
        <v>2.6</v>
      </c>
      <c r="AA58" s="200">
        <v>0</v>
      </c>
      <c r="AB58" s="200">
        <v>0</v>
      </c>
      <c r="AC58" s="200">
        <v>11.53</v>
      </c>
      <c r="AD58" s="200">
        <v>0</v>
      </c>
      <c r="AE58" s="200">
        <v>0</v>
      </c>
      <c r="AF58" s="200">
        <v>0</v>
      </c>
      <c r="AG58" s="200">
        <v>-0.15</v>
      </c>
      <c r="AH58" s="200">
        <v>0</v>
      </c>
      <c r="AI58" s="200">
        <v>0</v>
      </c>
      <c r="AJ58" s="200">
        <v>0</v>
      </c>
      <c r="AK58" s="200">
        <v>13.35</v>
      </c>
      <c r="AL58" s="200">
        <v>0</v>
      </c>
      <c r="AM58" s="200">
        <v>0</v>
      </c>
      <c r="AN58" s="200">
        <v>0</v>
      </c>
      <c r="AO58" s="200">
        <v>193.59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7.41</v>
      </c>
      <c r="E59" s="200">
        <v>0</v>
      </c>
      <c r="F59" s="200">
        <v>0</v>
      </c>
      <c r="G59" s="200">
        <v>19.66</v>
      </c>
      <c r="H59" s="200">
        <v>0</v>
      </c>
      <c r="I59" s="200">
        <v>0</v>
      </c>
      <c r="J59" s="200">
        <v>24.55</v>
      </c>
      <c r="K59" s="200">
        <v>0.31</v>
      </c>
      <c r="L59" s="200">
        <v>0</v>
      </c>
      <c r="M59" s="200">
        <v>8.2799999999999994</v>
      </c>
      <c r="N59" s="200">
        <v>1.21</v>
      </c>
      <c r="O59" s="200">
        <v>0</v>
      </c>
      <c r="P59" s="200">
        <v>1.43</v>
      </c>
      <c r="Q59" s="200">
        <v>0.22</v>
      </c>
      <c r="R59" s="200">
        <v>0.43</v>
      </c>
      <c r="S59" s="200">
        <v>0.27</v>
      </c>
      <c r="T59" s="200">
        <v>0</v>
      </c>
      <c r="U59" s="200">
        <v>2.12</v>
      </c>
      <c r="V59" s="200">
        <v>0.13</v>
      </c>
      <c r="W59" s="200">
        <v>0.38</v>
      </c>
      <c r="X59" s="200">
        <v>1.34</v>
      </c>
      <c r="Y59" s="200">
        <v>0</v>
      </c>
      <c r="Z59" s="200">
        <v>6.1</v>
      </c>
      <c r="AA59" s="200">
        <v>0.92</v>
      </c>
      <c r="AB59" s="200">
        <v>0</v>
      </c>
      <c r="AC59" s="200">
        <v>11.53</v>
      </c>
      <c r="AD59" s="200">
        <v>0</v>
      </c>
      <c r="AE59" s="200">
        <v>0</v>
      </c>
      <c r="AF59" s="200">
        <v>0</v>
      </c>
      <c r="AG59" s="200">
        <v>-0.15</v>
      </c>
      <c r="AH59" s="200">
        <v>0</v>
      </c>
      <c r="AI59" s="200">
        <v>0</v>
      </c>
      <c r="AJ59" s="200">
        <v>0</v>
      </c>
      <c r="AK59" s="200">
        <v>13.35</v>
      </c>
      <c r="AL59" s="200">
        <v>0</v>
      </c>
      <c r="AM59" s="200">
        <v>0</v>
      </c>
      <c r="AN59" s="200">
        <v>0</v>
      </c>
      <c r="AO59" s="200">
        <v>193.59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7.41</v>
      </c>
      <c r="E60" s="200">
        <v>0</v>
      </c>
      <c r="F60" s="200">
        <v>0</v>
      </c>
      <c r="G60" s="200">
        <v>19.66</v>
      </c>
      <c r="H60" s="200">
        <v>0</v>
      </c>
      <c r="I60" s="200">
        <v>0</v>
      </c>
      <c r="J60" s="200">
        <v>24.55</v>
      </c>
      <c r="K60" s="200">
        <v>0.31</v>
      </c>
      <c r="L60" s="200">
        <v>0</v>
      </c>
      <c r="M60" s="200">
        <v>8.2799999999999994</v>
      </c>
      <c r="N60" s="200">
        <v>1.21</v>
      </c>
      <c r="O60" s="200">
        <v>0</v>
      </c>
      <c r="P60" s="200">
        <v>1.43</v>
      </c>
      <c r="Q60" s="200">
        <v>0.22</v>
      </c>
      <c r="R60" s="200">
        <v>0.43</v>
      </c>
      <c r="S60" s="200">
        <v>0.27</v>
      </c>
      <c r="T60" s="200">
        <v>0</v>
      </c>
      <c r="U60" s="200">
        <v>2.12</v>
      </c>
      <c r="V60" s="200">
        <v>0.13</v>
      </c>
      <c r="W60" s="200">
        <v>0.38</v>
      </c>
      <c r="X60" s="200">
        <v>1.51</v>
      </c>
      <c r="Y60" s="200">
        <v>0</v>
      </c>
      <c r="Z60" s="200">
        <v>2.6</v>
      </c>
      <c r="AA60" s="200">
        <v>0.92</v>
      </c>
      <c r="AB60" s="200">
        <v>0</v>
      </c>
      <c r="AC60" s="200">
        <v>11.47</v>
      </c>
      <c r="AD60" s="200">
        <v>0</v>
      </c>
      <c r="AE60" s="200">
        <v>0</v>
      </c>
      <c r="AF60" s="200">
        <v>0</v>
      </c>
      <c r="AG60" s="200">
        <v>-0.18</v>
      </c>
      <c r="AH60" s="200">
        <v>0</v>
      </c>
      <c r="AI60" s="200">
        <v>0</v>
      </c>
      <c r="AJ60" s="200">
        <v>0</v>
      </c>
      <c r="AK60" s="200">
        <v>13.35</v>
      </c>
      <c r="AL60" s="200">
        <v>0</v>
      </c>
      <c r="AM60" s="200">
        <v>0</v>
      </c>
      <c r="AN60" s="200">
        <v>0</v>
      </c>
      <c r="AO60" s="200">
        <v>193.59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7.41</v>
      </c>
      <c r="E61" s="200">
        <v>0</v>
      </c>
      <c r="F61" s="200">
        <v>0</v>
      </c>
      <c r="G61" s="200">
        <v>19.66</v>
      </c>
      <c r="H61" s="200">
        <v>0</v>
      </c>
      <c r="I61" s="200">
        <v>0</v>
      </c>
      <c r="J61" s="200">
        <v>24.55</v>
      </c>
      <c r="K61" s="200">
        <v>0.43</v>
      </c>
      <c r="L61" s="200">
        <v>0</v>
      </c>
      <c r="M61" s="200">
        <v>0.82</v>
      </c>
      <c r="N61" s="200">
        <v>1.21</v>
      </c>
      <c r="O61" s="200">
        <v>0</v>
      </c>
      <c r="P61" s="200">
        <v>1.43</v>
      </c>
      <c r="Q61" s="200">
        <v>0.22</v>
      </c>
      <c r="R61" s="200">
        <v>0.61</v>
      </c>
      <c r="S61" s="200">
        <v>0.27</v>
      </c>
      <c r="T61" s="200">
        <v>0</v>
      </c>
      <c r="U61" s="200">
        <v>2.12</v>
      </c>
      <c r="V61" s="200">
        <v>0.13</v>
      </c>
      <c r="W61" s="200">
        <v>0.43</v>
      </c>
      <c r="X61" s="200">
        <v>1.52</v>
      </c>
      <c r="Y61" s="200">
        <v>0</v>
      </c>
      <c r="Z61" s="200">
        <v>2.6</v>
      </c>
      <c r="AA61" s="200">
        <v>0.92</v>
      </c>
      <c r="AB61" s="200">
        <v>0</v>
      </c>
      <c r="AC61" s="200">
        <v>11.47</v>
      </c>
      <c r="AD61" s="200">
        <v>0</v>
      </c>
      <c r="AE61" s="200">
        <v>0</v>
      </c>
      <c r="AF61" s="200">
        <v>0</v>
      </c>
      <c r="AG61" s="200">
        <v>-0.18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193.59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7.41</v>
      </c>
      <c r="E62" s="200">
        <v>0</v>
      </c>
      <c r="F62" s="200">
        <v>0</v>
      </c>
      <c r="G62" s="200">
        <v>19.66</v>
      </c>
      <c r="H62" s="200">
        <v>0</v>
      </c>
      <c r="I62" s="200">
        <v>0</v>
      </c>
      <c r="J62" s="200">
        <v>24.55</v>
      </c>
      <c r="K62" s="200">
        <v>0.31</v>
      </c>
      <c r="L62" s="200">
        <v>0</v>
      </c>
      <c r="M62" s="200">
        <v>0.66</v>
      </c>
      <c r="N62" s="200">
        <v>1.21</v>
      </c>
      <c r="O62" s="200">
        <v>0</v>
      </c>
      <c r="P62" s="200">
        <v>1.43</v>
      </c>
      <c r="Q62" s="200">
        <v>0.22</v>
      </c>
      <c r="R62" s="200">
        <v>0.43</v>
      </c>
      <c r="S62" s="200">
        <v>0.27</v>
      </c>
      <c r="T62" s="200">
        <v>0</v>
      </c>
      <c r="U62" s="200">
        <v>2.12</v>
      </c>
      <c r="V62" s="200">
        <v>0.13</v>
      </c>
      <c r="W62" s="200">
        <v>0.43</v>
      </c>
      <c r="X62" s="200">
        <v>1.52</v>
      </c>
      <c r="Y62" s="200">
        <v>0</v>
      </c>
      <c r="Z62" s="200">
        <v>2.6</v>
      </c>
      <c r="AA62" s="200">
        <v>0.92</v>
      </c>
      <c r="AB62" s="200">
        <v>0</v>
      </c>
      <c r="AC62" s="200">
        <v>11.47</v>
      </c>
      <c r="AD62" s="200">
        <v>0</v>
      </c>
      <c r="AE62" s="200">
        <v>0</v>
      </c>
      <c r="AF62" s="200">
        <v>0</v>
      </c>
      <c r="AG62" s="200">
        <v>-0.18</v>
      </c>
      <c r="AH62" s="200">
        <v>0</v>
      </c>
      <c r="AI62" s="200">
        <v>0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193.59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9.82</v>
      </c>
      <c r="E63" s="200">
        <v>0</v>
      </c>
      <c r="F63" s="200">
        <v>0</v>
      </c>
      <c r="G63" s="200">
        <v>19.66</v>
      </c>
      <c r="H63" s="200">
        <v>0</v>
      </c>
      <c r="I63" s="200">
        <v>0</v>
      </c>
      <c r="J63" s="200">
        <v>24.55</v>
      </c>
      <c r="K63" s="200">
        <v>0.31</v>
      </c>
      <c r="L63" s="200">
        <v>0</v>
      </c>
      <c r="M63" s="200">
        <v>0.66</v>
      </c>
      <c r="N63" s="200">
        <v>1.21</v>
      </c>
      <c r="O63" s="200">
        <v>0</v>
      </c>
      <c r="P63" s="200">
        <v>1.43</v>
      </c>
      <c r="Q63" s="200">
        <v>0.22</v>
      </c>
      <c r="R63" s="200">
        <v>0.43</v>
      </c>
      <c r="S63" s="200">
        <v>0.27</v>
      </c>
      <c r="T63" s="200">
        <v>0</v>
      </c>
      <c r="U63" s="200">
        <v>2.12</v>
      </c>
      <c r="V63" s="200">
        <v>0.13</v>
      </c>
      <c r="W63" s="200">
        <v>0.43</v>
      </c>
      <c r="X63" s="200">
        <v>1.52</v>
      </c>
      <c r="Y63" s="200">
        <v>0</v>
      </c>
      <c r="Z63" s="200">
        <v>2.6</v>
      </c>
      <c r="AA63" s="200">
        <v>0.92</v>
      </c>
      <c r="AB63" s="200">
        <v>0</v>
      </c>
      <c r="AC63" s="200">
        <v>11.47</v>
      </c>
      <c r="AD63" s="200">
        <v>0</v>
      </c>
      <c r="AE63" s="200">
        <v>0</v>
      </c>
      <c r="AF63" s="200">
        <v>0</v>
      </c>
      <c r="AG63" s="200">
        <v>-0.18</v>
      </c>
      <c r="AH63" s="200">
        <v>0</v>
      </c>
      <c r="AI63" s="200">
        <v>0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193.59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9.82</v>
      </c>
      <c r="E64" s="200">
        <v>0</v>
      </c>
      <c r="F64" s="200">
        <v>0</v>
      </c>
      <c r="G64" s="200">
        <v>19.66</v>
      </c>
      <c r="H64" s="200">
        <v>0</v>
      </c>
      <c r="I64" s="200">
        <v>0</v>
      </c>
      <c r="J64" s="200">
        <v>24.55</v>
      </c>
      <c r="K64" s="200">
        <v>0.31</v>
      </c>
      <c r="L64" s="200">
        <v>3.64</v>
      </c>
      <c r="M64" s="200">
        <v>0.66</v>
      </c>
      <c r="N64" s="200">
        <v>1.21</v>
      </c>
      <c r="O64" s="200">
        <v>0</v>
      </c>
      <c r="P64" s="200">
        <v>1.43</v>
      </c>
      <c r="Q64" s="200">
        <v>0.22</v>
      </c>
      <c r="R64" s="200">
        <v>0.43</v>
      </c>
      <c r="S64" s="200">
        <v>0.27</v>
      </c>
      <c r="T64" s="200">
        <v>0</v>
      </c>
      <c r="U64" s="200">
        <v>2.12</v>
      </c>
      <c r="V64" s="200">
        <v>0.13</v>
      </c>
      <c r="W64" s="200">
        <v>0.43</v>
      </c>
      <c r="X64" s="200">
        <v>1.52</v>
      </c>
      <c r="Y64" s="200">
        <v>0</v>
      </c>
      <c r="Z64" s="200">
        <v>2.6</v>
      </c>
      <c r="AA64" s="200">
        <v>0.92</v>
      </c>
      <c r="AB64" s="200">
        <v>0</v>
      </c>
      <c r="AC64" s="200">
        <v>11.47</v>
      </c>
      <c r="AD64" s="200">
        <v>0</v>
      </c>
      <c r="AE64" s="200">
        <v>0</v>
      </c>
      <c r="AF64" s="200">
        <v>0</v>
      </c>
      <c r="AG64" s="200">
        <v>-0.18</v>
      </c>
      <c r="AH64" s="200">
        <v>0</v>
      </c>
      <c r="AI64" s="200">
        <v>0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193.59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9.82</v>
      </c>
      <c r="E65" s="200">
        <v>0</v>
      </c>
      <c r="F65" s="200">
        <v>0</v>
      </c>
      <c r="G65" s="200">
        <v>19.66</v>
      </c>
      <c r="H65" s="200">
        <v>0</v>
      </c>
      <c r="I65" s="200">
        <v>0</v>
      </c>
      <c r="J65" s="200">
        <v>24.55</v>
      </c>
      <c r="K65" s="200">
        <v>0.31</v>
      </c>
      <c r="L65" s="200">
        <v>4.29</v>
      </c>
      <c r="M65" s="200">
        <v>0.66</v>
      </c>
      <c r="N65" s="200">
        <v>1.21</v>
      </c>
      <c r="O65" s="200">
        <v>0</v>
      </c>
      <c r="P65" s="200">
        <v>1.43</v>
      </c>
      <c r="Q65" s="200">
        <v>0.22</v>
      </c>
      <c r="R65" s="200">
        <v>0.43</v>
      </c>
      <c r="S65" s="200">
        <v>0.27</v>
      </c>
      <c r="T65" s="200">
        <v>0</v>
      </c>
      <c r="U65" s="200">
        <v>2.12</v>
      </c>
      <c r="V65" s="200">
        <v>0.13</v>
      </c>
      <c r="W65" s="200">
        <v>0.43</v>
      </c>
      <c r="X65" s="200">
        <v>1.52</v>
      </c>
      <c r="Y65" s="200">
        <v>0</v>
      </c>
      <c r="Z65" s="200">
        <v>2.6</v>
      </c>
      <c r="AA65" s="200">
        <v>0.92</v>
      </c>
      <c r="AB65" s="200">
        <v>0</v>
      </c>
      <c r="AC65" s="200">
        <v>11.47</v>
      </c>
      <c r="AD65" s="200">
        <v>0</v>
      </c>
      <c r="AE65" s="200">
        <v>0</v>
      </c>
      <c r="AF65" s="200">
        <v>0</v>
      </c>
      <c r="AG65" s="200">
        <v>-0.18</v>
      </c>
      <c r="AH65" s="200">
        <v>0</v>
      </c>
      <c r="AI65" s="200">
        <v>0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193.59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9.82</v>
      </c>
      <c r="E66" s="200">
        <v>0</v>
      </c>
      <c r="F66" s="200">
        <v>0</v>
      </c>
      <c r="G66" s="200">
        <v>19.66</v>
      </c>
      <c r="H66" s="200">
        <v>0</v>
      </c>
      <c r="I66" s="200">
        <v>0</v>
      </c>
      <c r="J66" s="200">
        <v>24.55</v>
      </c>
      <c r="K66" s="200">
        <v>0.31</v>
      </c>
      <c r="L66" s="200">
        <v>4.29</v>
      </c>
      <c r="M66" s="200">
        <v>0.66</v>
      </c>
      <c r="N66" s="200">
        <v>1.21</v>
      </c>
      <c r="O66" s="200">
        <v>0</v>
      </c>
      <c r="P66" s="200">
        <v>1.43</v>
      </c>
      <c r="Q66" s="200">
        <v>0.22</v>
      </c>
      <c r="R66" s="200">
        <v>0.43</v>
      </c>
      <c r="S66" s="200">
        <v>0.27</v>
      </c>
      <c r="T66" s="200">
        <v>0</v>
      </c>
      <c r="U66" s="200">
        <v>2.12</v>
      </c>
      <c r="V66" s="200">
        <v>0.13</v>
      </c>
      <c r="W66" s="200">
        <v>0.43</v>
      </c>
      <c r="X66" s="200">
        <v>1.52</v>
      </c>
      <c r="Y66" s="200">
        <v>0</v>
      </c>
      <c r="Z66" s="200">
        <v>2.6</v>
      </c>
      <c r="AA66" s="200">
        <v>0.92</v>
      </c>
      <c r="AB66" s="200">
        <v>0</v>
      </c>
      <c r="AC66" s="200">
        <v>13.28</v>
      </c>
      <c r="AD66" s="200">
        <v>0</v>
      </c>
      <c r="AE66" s="200">
        <v>0</v>
      </c>
      <c r="AF66" s="200">
        <v>0</v>
      </c>
      <c r="AG66" s="200">
        <v>-0.18</v>
      </c>
      <c r="AH66" s="200">
        <v>0</v>
      </c>
      <c r="AI66" s="200">
        <v>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193.59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9.82</v>
      </c>
      <c r="E67" s="200">
        <v>0</v>
      </c>
      <c r="F67" s="200">
        <v>0</v>
      </c>
      <c r="G67" s="200">
        <v>19.66</v>
      </c>
      <c r="H67" s="200">
        <v>0</v>
      </c>
      <c r="I67" s="200">
        <v>0</v>
      </c>
      <c r="J67" s="200">
        <v>24.22</v>
      </c>
      <c r="K67" s="200">
        <v>0.28000000000000003</v>
      </c>
      <c r="L67" s="200">
        <v>4.29</v>
      </c>
      <c r="M67" s="200">
        <v>0.66</v>
      </c>
      <c r="N67" s="200">
        <v>1.21</v>
      </c>
      <c r="O67" s="200">
        <v>0</v>
      </c>
      <c r="P67" s="200">
        <v>1.43</v>
      </c>
      <c r="Q67" s="200">
        <v>0.22</v>
      </c>
      <c r="R67" s="200">
        <v>0.43</v>
      </c>
      <c r="S67" s="200">
        <v>0.27</v>
      </c>
      <c r="T67" s="200">
        <v>0</v>
      </c>
      <c r="U67" s="200">
        <v>2.12</v>
      </c>
      <c r="V67" s="200">
        <v>0.13</v>
      </c>
      <c r="W67" s="200">
        <v>0.43</v>
      </c>
      <c r="X67" s="200">
        <v>1.52</v>
      </c>
      <c r="Y67" s="200">
        <v>0</v>
      </c>
      <c r="Z67" s="200">
        <v>2.6</v>
      </c>
      <c r="AA67" s="200">
        <v>0.92</v>
      </c>
      <c r="AB67" s="200">
        <v>0</v>
      </c>
      <c r="AC67" s="200">
        <v>13.28</v>
      </c>
      <c r="AD67" s="200">
        <v>0</v>
      </c>
      <c r="AE67" s="200">
        <v>0</v>
      </c>
      <c r="AF67" s="200">
        <v>0</v>
      </c>
      <c r="AG67" s="200">
        <v>-0.18</v>
      </c>
      <c r="AH67" s="200">
        <v>0</v>
      </c>
      <c r="AI67" s="200">
        <v>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193.59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9.82</v>
      </c>
      <c r="E68" s="200">
        <v>0</v>
      </c>
      <c r="F68" s="200">
        <v>0</v>
      </c>
      <c r="G68" s="200">
        <v>19.66</v>
      </c>
      <c r="H68" s="200">
        <v>0</v>
      </c>
      <c r="I68" s="200">
        <v>0</v>
      </c>
      <c r="J68" s="200">
        <v>24.22</v>
      </c>
      <c r="K68" s="200">
        <v>0.28000000000000003</v>
      </c>
      <c r="L68" s="200">
        <v>4.29</v>
      </c>
      <c r="M68" s="200">
        <v>0.66</v>
      </c>
      <c r="N68" s="200">
        <v>1.21</v>
      </c>
      <c r="O68" s="200">
        <v>0</v>
      </c>
      <c r="P68" s="200">
        <v>1.43</v>
      </c>
      <c r="Q68" s="200">
        <v>0.22</v>
      </c>
      <c r="R68" s="200">
        <v>0.43</v>
      </c>
      <c r="S68" s="200">
        <v>0.27</v>
      </c>
      <c r="T68" s="200">
        <v>0</v>
      </c>
      <c r="U68" s="200">
        <v>2.12</v>
      </c>
      <c r="V68" s="200">
        <v>0.13</v>
      </c>
      <c r="W68" s="200">
        <v>0.43</v>
      </c>
      <c r="X68" s="200">
        <v>1.52</v>
      </c>
      <c r="Y68" s="200">
        <v>0</v>
      </c>
      <c r="Z68" s="200">
        <v>2.6</v>
      </c>
      <c r="AA68" s="200">
        <v>0.92</v>
      </c>
      <c r="AB68" s="200">
        <v>0</v>
      </c>
      <c r="AC68" s="200">
        <v>13.28</v>
      </c>
      <c r="AD68" s="200">
        <v>0</v>
      </c>
      <c r="AE68" s="200">
        <v>0</v>
      </c>
      <c r="AF68" s="200">
        <v>0</v>
      </c>
      <c r="AG68" s="200">
        <v>-0.18</v>
      </c>
      <c r="AH68" s="200">
        <v>0</v>
      </c>
      <c r="AI68" s="200">
        <v>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193.59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9.82</v>
      </c>
      <c r="E69" s="200">
        <v>0</v>
      </c>
      <c r="F69" s="200">
        <v>0</v>
      </c>
      <c r="G69" s="200">
        <v>19.66</v>
      </c>
      <c r="H69" s="200">
        <v>0</v>
      </c>
      <c r="I69" s="200">
        <v>0</v>
      </c>
      <c r="J69" s="200">
        <v>24.22</v>
      </c>
      <c r="K69" s="200">
        <v>0</v>
      </c>
      <c r="L69" s="200">
        <v>4.29</v>
      </c>
      <c r="M69" s="200">
        <v>0.66</v>
      </c>
      <c r="N69" s="200">
        <v>1.21</v>
      </c>
      <c r="O69" s="200">
        <v>0</v>
      </c>
      <c r="P69" s="200">
        <v>1.43</v>
      </c>
      <c r="Q69" s="200">
        <v>0.22</v>
      </c>
      <c r="R69" s="200">
        <v>0.43</v>
      </c>
      <c r="S69" s="200">
        <v>0.27</v>
      </c>
      <c r="T69" s="200">
        <v>0</v>
      </c>
      <c r="U69" s="200">
        <v>2.12</v>
      </c>
      <c r="V69" s="200">
        <v>0.13</v>
      </c>
      <c r="W69" s="200">
        <v>0.43</v>
      </c>
      <c r="X69" s="200">
        <v>1.52</v>
      </c>
      <c r="Y69" s="200">
        <v>0</v>
      </c>
      <c r="Z69" s="200">
        <v>2.6</v>
      </c>
      <c r="AA69" s="200">
        <v>0.92</v>
      </c>
      <c r="AB69" s="200">
        <v>0</v>
      </c>
      <c r="AC69" s="200">
        <v>13.28</v>
      </c>
      <c r="AD69" s="200">
        <v>0</v>
      </c>
      <c r="AE69" s="200">
        <v>0</v>
      </c>
      <c r="AF69" s="200">
        <v>0</v>
      </c>
      <c r="AG69" s="200">
        <v>-0.18</v>
      </c>
      <c r="AH69" s="200">
        <v>0</v>
      </c>
      <c r="AI69" s="200">
        <v>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193.59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9.82</v>
      </c>
      <c r="E70" s="200">
        <v>0</v>
      </c>
      <c r="F70" s="200">
        <v>0</v>
      </c>
      <c r="G70" s="200">
        <v>19.66</v>
      </c>
      <c r="H70" s="200">
        <v>0</v>
      </c>
      <c r="I70" s="200">
        <v>0</v>
      </c>
      <c r="J70" s="200">
        <v>24.22</v>
      </c>
      <c r="K70" s="200">
        <v>0</v>
      </c>
      <c r="L70" s="200">
        <v>3.53</v>
      </c>
      <c r="M70" s="200">
        <v>0.66</v>
      </c>
      <c r="N70" s="200">
        <v>1.21</v>
      </c>
      <c r="O70" s="200">
        <v>0</v>
      </c>
      <c r="P70" s="200">
        <v>1.43</v>
      </c>
      <c r="Q70" s="200">
        <v>0.22</v>
      </c>
      <c r="R70" s="200">
        <v>0.43</v>
      </c>
      <c r="S70" s="200">
        <v>0.27</v>
      </c>
      <c r="T70" s="200">
        <v>0</v>
      </c>
      <c r="U70" s="200">
        <v>2.12</v>
      </c>
      <c r="V70" s="200">
        <v>0.13</v>
      </c>
      <c r="W70" s="200">
        <v>0.43</v>
      </c>
      <c r="X70" s="200">
        <v>1.52</v>
      </c>
      <c r="Y70" s="200">
        <v>0</v>
      </c>
      <c r="Z70" s="200">
        <v>2.6</v>
      </c>
      <c r="AA70" s="200">
        <v>0.92</v>
      </c>
      <c r="AB70" s="200">
        <v>0</v>
      </c>
      <c r="AC70" s="200">
        <v>13.28</v>
      </c>
      <c r="AD70" s="200">
        <v>0</v>
      </c>
      <c r="AE70" s="200">
        <v>0</v>
      </c>
      <c r="AF70" s="200">
        <v>0</v>
      </c>
      <c r="AG70" s="200">
        <v>-0.18</v>
      </c>
      <c r="AH70" s="200">
        <v>0</v>
      </c>
      <c r="AI70" s="200">
        <v>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193.59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9.85</v>
      </c>
      <c r="E71" s="200">
        <v>0</v>
      </c>
      <c r="F71" s="200">
        <v>0</v>
      </c>
      <c r="G71" s="200">
        <v>19.66</v>
      </c>
      <c r="H71" s="200">
        <v>0</v>
      </c>
      <c r="I71" s="200">
        <v>0</v>
      </c>
      <c r="J71" s="200">
        <v>24.22</v>
      </c>
      <c r="K71" s="200">
        <v>0</v>
      </c>
      <c r="L71" s="200">
        <v>3.53</v>
      </c>
      <c r="M71" s="200">
        <v>0.66</v>
      </c>
      <c r="N71" s="200">
        <v>1.21</v>
      </c>
      <c r="O71" s="200">
        <v>0</v>
      </c>
      <c r="P71" s="200">
        <v>1.43</v>
      </c>
      <c r="Q71" s="200">
        <v>0.22</v>
      </c>
      <c r="R71" s="200">
        <v>0.43</v>
      </c>
      <c r="S71" s="200">
        <v>0.27</v>
      </c>
      <c r="T71" s="200">
        <v>0</v>
      </c>
      <c r="U71" s="200">
        <v>2.12</v>
      </c>
      <c r="V71" s="200">
        <v>0.13</v>
      </c>
      <c r="W71" s="200">
        <v>0.43</v>
      </c>
      <c r="X71" s="200">
        <v>1.52</v>
      </c>
      <c r="Y71" s="200">
        <v>0</v>
      </c>
      <c r="Z71" s="200">
        <v>2.6</v>
      </c>
      <c r="AA71" s="200">
        <v>0.92</v>
      </c>
      <c r="AB71" s="200">
        <v>0</v>
      </c>
      <c r="AC71" s="200">
        <v>13.28</v>
      </c>
      <c r="AD71" s="200">
        <v>0</v>
      </c>
      <c r="AE71" s="200">
        <v>0</v>
      </c>
      <c r="AF71" s="200">
        <v>0</v>
      </c>
      <c r="AG71" s="200">
        <v>-0.18</v>
      </c>
      <c r="AH71" s="200">
        <v>0</v>
      </c>
      <c r="AI71" s="200">
        <v>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193.59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9.85</v>
      </c>
      <c r="E72" s="200">
        <v>0</v>
      </c>
      <c r="F72" s="200">
        <v>0</v>
      </c>
      <c r="G72" s="200">
        <v>19.66</v>
      </c>
      <c r="H72" s="200">
        <v>0</v>
      </c>
      <c r="I72" s="200">
        <v>0</v>
      </c>
      <c r="J72" s="200">
        <v>24.22</v>
      </c>
      <c r="K72" s="200">
        <v>0</v>
      </c>
      <c r="L72" s="200">
        <v>3.53</v>
      </c>
      <c r="M72" s="200">
        <v>0.66</v>
      </c>
      <c r="N72" s="200">
        <v>1.21</v>
      </c>
      <c r="O72" s="200">
        <v>0</v>
      </c>
      <c r="P72" s="200">
        <v>1.43</v>
      </c>
      <c r="Q72" s="200">
        <v>0.22</v>
      </c>
      <c r="R72" s="200">
        <v>0.43</v>
      </c>
      <c r="S72" s="200">
        <v>0.27</v>
      </c>
      <c r="T72" s="200">
        <v>0</v>
      </c>
      <c r="U72" s="200">
        <v>2.12</v>
      </c>
      <c r="V72" s="200">
        <v>0.13</v>
      </c>
      <c r="W72" s="200">
        <v>0.43</v>
      </c>
      <c r="X72" s="200">
        <v>1.52</v>
      </c>
      <c r="Y72" s="200">
        <v>0</v>
      </c>
      <c r="Z72" s="200">
        <v>2.6</v>
      </c>
      <c r="AA72" s="200">
        <v>0.92</v>
      </c>
      <c r="AB72" s="200">
        <v>0</v>
      </c>
      <c r="AC72" s="200">
        <v>13.28</v>
      </c>
      <c r="AD72" s="200">
        <v>0</v>
      </c>
      <c r="AE72" s="200">
        <v>0</v>
      </c>
      <c r="AF72" s="200">
        <v>0</v>
      </c>
      <c r="AG72" s="200">
        <v>-0.18</v>
      </c>
      <c r="AH72" s="200">
        <v>0</v>
      </c>
      <c r="AI72" s="200">
        <v>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193.59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9.85</v>
      </c>
      <c r="E73" s="200">
        <v>0</v>
      </c>
      <c r="F73" s="200">
        <v>0</v>
      </c>
      <c r="G73" s="200">
        <v>19.66</v>
      </c>
      <c r="H73" s="200">
        <v>0</v>
      </c>
      <c r="I73" s="200">
        <v>0</v>
      </c>
      <c r="J73" s="200">
        <v>24.22</v>
      </c>
      <c r="K73" s="200">
        <v>0</v>
      </c>
      <c r="L73" s="200">
        <v>3.53</v>
      </c>
      <c r="M73" s="200">
        <v>0.66</v>
      </c>
      <c r="N73" s="200">
        <v>1.21</v>
      </c>
      <c r="O73" s="200">
        <v>0</v>
      </c>
      <c r="P73" s="200">
        <v>1.43</v>
      </c>
      <c r="Q73" s="200">
        <v>0.22</v>
      </c>
      <c r="R73" s="200">
        <v>0.43</v>
      </c>
      <c r="S73" s="200">
        <v>0.27</v>
      </c>
      <c r="T73" s="200">
        <v>0</v>
      </c>
      <c r="U73" s="200">
        <v>2.12</v>
      </c>
      <c r="V73" s="200">
        <v>0.13</v>
      </c>
      <c r="W73" s="200">
        <v>0.43</v>
      </c>
      <c r="X73" s="200">
        <v>1.52</v>
      </c>
      <c r="Y73" s="200">
        <v>0</v>
      </c>
      <c r="Z73" s="200">
        <v>2.6</v>
      </c>
      <c r="AA73" s="200">
        <v>0.92</v>
      </c>
      <c r="AB73" s="200">
        <v>0</v>
      </c>
      <c r="AC73" s="200">
        <v>13.28</v>
      </c>
      <c r="AD73" s="200">
        <v>0</v>
      </c>
      <c r="AE73" s="200">
        <v>0</v>
      </c>
      <c r="AF73" s="200">
        <v>0</v>
      </c>
      <c r="AG73" s="200">
        <v>-0.18</v>
      </c>
      <c r="AH73" s="200">
        <v>0</v>
      </c>
      <c r="AI73" s="200">
        <v>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193.59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9.85</v>
      </c>
      <c r="E74" s="200">
        <v>0</v>
      </c>
      <c r="F74" s="200">
        <v>0</v>
      </c>
      <c r="G74" s="200">
        <v>19.66</v>
      </c>
      <c r="H74" s="200">
        <v>0</v>
      </c>
      <c r="I74" s="200">
        <v>0</v>
      </c>
      <c r="J74" s="200">
        <v>24.22</v>
      </c>
      <c r="K74" s="200">
        <v>0</v>
      </c>
      <c r="L74" s="200">
        <v>4.29</v>
      </c>
      <c r="M74" s="200">
        <v>0.66</v>
      </c>
      <c r="N74" s="200">
        <v>1.21</v>
      </c>
      <c r="O74" s="200">
        <v>0</v>
      </c>
      <c r="P74" s="200">
        <v>1.43</v>
      </c>
      <c r="Q74" s="200">
        <v>0.22</v>
      </c>
      <c r="R74" s="200">
        <v>0.43</v>
      </c>
      <c r="S74" s="200">
        <v>0.27</v>
      </c>
      <c r="T74" s="200">
        <v>0</v>
      </c>
      <c r="U74" s="200">
        <v>2.12</v>
      </c>
      <c r="V74" s="200">
        <v>0.13</v>
      </c>
      <c r="W74" s="200">
        <v>0.43</v>
      </c>
      <c r="X74" s="200">
        <v>1.52</v>
      </c>
      <c r="Y74" s="200">
        <v>0</v>
      </c>
      <c r="Z74" s="200">
        <v>2.6</v>
      </c>
      <c r="AA74" s="200">
        <v>0.92</v>
      </c>
      <c r="AB74" s="200">
        <v>0</v>
      </c>
      <c r="AC74" s="200">
        <v>13.28</v>
      </c>
      <c r="AD74" s="200">
        <v>0</v>
      </c>
      <c r="AE74" s="200">
        <v>0</v>
      </c>
      <c r="AF74" s="200">
        <v>0</v>
      </c>
      <c r="AG74" s="200">
        <v>-0.18</v>
      </c>
      <c r="AH74" s="200">
        <v>0</v>
      </c>
      <c r="AI74" s="200">
        <v>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193.59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9.85</v>
      </c>
      <c r="E75" s="200">
        <v>0</v>
      </c>
      <c r="F75" s="200">
        <v>0</v>
      </c>
      <c r="G75" s="200">
        <v>19.66</v>
      </c>
      <c r="H75" s="200">
        <v>0</v>
      </c>
      <c r="I75" s="200">
        <v>0</v>
      </c>
      <c r="J75" s="200">
        <v>24.22</v>
      </c>
      <c r="K75" s="200">
        <v>0.31</v>
      </c>
      <c r="L75" s="200">
        <v>4.29</v>
      </c>
      <c r="M75" s="200">
        <v>0.66</v>
      </c>
      <c r="N75" s="200">
        <v>1.21</v>
      </c>
      <c r="O75" s="200">
        <v>0</v>
      </c>
      <c r="P75" s="200">
        <v>1.43</v>
      </c>
      <c r="Q75" s="200">
        <v>0.22</v>
      </c>
      <c r="R75" s="200">
        <v>0.43</v>
      </c>
      <c r="S75" s="200">
        <v>0.27</v>
      </c>
      <c r="T75" s="200">
        <v>0</v>
      </c>
      <c r="U75" s="200">
        <v>2.12</v>
      </c>
      <c r="V75" s="200">
        <v>0.13</v>
      </c>
      <c r="W75" s="200">
        <v>0.43</v>
      </c>
      <c r="X75" s="200">
        <v>1.52</v>
      </c>
      <c r="Y75" s="200">
        <v>0</v>
      </c>
      <c r="Z75" s="200">
        <v>2.6</v>
      </c>
      <c r="AA75" s="200">
        <v>0.92</v>
      </c>
      <c r="AB75" s="200">
        <v>0</v>
      </c>
      <c r="AC75" s="200">
        <v>13.28</v>
      </c>
      <c r="AD75" s="200">
        <v>0</v>
      </c>
      <c r="AE75" s="200">
        <v>0</v>
      </c>
      <c r="AF75" s="200">
        <v>0</v>
      </c>
      <c r="AG75" s="200">
        <v>-0.18</v>
      </c>
      <c r="AH75" s="200">
        <v>0</v>
      </c>
      <c r="AI75" s="200">
        <v>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200.12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9.85</v>
      </c>
      <c r="E76" s="200">
        <v>0</v>
      </c>
      <c r="F76" s="200">
        <v>0</v>
      </c>
      <c r="G76" s="200">
        <v>19.66</v>
      </c>
      <c r="H76" s="200">
        <v>0</v>
      </c>
      <c r="I76" s="200">
        <v>0</v>
      </c>
      <c r="J76" s="200">
        <v>24.22</v>
      </c>
      <c r="K76" s="200">
        <v>0.31</v>
      </c>
      <c r="L76" s="200">
        <v>4.29</v>
      </c>
      <c r="M76" s="200">
        <v>0.66</v>
      </c>
      <c r="N76" s="200">
        <v>1.21</v>
      </c>
      <c r="O76" s="200">
        <v>0</v>
      </c>
      <c r="P76" s="200">
        <v>1.43</v>
      </c>
      <c r="Q76" s="200">
        <v>0.22</v>
      </c>
      <c r="R76" s="200">
        <v>0.43</v>
      </c>
      <c r="S76" s="200">
        <v>0.27</v>
      </c>
      <c r="T76" s="200">
        <v>0</v>
      </c>
      <c r="U76" s="200">
        <v>2.12</v>
      </c>
      <c r="V76" s="200">
        <v>0.13</v>
      </c>
      <c r="W76" s="200">
        <v>0.43</v>
      </c>
      <c r="X76" s="200">
        <v>1.52</v>
      </c>
      <c r="Y76" s="200">
        <v>0</v>
      </c>
      <c r="Z76" s="200">
        <v>2.6</v>
      </c>
      <c r="AA76" s="200">
        <v>0.92</v>
      </c>
      <c r="AB76" s="200">
        <v>0</v>
      </c>
      <c r="AC76" s="200">
        <v>13.28</v>
      </c>
      <c r="AD76" s="200">
        <v>0</v>
      </c>
      <c r="AE76" s="200">
        <v>0</v>
      </c>
      <c r="AF76" s="200">
        <v>0</v>
      </c>
      <c r="AG76" s="200">
        <v>-0.18</v>
      </c>
      <c r="AH76" s="200">
        <v>0</v>
      </c>
      <c r="AI76" s="200">
        <v>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200.12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9.85</v>
      </c>
      <c r="E77" s="200">
        <v>0</v>
      </c>
      <c r="F77" s="200">
        <v>0</v>
      </c>
      <c r="G77" s="200">
        <v>19.66</v>
      </c>
      <c r="H77" s="200">
        <v>0</v>
      </c>
      <c r="I77" s="200">
        <v>0</v>
      </c>
      <c r="J77" s="200">
        <v>24.22</v>
      </c>
      <c r="K77" s="200">
        <v>0</v>
      </c>
      <c r="L77" s="200">
        <v>103.71</v>
      </c>
      <c r="M77" s="200">
        <v>0.66</v>
      </c>
      <c r="N77" s="200">
        <v>1.21</v>
      </c>
      <c r="O77" s="200">
        <v>0</v>
      </c>
      <c r="P77" s="200">
        <v>1.43</v>
      </c>
      <c r="Q77" s="200">
        <v>0.22</v>
      </c>
      <c r="R77" s="200">
        <v>0.43</v>
      </c>
      <c r="S77" s="200">
        <v>0.27</v>
      </c>
      <c r="T77" s="200">
        <v>0</v>
      </c>
      <c r="U77" s="200">
        <v>2.12</v>
      </c>
      <c r="V77" s="200">
        <v>0.13</v>
      </c>
      <c r="W77" s="200">
        <v>0.43</v>
      </c>
      <c r="X77" s="200">
        <v>1.52</v>
      </c>
      <c r="Y77" s="200">
        <v>0</v>
      </c>
      <c r="Z77" s="200">
        <v>2.6</v>
      </c>
      <c r="AA77" s="200">
        <v>0.92</v>
      </c>
      <c r="AB77" s="200">
        <v>0</v>
      </c>
      <c r="AC77" s="200">
        <v>11.53</v>
      </c>
      <c r="AD77" s="200">
        <v>0</v>
      </c>
      <c r="AE77" s="200">
        <v>0</v>
      </c>
      <c r="AF77" s="200">
        <v>0</v>
      </c>
      <c r="AG77" s="200">
        <v>-0.18</v>
      </c>
      <c r="AH77" s="200">
        <v>0</v>
      </c>
      <c r="AI77" s="200">
        <v>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200.12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9.85</v>
      </c>
      <c r="E78" s="200">
        <v>0</v>
      </c>
      <c r="F78" s="200">
        <v>0</v>
      </c>
      <c r="G78" s="200">
        <v>19.66</v>
      </c>
      <c r="H78" s="200">
        <v>0</v>
      </c>
      <c r="I78" s="200">
        <v>0</v>
      </c>
      <c r="J78" s="200">
        <v>24.22</v>
      </c>
      <c r="K78" s="200">
        <v>0</v>
      </c>
      <c r="L78" s="200">
        <v>194.34</v>
      </c>
      <c r="M78" s="200">
        <v>0.66</v>
      </c>
      <c r="N78" s="200">
        <v>1.21</v>
      </c>
      <c r="O78" s="200">
        <v>0</v>
      </c>
      <c r="P78" s="200">
        <v>1.43</v>
      </c>
      <c r="Q78" s="200">
        <v>0.22</v>
      </c>
      <c r="R78" s="200">
        <v>0.43</v>
      </c>
      <c r="S78" s="200">
        <v>0.27</v>
      </c>
      <c r="T78" s="200">
        <v>0</v>
      </c>
      <c r="U78" s="200">
        <v>2.12</v>
      </c>
      <c r="V78" s="200">
        <v>0.13</v>
      </c>
      <c r="W78" s="200">
        <v>0.43</v>
      </c>
      <c r="X78" s="200">
        <v>1.52</v>
      </c>
      <c r="Y78" s="200">
        <v>0</v>
      </c>
      <c r="Z78" s="200">
        <v>2.6</v>
      </c>
      <c r="AA78" s="200">
        <v>0.92</v>
      </c>
      <c r="AB78" s="200">
        <v>0</v>
      </c>
      <c r="AC78" s="200">
        <v>11.53</v>
      </c>
      <c r="AD78" s="200">
        <v>0</v>
      </c>
      <c r="AE78" s="200">
        <v>0</v>
      </c>
      <c r="AF78" s="200">
        <v>0</v>
      </c>
      <c r="AG78" s="200">
        <v>-0.18</v>
      </c>
      <c r="AH78" s="200">
        <v>0</v>
      </c>
      <c r="AI78" s="200">
        <v>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200.12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11.75</v>
      </c>
      <c r="E79" s="200">
        <v>0</v>
      </c>
      <c r="F79" s="200">
        <v>0</v>
      </c>
      <c r="G79" s="200">
        <v>19.489999999999998</v>
      </c>
      <c r="H79" s="200">
        <v>0</v>
      </c>
      <c r="I79" s="200">
        <v>0</v>
      </c>
      <c r="J79" s="200">
        <v>24.22</v>
      </c>
      <c r="K79" s="200">
        <v>0.31</v>
      </c>
      <c r="L79" s="200">
        <v>178.46</v>
      </c>
      <c r="M79" s="200">
        <v>0.87</v>
      </c>
      <c r="N79" s="200">
        <v>1.21</v>
      </c>
      <c r="O79" s="200">
        <v>0</v>
      </c>
      <c r="P79" s="200">
        <v>1.43</v>
      </c>
      <c r="Q79" s="200">
        <v>0.22</v>
      </c>
      <c r="R79" s="200">
        <v>0.43</v>
      </c>
      <c r="S79" s="200">
        <v>0.27</v>
      </c>
      <c r="T79" s="200">
        <v>0</v>
      </c>
      <c r="U79" s="200">
        <v>2.12</v>
      </c>
      <c r="V79" s="200">
        <v>0.13</v>
      </c>
      <c r="W79" s="200">
        <v>0.43</v>
      </c>
      <c r="X79" s="200">
        <v>1.52</v>
      </c>
      <c r="Y79" s="200">
        <v>0</v>
      </c>
      <c r="Z79" s="200">
        <v>2.6</v>
      </c>
      <c r="AA79" s="200">
        <v>0.92</v>
      </c>
      <c r="AB79" s="200">
        <v>0</v>
      </c>
      <c r="AC79" s="200">
        <v>11.53</v>
      </c>
      <c r="AD79" s="200">
        <v>0</v>
      </c>
      <c r="AE79" s="200">
        <v>0</v>
      </c>
      <c r="AF79" s="200">
        <v>0</v>
      </c>
      <c r="AG79" s="200">
        <v>-0.18</v>
      </c>
      <c r="AH79" s="200">
        <v>0</v>
      </c>
      <c r="AI79" s="200">
        <v>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200.12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11.75</v>
      </c>
      <c r="E80" s="200">
        <v>0</v>
      </c>
      <c r="F80" s="200">
        <v>0</v>
      </c>
      <c r="G80" s="200">
        <v>19.489999999999998</v>
      </c>
      <c r="H80" s="200">
        <v>0</v>
      </c>
      <c r="I80" s="200">
        <v>0</v>
      </c>
      <c r="J80" s="200">
        <v>24.22</v>
      </c>
      <c r="K80" s="200">
        <v>0.31</v>
      </c>
      <c r="L80" s="200">
        <v>47.83</v>
      </c>
      <c r="M80" s="200">
        <v>0.87</v>
      </c>
      <c r="N80" s="200">
        <v>1.21</v>
      </c>
      <c r="O80" s="200">
        <v>0</v>
      </c>
      <c r="P80" s="200">
        <v>1.43</v>
      </c>
      <c r="Q80" s="200">
        <v>0.22</v>
      </c>
      <c r="R80" s="200">
        <v>0.43</v>
      </c>
      <c r="S80" s="200">
        <v>0.27</v>
      </c>
      <c r="T80" s="200">
        <v>0</v>
      </c>
      <c r="U80" s="200">
        <v>2.12</v>
      </c>
      <c r="V80" s="200">
        <v>0.13</v>
      </c>
      <c r="W80" s="200">
        <v>0.43</v>
      </c>
      <c r="X80" s="200">
        <v>1.52</v>
      </c>
      <c r="Y80" s="200">
        <v>0</v>
      </c>
      <c r="Z80" s="200">
        <v>2.6</v>
      </c>
      <c r="AA80" s="200">
        <v>0.92</v>
      </c>
      <c r="AB80" s="200">
        <v>0</v>
      </c>
      <c r="AC80" s="200">
        <v>13.28</v>
      </c>
      <c r="AD80" s="200">
        <v>0</v>
      </c>
      <c r="AE80" s="200">
        <v>0</v>
      </c>
      <c r="AF80" s="200">
        <v>0</v>
      </c>
      <c r="AG80" s="200">
        <v>-0.18</v>
      </c>
      <c r="AH80" s="200">
        <v>0</v>
      </c>
      <c r="AI80" s="200">
        <v>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200.12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11.75</v>
      </c>
      <c r="E81" s="200">
        <v>0</v>
      </c>
      <c r="F81" s="200">
        <v>0</v>
      </c>
      <c r="G81" s="200">
        <v>19.489999999999998</v>
      </c>
      <c r="H81" s="200">
        <v>0</v>
      </c>
      <c r="I81" s="200">
        <v>0</v>
      </c>
      <c r="J81" s="200">
        <v>24.22</v>
      </c>
      <c r="K81" s="200">
        <v>0.31</v>
      </c>
      <c r="L81" s="200">
        <v>12.22</v>
      </c>
      <c r="M81" s="200">
        <v>0.87</v>
      </c>
      <c r="N81" s="200">
        <v>1.21</v>
      </c>
      <c r="O81" s="200">
        <v>0</v>
      </c>
      <c r="P81" s="200">
        <v>1.43</v>
      </c>
      <c r="Q81" s="200">
        <v>0.22</v>
      </c>
      <c r="R81" s="200">
        <v>0.43</v>
      </c>
      <c r="S81" s="200">
        <v>0.27</v>
      </c>
      <c r="T81" s="200">
        <v>0</v>
      </c>
      <c r="U81" s="200">
        <v>2.12</v>
      </c>
      <c r="V81" s="200">
        <v>0.13</v>
      </c>
      <c r="W81" s="200">
        <v>0.43</v>
      </c>
      <c r="X81" s="200">
        <v>1.52</v>
      </c>
      <c r="Y81" s="200">
        <v>0</v>
      </c>
      <c r="Z81" s="200">
        <v>2.6</v>
      </c>
      <c r="AA81" s="200">
        <v>0.92</v>
      </c>
      <c r="AB81" s="200">
        <v>0</v>
      </c>
      <c r="AC81" s="200">
        <v>13.28</v>
      </c>
      <c r="AD81" s="200">
        <v>0</v>
      </c>
      <c r="AE81" s="200">
        <v>0</v>
      </c>
      <c r="AF81" s="200">
        <v>0</v>
      </c>
      <c r="AG81" s="200">
        <v>-0.18</v>
      </c>
      <c r="AH81" s="200">
        <v>0</v>
      </c>
      <c r="AI81" s="200">
        <v>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200.12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11.75</v>
      </c>
      <c r="E82" s="200">
        <v>0</v>
      </c>
      <c r="F82" s="200">
        <v>0</v>
      </c>
      <c r="G82" s="200">
        <v>19.489999999999998</v>
      </c>
      <c r="H82" s="200">
        <v>0</v>
      </c>
      <c r="I82" s="200">
        <v>0</v>
      </c>
      <c r="J82" s="200">
        <v>24.22</v>
      </c>
      <c r="K82" s="200">
        <v>0.31</v>
      </c>
      <c r="L82" s="200">
        <v>12.22</v>
      </c>
      <c r="M82" s="200">
        <v>0.87</v>
      </c>
      <c r="N82" s="200">
        <v>1.21</v>
      </c>
      <c r="O82" s="200">
        <v>0</v>
      </c>
      <c r="P82" s="200">
        <v>1.43</v>
      </c>
      <c r="Q82" s="200">
        <v>0.22</v>
      </c>
      <c r="R82" s="200">
        <v>0.43</v>
      </c>
      <c r="S82" s="200">
        <v>0.27</v>
      </c>
      <c r="T82" s="200">
        <v>0</v>
      </c>
      <c r="U82" s="200">
        <v>2.12</v>
      </c>
      <c r="V82" s="200">
        <v>0.13</v>
      </c>
      <c r="W82" s="200">
        <v>0.43</v>
      </c>
      <c r="X82" s="200">
        <v>1.52</v>
      </c>
      <c r="Y82" s="200">
        <v>0</v>
      </c>
      <c r="Z82" s="200">
        <v>2.6</v>
      </c>
      <c r="AA82" s="200">
        <v>0.92</v>
      </c>
      <c r="AB82" s="200">
        <v>0</v>
      </c>
      <c r="AC82" s="200">
        <v>13.28</v>
      </c>
      <c r="AD82" s="200">
        <v>0</v>
      </c>
      <c r="AE82" s="200">
        <v>0</v>
      </c>
      <c r="AF82" s="200">
        <v>0</v>
      </c>
      <c r="AG82" s="200">
        <v>-0.18</v>
      </c>
      <c r="AH82" s="200">
        <v>0</v>
      </c>
      <c r="AI82" s="200">
        <v>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200.12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11.92</v>
      </c>
      <c r="E83" s="200">
        <v>0</v>
      </c>
      <c r="F83" s="200">
        <v>0</v>
      </c>
      <c r="G83" s="200">
        <v>19.489999999999998</v>
      </c>
      <c r="H83" s="200">
        <v>0</v>
      </c>
      <c r="I83" s="200">
        <v>0</v>
      </c>
      <c r="J83" s="200">
        <v>24.22</v>
      </c>
      <c r="K83" s="200">
        <v>0.31</v>
      </c>
      <c r="L83" s="200">
        <v>12.22</v>
      </c>
      <c r="M83" s="200">
        <v>0.87</v>
      </c>
      <c r="N83" s="200">
        <v>1.21</v>
      </c>
      <c r="O83" s="200">
        <v>0</v>
      </c>
      <c r="P83" s="200">
        <v>1.43</v>
      </c>
      <c r="Q83" s="200">
        <v>0.22</v>
      </c>
      <c r="R83" s="200">
        <v>0.43</v>
      </c>
      <c r="S83" s="200">
        <v>0.27</v>
      </c>
      <c r="T83" s="200">
        <v>0</v>
      </c>
      <c r="U83" s="200">
        <v>2.12</v>
      </c>
      <c r="V83" s="200">
        <v>0.13</v>
      </c>
      <c r="W83" s="200">
        <v>0.43</v>
      </c>
      <c r="X83" s="200">
        <v>1.52</v>
      </c>
      <c r="Y83" s="200">
        <v>0</v>
      </c>
      <c r="Z83" s="200">
        <v>2.6</v>
      </c>
      <c r="AA83" s="200">
        <v>0.92</v>
      </c>
      <c r="AB83" s="200">
        <v>0</v>
      </c>
      <c r="AC83" s="200">
        <v>13.28</v>
      </c>
      <c r="AD83" s="200">
        <v>0</v>
      </c>
      <c r="AE83" s="200">
        <v>0</v>
      </c>
      <c r="AF83" s="200">
        <v>0</v>
      </c>
      <c r="AG83" s="200">
        <v>-0.18</v>
      </c>
      <c r="AH83" s="200">
        <v>0</v>
      </c>
      <c r="AI83" s="200">
        <v>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200.12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11.92</v>
      </c>
      <c r="E84" s="200">
        <v>0</v>
      </c>
      <c r="F84" s="200">
        <v>0</v>
      </c>
      <c r="G84" s="200">
        <v>19.489999999999998</v>
      </c>
      <c r="H84" s="200">
        <v>0</v>
      </c>
      <c r="I84" s="200">
        <v>0</v>
      </c>
      <c r="J84" s="200">
        <v>24.22</v>
      </c>
      <c r="K84" s="200">
        <v>0.31</v>
      </c>
      <c r="L84" s="200">
        <v>12.22</v>
      </c>
      <c r="M84" s="200">
        <v>0.87</v>
      </c>
      <c r="N84" s="200">
        <v>1.21</v>
      </c>
      <c r="O84" s="200">
        <v>0</v>
      </c>
      <c r="P84" s="200">
        <v>1.43</v>
      </c>
      <c r="Q84" s="200">
        <v>0.22</v>
      </c>
      <c r="R84" s="200">
        <v>0.43</v>
      </c>
      <c r="S84" s="200">
        <v>0.27</v>
      </c>
      <c r="T84" s="200">
        <v>0</v>
      </c>
      <c r="U84" s="200">
        <v>2.12</v>
      </c>
      <c r="V84" s="200">
        <v>0.13</v>
      </c>
      <c r="W84" s="200">
        <v>0.43</v>
      </c>
      <c r="X84" s="200">
        <v>1.52</v>
      </c>
      <c r="Y84" s="200">
        <v>0</v>
      </c>
      <c r="Z84" s="200">
        <v>2.6</v>
      </c>
      <c r="AA84" s="200">
        <v>0.92</v>
      </c>
      <c r="AB84" s="200">
        <v>0</v>
      </c>
      <c r="AC84" s="200">
        <v>13.28</v>
      </c>
      <c r="AD84" s="200">
        <v>0</v>
      </c>
      <c r="AE84" s="200">
        <v>0</v>
      </c>
      <c r="AF84" s="200">
        <v>0</v>
      </c>
      <c r="AG84" s="200">
        <v>-0.18</v>
      </c>
      <c r="AH84" s="200">
        <v>0</v>
      </c>
      <c r="AI84" s="200">
        <v>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200.12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11.92</v>
      </c>
      <c r="E85" s="200">
        <v>0</v>
      </c>
      <c r="F85" s="200">
        <v>0</v>
      </c>
      <c r="G85" s="200">
        <v>19.489999999999998</v>
      </c>
      <c r="H85" s="200">
        <v>0</v>
      </c>
      <c r="I85" s="200">
        <v>0</v>
      </c>
      <c r="J85" s="200">
        <v>24.22</v>
      </c>
      <c r="K85" s="200">
        <v>0.31</v>
      </c>
      <c r="L85" s="200">
        <v>12.22</v>
      </c>
      <c r="M85" s="200">
        <v>0.87</v>
      </c>
      <c r="N85" s="200">
        <v>1.21</v>
      </c>
      <c r="O85" s="200">
        <v>0</v>
      </c>
      <c r="P85" s="200">
        <v>1.43</v>
      </c>
      <c r="Q85" s="200">
        <v>0.22</v>
      </c>
      <c r="R85" s="200">
        <v>0.43</v>
      </c>
      <c r="S85" s="200">
        <v>0.27</v>
      </c>
      <c r="T85" s="200">
        <v>0</v>
      </c>
      <c r="U85" s="200">
        <v>2.12</v>
      </c>
      <c r="V85" s="200">
        <v>0.13</v>
      </c>
      <c r="W85" s="200">
        <v>0.43</v>
      </c>
      <c r="X85" s="200">
        <v>1.52</v>
      </c>
      <c r="Y85" s="200">
        <v>0</v>
      </c>
      <c r="Z85" s="200">
        <v>2.6</v>
      </c>
      <c r="AA85" s="200">
        <v>0.92</v>
      </c>
      <c r="AB85" s="200">
        <v>0</v>
      </c>
      <c r="AC85" s="200">
        <v>13.28</v>
      </c>
      <c r="AD85" s="200">
        <v>0</v>
      </c>
      <c r="AE85" s="200">
        <v>0</v>
      </c>
      <c r="AF85" s="200">
        <v>0</v>
      </c>
      <c r="AG85" s="200">
        <v>-0.18</v>
      </c>
      <c r="AH85" s="200">
        <v>0</v>
      </c>
      <c r="AI85" s="200">
        <v>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200.12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11.92</v>
      </c>
      <c r="E86" s="200">
        <v>0</v>
      </c>
      <c r="F86" s="200">
        <v>0</v>
      </c>
      <c r="G86" s="200">
        <v>19.489999999999998</v>
      </c>
      <c r="H86" s="200">
        <v>0</v>
      </c>
      <c r="I86" s="200">
        <v>0</v>
      </c>
      <c r="J86" s="200">
        <v>24.22</v>
      </c>
      <c r="K86" s="200">
        <v>0.31</v>
      </c>
      <c r="L86" s="200">
        <v>12.22</v>
      </c>
      <c r="M86" s="200">
        <v>0.87</v>
      </c>
      <c r="N86" s="200">
        <v>1.21</v>
      </c>
      <c r="O86" s="200">
        <v>0</v>
      </c>
      <c r="P86" s="200">
        <v>1.43</v>
      </c>
      <c r="Q86" s="200">
        <v>0.22</v>
      </c>
      <c r="R86" s="200">
        <v>0.43</v>
      </c>
      <c r="S86" s="200">
        <v>0.27</v>
      </c>
      <c r="T86" s="200">
        <v>0</v>
      </c>
      <c r="U86" s="200">
        <v>2.12</v>
      </c>
      <c r="V86" s="200">
        <v>0.13</v>
      </c>
      <c r="W86" s="200">
        <v>0.43</v>
      </c>
      <c r="X86" s="200">
        <v>1.52</v>
      </c>
      <c r="Y86" s="200">
        <v>0</v>
      </c>
      <c r="Z86" s="200">
        <v>2.6</v>
      </c>
      <c r="AA86" s="200">
        <v>0.92</v>
      </c>
      <c r="AB86" s="200">
        <v>0</v>
      </c>
      <c r="AC86" s="200">
        <v>13.28</v>
      </c>
      <c r="AD86" s="200">
        <v>0</v>
      </c>
      <c r="AE86" s="200">
        <v>0</v>
      </c>
      <c r="AF86" s="200">
        <v>0</v>
      </c>
      <c r="AG86" s="200">
        <v>-0.18</v>
      </c>
      <c r="AH86" s="200">
        <v>0</v>
      </c>
      <c r="AI86" s="200">
        <v>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200.12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11.92</v>
      </c>
      <c r="E87" s="200">
        <v>0</v>
      </c>
      <c r="F87" s="200">
        <v>0</v>
      </c>
      <c r="G87" s="200">
        <v>19.489999999999998</v>
      </c>
      <c r="H87" s="200">
        <v>0</v>
      </c>
      <c r="I87" s="200">
        <v>0</v>
      </c>
      <c r="J87" s="200">
        <v>24.22</v>
      </c>
      <c r="K87" s="200">
        <v>0.31</v>
      </c>
      <c r="L87" s="200">
        <v>12.22</v>
      </c>
      <c r="M87" s="200">
        <v>0.87</v>
      </c>
      <c r="N87" s="200">
        <v>1.21</v>
      </c>
      <c r="O87" s="200">
        <v>0</v>
      </c>
      <c r="P87" s="200">
        <v>1.43</v>
      </c>
      <c r="Q87" s="200">
        <v>0.22</v>
      </c>
      <c r="R87" s="200">
        <v>0.43</v>
      </c>
      <c r="S87" s="200">
        <v>0.27</v>
      </c>
      <c r="T87" s="200">
        <v>0</v>
      </c>
      <c r="U87" s="200">
        <v>2.12</v>
      </c>
      <c r="V87" s="200">
        <v>0.13</v>
      </c>
      <c r="W87" s="200">
        <v>0.43</v>
      </c>
      <c r="X87" s="200">
        <v>1.52</v>
      </c>
      <c r="Y87" s="200">
        <v>0</v>
      </c>
      <c r="Z87" s="200">
        <v>2.6</v>
      </c>
      <c r="AA87" s="200">
        <v>0.92</v>
      </c>
      <c r="AB87" s="200">
        <v>0</v>
      </c>
      <c r="AC87" s="200">
        <v>13.28</v>
      </c>
      <c r="AD87" s="200">
        <v>0</v>
      </c>
      <c r="AE87" s="200">
        <v>0</v>
      </c>
      <c r="AF87" s="200">
        <v>0</v>
      </c>
      <c r="AG87" s="200">
        <v>-0.18</v>
      </c>
      <c r="AH87" s="200">
        <v>0</v>
      </c>
      <c r="AI87" s="200">
        <v>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200.12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11.92</v>
      </c>
      <c r="E88" s="200">
        <v>0</v>
      </c>
      <c r="F88" s="200">
        <v>0</v>
      </c>
      <c r="G88" s="200">
        <v>19.489999999999998</v>
      </c>
      <c r="H88" s="200">
        <v>0</v>
      </c>
      <c r="I88" s="200">
        <v>0</v>
      </c>
      <c r="J88" s="200">
        <v>24.22</v>
      </c>
      <c r="K88" s="200">
        <v>0.31</v>
      </c>
      <c r="L88" s="200">
        <v>12.22</v>
      </c>
      <c r="M88" s="200">
        <v>0.87</v>
      </c>
      <c r="N88" s="200">
        <v>1.21</v>
      </c>
      <c r="O88" s="200">
        <v>0</v>
      </c>
      <c r="P88" s="200">
        <v>1.43</v>
      </c>
      <c r="Q88" s="200">
        <v>0.22</v>
      </c>
      <c r="R88" s="200">
        <v>0.43</v>
      </c>
      <c r="S88" s="200">
        <v>0.27</v>
      </c>
      <c r="T88" s="200">
        <v>0</v>
      </c>
      <c r="U88" s="200">
        <v>2.12</v>
      </c>
      <c r="V88" s="200">
        <v>0.13</v>
      </c>
      <c r="W88" s="200">
        <v>0.43</v>
      </c>
      <c r="X88" s="200">
        <v>1.52</v>
      </c>
      <c r="Y88" s="200">
        <v>0</v>
      </c>
      <c r="Z88" s="200">
        <v>2.6</v>
      </c>
      <c r="AA88" s="200">
        <v>0.92</v>
      </c>
      <c r="AB88" s="200">
        <v>0</v>
      </c>
      <c r="AC88" s="200">
        <v>13.28</v>
      </c>
      <c r="AD88" s="200">
        <v>0</v>
      </c>
      <c r="AE88" s="200">
        <v>0</v>
      </c>
      <c r="AF88" s="200">
        <v>0</v>
      </c>
      <c r="AG88" s="200">
        <v>-0.18</v>
      </c>
      <c r="AH88" s="200">
        <v>0</v>
      </c>
      <c r="AI88" s="200">
        <v>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200.12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11.92</v>
      </c>
      <c r="E89" s="200">
        <v>0</v>
      </c>
      <c r="F89" s="200">
        <v>0</v>
      </c>
      <c r="G89" s="200">
        <v>19.489999999999998</v>
      </c>
      <c r="H89" s="200">
        <v>0</v>
      </c>
      <c r="I89" s="200">
        <v>0</v>
      </c>
      <c r="J89" s="200">
        <v>24.22</v>
      </c>
      <c r="K89" s="200">
        <v>0.31</v>
      </c>
      <c r="L89" s="200">
        <v>12.22</v>
      </c>
      <c r="M89" s="200">
        <v>0.87</v>
      </c>
      <c r="N89" s="200">
        <v>1.21</v>
      </c>
      <c r="O89" s="200">
        <v>0</v>
      </c>
      <c r="P89" s="200">
        <v>1.43</v>
      </c>
      <c r="Q89" s="200">
        <v>0.22</v>
      </c>
      <c r="R89" s="200">
        <v>0.43</v>
      </c>
      <c r="S89" s="200">
        <v>0.27</v>
      </c>
      <c r="T89" s="200">
        <v>0</v>
      </c>
      <c r="U89" s="200">
        <v>2.12</v>
      </c>
      <c r="V89" s="200">
        <v>0.13</v>
      </c>
      <c r="W89" s="200">
        <v>0.34</v>
      </c>
      <c r="X89" s="200">
        <v>1.52</v>
      </c>
      <c r="Y89" s="200">
        <v>0</v>
      </c>
      <c r="Z89" s="200">
        <v>2.6</v>
      </c>
      <c r="AA89" s="200">
        <v>0.92</v>
      </c>
      <c r="AB89" s="200">
        <v>0</v>
      </c>
      <c r="AC89" s="200">
        <v>13.28</v>
      </c>
      <c r="AD89" s="200">
        <v>0</v>
      </c>
      <c r="AE89" s="200">
        <v>0</v>
      </c>
      <c r="AF89" s="200">
        <v>0</v>
      </c>
      <c r="AG89" s="200">
        <v>-0.18</v>
      </c>
      <c r="AH89" s="200">
        <v>0</v>
      </c>
      <c r="AI89" s="200">
        <v>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200.12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11.92</v>
      </c>
      <c r="E90" s="200">
        <v>0</v>
      </c>
      <c r="F90" s="200">
        <v>0</v>
      </c>
      <c r="G90" s="200">
        <v>19.489999999999998</v>
      </c>
      <c r="H90" s="200">
        <v>0</v>
      </c>
      <c r="I90" s="200">
        <v>0</v>
      </c>
      <c r="J90" s="200">
        <v>24.22</v>
      </c>
      <c r="K90" s="200">
        <v>0.31</v>
      </c>
      <c r="L90" s="200">
        <v>12.22</v>
      </c>
      <c r="M90" s="200">
        <v>0.87</v>
      </c>
      <c r="N90" s="200">
        <v>1.21</v>
      </c>
      <c r="O90" s="200">
        <v>0</v>
      </c>
      <c r="P90" s="200">
        <v>1.43</v>
      </c>
      <c r="Q90" s="200">
        <v>0.22</v>
      </c>
      <c r="R90" s="200">
        <v>0.43</v>
      </c>
      <c r="S90" s="200">
        <v>0.27</v>
      </c>
      <c r="T90" s="200">
        <v>0</v>
      </c>
      <c r="U90" s="200">
        <v>2.12</v>
      </c>
      <c r="V90" s="200">
        <v>0.13</v>
      </c>
      <c r="W90" s="200">
        <v>0.32</v>
      </c>
      <c r="X90" s="200">
        <v>1.52</v>
      </c>
      <c r="Y90" s="200">
        <v>0</v>
      </c>
      <c r="Z90" s="200">
        <v>2.6</v>
      </c>
      <c r="AA90" s="200">
        <v>0.92</v>
      </c>
      <c r="AB90" s="200">
        <v>0</v>
      </c>
      <c r="AC90" s="200">
        <v>13.28</v>
      </c>
      <c r="AD90" s="200">
        <v>0</v>
      </c>
      <c r="AE90" s="200">
        <v>0</v>
      </c>
      <c r="AF90" s="200">
        <v>0</v>
      </c>
      <c r="AG90" s="200">
        <v>-0.18</v>
      </c>
      <c r="AH90" s="200">
        <v>0</v>
      </c>
      <c r="AI90" s="200">
        <v>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200.12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12.08</v>
      </c>
      <c r="E91" s="200">
        <v>0</v>
      </c>
      <c r="F91" s="200">
        <v>0</v>
      </c>
      <c r="G91" s="200">
        <v>19.489999999999998</v>
      </c>
      <c r="H91" s="200">
        <v>0</v>
      </c>
      <c r="I91" s="200">
        <v>0</v>
      </c>
      <c r="J91" s="200">
        <v>24.22</v>
      </c>
      <c r="K91" s="200">
        <v>0.31</v>
      </c>
      <c r="L91" s="200">
        <v>12.22</v>
      </c>
      <c r="M91" s="200">
        <v>0.87</v>
      </c>
      <c r="N91" s="200">
        <v>1.21</v>
      </c>
      <c r="O91" s="200">
        <v>0</v>
      </c>
      <c r="P91" s="200">
        <v>1.43</v>
      </c>
      <c r="Q91" s="200">
        <v>0.22</v>
      </c>
      <c r="R91" s="200">
        <v>0.43</v>
      </c>
      <c r="S91" s="200">
        <v>0.27</v>
      </c>
      <c r="T91" s="200">
        <v>0</v>
      </c>
      <c r="U91" s="200">
        <v>2.12</v>
      </c>
      <c r="V91" s="200">
        <v>0.13</v>
      </c>
      <c r="W91" s="200">
        <v>0.32</v>
      </c>
      <c r="X91" s="200">
        <v>1.52</v>
      </c>
      <c r="Y91" s="200">
        <v>0</v>
      </c>
      <c r="Z91" s="200">
        <v>2.6</v>
      </c>
      <c r="AA91" s="200">
        <v>0.92</v>
      </c>
      <c r="AB91" s="200">
        <v>0</v>
      </c>
      <c r="AC91" s="200">
        <v>13.28</v>
      </c>
      <c r="AD91" s="200">
        <v>0</v>
      </c>
      <c r="AE91" s="200">
        <v>0</v>
      </c>
      <c r="AF91" s="200">
        <v>0</v>
      </c>
      <c r="AG91" s="200">
        <v>-0.18</v>
      </c>
      <c r="AH91" s="200">
        <v>0</v>
      </c>
      <c r="AI91" s="200">
        <v>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200.12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12.08</v>
      </c>
      <c r="E92" s="200">
        <v>0</v>
      </c>
      <c r="F92" s="200">
        <v>0</v>
      </c>
      <c r="G92" s="200">
        <v>19.329999999999998</v>
      </c>
      <c r="H92" s="200">
        <v>0</v>
      </c>
      <c r="I92" s="200">
        <v>0</v>
      </c>
      <c r="J92" s="200">
        <v>24.55</v>
      </c>
      <c r="K92" s="200">
        <v>0.31</v>
      </c>
      <c r="L92" s="200">
        <v>12.22</v>
      </c>
      <c r="M92" s="200">
        <v>0.87</v>
      </c>
      <c r="N92" s="200">
        <v>1.21</v>
      </c>
      <c r="O92" s="200">
        <v>0</v>
      </c>
      <c r="P92" s="200">
        <v>1.43</v>
      </c>
      <c r="Q92" s="200">
        <v>0.22</v>
      </c>
      <c r="R92" s="200">
        <v>0.43</v>
      </c>
      <c r="S92" s="200">
        <v>0.27</v>
      </c>
      <c r="T92" s="200">
        <v>0</v>
      </c>
      <c r="U92" s="200">
        <v>2.12</v>
      </c>
      <c r="V92" s="200">
        <v>0.13</v>
      </c>
      <c r="W92" s="200">
        <v>0.32</v>
      </c>
      <c r="X92" s="200">
        <v>1.52</v>
      </c>
      <c r="Y92" s="200">
        <v>0</v>
      </c>
      <c r="Z92" s="200">
        <v>2.6</v>
      </c>
      <c r="AA92" s="200">
        <v>0.92</v>
      </c>
      <c r="AB92" s="200">
        <v>0</v>
      </c>
      <c r="AC92" s="200">
        <v>13.28</v>
      </c>
      <c r="AD92" s="200">
        <v>0</v>
      </c>
      <c r="AE92" s="200">
        <v>0</v>
      </c>
      <c r="AF92" s="200">
        <v>0</v>
      </c>
      <c r="AG92" s="200">
        <v>-0.18</v>
      </c>
      <c r="AH92" s="200">
        <v>0</v>
      </c>
      <c r="AI92" s="200">
        <v>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200.12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12.08</v>
      </c>
      <c r="E93" s="200">
        <v>0</v>
      </c>
      <c r="F93" s="200">
        <v>0</v>
      </c>
      <c r="G93" s="200">
        <v>19.329999999999998</v>
      </c>
      <c r="H93" s="200">
        <v>0</v>
      </c>
      <c r="I93" s="200">
        <v>0</v>
      </c>
      <c r="J93" s="200">
        <v>24.55</v>
      </c>
      <c r="K93" s="200">
        <v>0.31</v>
      </c>
      <c r="L93" s="200">
        <v>12.22</v>
      </c>
      <c r="M93" s="200">
        <v>0.87</v>
      </c>
      <c r="N93" s="200">
        <v>1.21</v>
      </c>
      <c r="O93" s="200">
        <v>0</v>
      </c>
      <c r="P93" s="200">
        <v>1.43</v>
      </c>
      <c r="Q93" s="200">
        <v>0.22</v>
      </c>
      <c r="R93" s="200">
        <v>0.43</v>
      </c>
      <c r="S93" s="200">
        <v>0.27</v>
      </c>
      <c r="T93" s="200">
        <v>0</v>
      </c>
      <c r="U93" s="200">
        <v>2.12</v>
      </c>
      <c r="V93" s="200">
        <v>0.13</v>
      </c>
      <c r="W93" s="200">
        <v>0.32</v>
      </c>
      <c r="X93" s="200">
        <v>1.52</v>
      </c>
      <c r="Y93" s="200">
        <v>0</v>
      </c>
      <c r="Z93" s="200">
        <v>2.6</v>
      </c>
      <c r="AA93" s="200">
        <v>0.92</v>
      </c>
      <c r="AB93" s="200">
        <v>0</v>
      </c>
      <c r="AC93" s="200">
        <v>13.28</v>
      </c>
      <c r="AD93" s="200">
        <v>0</v>
      </c>
      <c r="AE93" s="200">
        <v>0</v>
      </c>
      <c r="AF93" s="200">
        <v>0</v>
      </c>
      <c r="AG93" s="200">
        <v>-0.18</v>
      </c>
      <c r="AH93" s="200">
        <v>0</v>
      </c>
      <c r="AI93" s="200">
        <v>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200.12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2.41</v>
      </c>
      <c r="E94" s="200">
        <v>0</v>
      </c>
      <c r="F94" s="200">
        <v>0</v>
      </c>
      <c r="G94" s="200">
        <v>0.64</v>
      </c>
      <c r="H94" s="200">
        <v>0</v>
      </c>
      <c r="I94" s="200">
        <v>0</v>
      </c>
      <c r="J94" s="200">
        <v>2.82</v>
      </c>
      <c r="K94" s="200">
        <v>0.31</v>
      </c>
      <c r="L94" s="200">
        <v>12.22</v>
      </c>
      <c r="M94" s="200">
        <v>0.87</v>
      </c>
      <c r="N94" s="200">
        <v>1.21</v>
      </c>
      <c r="O94" s="200">
        <v>0</v>
      </c>
      <c r="P94" s="200">
        <v>1.43</v>
      </c>
      <c r="Q94" s="200">
        <v>0.22</v>
      </c>
      <c r="R94" s="200">
        <v>0.43</v>
      </c>
      <c r="S94" s="200">
        <v>0.27</v>
      </c>
      <c r="T94" s="200">
        <v>0</v>
      </c>
      <c r="U94" s="200">
        <v>2.12</v>
      </c>
      <c r="V94" s="200">
        <v>0.13</v>
      </c>
      <c r="W94" s="200">
        <v>0.32</v>
      </c>
      <c r="X94" s="200">
        <v>1.52</v>
      </c>
      <c r="Y94" s="200">
        <v>0</v>
      </c>
      <c r="Z94" s="200">
        <v>2.6</v>
      </c>
      <c r="AA94" s="200">
        <v>0.92</v>
      </c>
      <c r="AB94" s="200">
        <v>0</v>
      </c>
      <c r="AC94" s="200">
        <v>13.28</v>
      </c>
      <c r="AD94" s="200">
        <v>0</v>
      </c>
      <c r="AE94" s="200">
        <v>0</v>
      </c>
      <c r="AF94" s="200">
        <v>0</v>
      </c>
      <c r="AG94" s="200">
        <v>-0.18</v>
      </c>
      <c r="AH94" s="200">
        <v>0</v>
      </c>
      <c r="AI94" s="200">
        <v>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200.12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2.41</v>
      </c>
      <c r="E95" s="200">
        <v>0</v>
      </c>
      <c r="F95" s="200">
        <v>0</v>
      </c>
      <c r="G95" s="200">
        <v>0.64</v>
      </c>
      <c r="H95" s="200">
        <v>0</v>
      </c>
      <c r="I95" s="200">
        <v>0</v>
      </c>
      <c r="J95" s="200">
        <v>0.82</v>
      </c>
      <c r="K95" s="200">
        <v>0.31</v>
      </c>
      <c r="L95" s="200">
        <v>12.22</v>
      </c>
      <c r="M95" s="200">
        <v>0.87</v>
      </c>
      <c r="N95" s="200">
        <v>1.21</v>
      </c>
      <c r="O95" s="200">
        <v>0</v>
      </c>
      <c r="P95" s="200">
        <v>1.43</v>
      </c>
      <c r="Q95" s="200">
        <v>0.22</v>
      </c>
      <c r="R95" s="200">
        <v>0.43</v>
      </c>
      <c r="S95" s="200">
        <v>0.27</v>
      </c>
      <c r="T95" s="200">
        <v>0</v>
      </c>
      <c r="U95" s="200">
        <v>2.12</v>
      </c>
      <c r="V95" s="200">
        <v>0.13</v>
      </c>
      <c r="W95" s="200">
        <v>0.32</v>
      </c>
      <c r="X95" s="200">
        <v>1.52</v>
      </c>
      <c r="Y95" s="200">
        <v>0</v>
      </c>
      <c r="Z95" s="200">
        <v>2.6</v>
      </c>
      <c r="AA95" s="200">
        <v>0.92</v>
      </c>
      <c r="AB95" s="200">
        <v>0</v>
      </c>
      <c r="AC95" s="200">
        <v>13.28</v>
      </c>
      <c r="AD95" s="200">
        <v>0</v>
      </c>
      <c r="AE95" s="200">
        <v>0</v>
      </c>
      <c r="AF95" s="200">
        <v>0</v>
      </c>
      <c r="AG95" s="200">
        <v>-0.18</v>
      </c>
      <c r="AH95" s="200">
        <v>0</v>
      </c>
      <c r="AI95" s="200">
        <v>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200.12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2.41</v>
      </c>
      <c r="E96" s="200">
        <v>0</v>
      </c>
      <c r="F96" s="200">
        <v>0</v>
      </c>
      <c r="G96" s="200">
        <v>0.64</v>
      </c>
      <c r="H96" s="200">
        <v>0</v>
      </c>
      <c r="I96" s="200">
        <v>0</v>
      </c>
      <c r="J96" s="200">
        <v>0.82</v>
      </c>
      <c r="K96" s="200">
        <v>0.31</v>
      </c>
      <c r="L96" s="200">
        <v>12.22</v>
      </c>
      <c r="M96" s="200">
        <v>0.87</v>
      </c>
      <c r="N96" s="200">
        <v>1.21</v>
      </c>
      <c r="O96" s="200">
        <v>0</v>
      </c>
      <c r="P96" s="200">
        <v>1.43</v>
      </c>
      <c r="Q96" s="200">
        <v>0.22</v>
      </c>
      <c r="R96" s="200">
        <v>0.43</v>
      </c>
      <c r="S96" s="200">
        <v>0.27</v>
      </c>
      <c r="T96" s="200">
        <v>0</v>
      </c>
      <c r="U96" s="200">
        <v>2.12</v>
      </c>
      <c r="V96" s="200">
        <v>0.13</v>
      </c>
      <c r="W96" s="200">
        <v>0.32</v>
      </c>
      <c r="X96" s="200">
        <v>1.52</v>
      </c>
      <c r="Y96" s="200">
        <v>0</v>
      </c>
      <c r="Z96" s="200">
        <v>2.6</v>
      </c>
      <c r="AA96" s="200">
        <v>0.92</v>
      </c>
      <c r="AB96" s="200">
        <v>0</v>
      </c>
      <c r="AC96" s="200">
        <v>13.28</v>
      </c>
      <c r="AD96" s="200">
        <v>0</v>
      </c>
      <c r="AE96" s="200">
        <v>0</v>
      </c>
      <c r="AF96" s="200">
        <v>0</v>
      </c>
      <c r="AG96" s="200">
        <v>-0.18</v>
      </c>
      <c r="AH96" s="200">
        <v>0</v>
      </c>
      <c r="AI96" s="200">
        <v>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200.12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2.41</v>
      </c>
      <c r="E97" s="200">
        <v>0</v>
      </c>
      <c r="F97" s="200">
        <v>0</v>
      </c>
      <c r="G97" s="200">
        <v>0.64</v>
      </c>
      <c r="H97" s="200">
        <v>0</v>
      </c>
      <c r="I97" s="200">
        <v>0</v>
      </c>
      <c r="J97" s="200">
        <v>0.82</v>
      </c>
      <c r="K97" s="200">
        <v>0.31</v>
      </c>
      <c r="L97" s="200">
        <v>12.22</v>
      </c>
      <c r="M97" s="200">
        <v>0.87</v>
      </c>
      <c r="N97" s="200">
        <v>1.21</v>
      </c>
      <c r="O97" s="200">
        <v>0</v>
      </c>
      <c r="P97" s="200">
        <v>1.43</v>
      </c>
      <c r="Q97" s="200">
        <v>0.22</v>
      </c>
      <c r="R97" s="200">
        <v>0.43</v>
      </c>
      <c r="S97" s="200">
        <v>0.27</v>
      </c>
      <c r="T97" s="200">
        <v>0</v>
      </c>
      <c r="U97" s="200">
        <v>2.12</v>
      </c>
      <c r="V97" s="200">
        <v>0.13</v>
      </c>
      <c r="W97" s="200">
        <v>0.32</v>
      </c>
      <c r="X97" s="200">
        <v>1.52</v>
      </c>
      <c r="Y97" s="200">
        <v>0</v>
      </c>
      <c r="Z97" s="200">
        <v>2.6</v>
      </c>
      <c r="AA97" s="200">
        <v>0.92</v>
      </c>
      <c r="AB97" s="200">
        <v>0</v>
      </c>
      <c r="AC97" s="200">
        <v>13.28</v>
      </c>
      <c r="AD97" s="200">
        <v>0</v>
      </c>
      <c r="AE97" s="200">
        <v>0</v>
      </c>
      <c r="AF97" s="200">
        <v>0</v>
      </c>
      <c r="AG97" s="200">
        <v>-0.18</v>
      </c>
      <c r="AH97" s="200">
        <v>0</v>
      </c>
      <c r="AI97" s="200">
        <v>0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200.12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2.41</v>
      </c>
      <c r="E98" s="200">
        <v>0</v>
      </c>
      <c r="F98" s="200">
        <v>0</v>
      </c>
      <c r="G98" s="200">
        <v>0.64</v>
      </c>
      <c r="H98" s="200">
        <v>0</v>
      </c>
      <c r="I98" s="200">
        <v>0</v>
      </c>
      <c r="J98" s="200">
        <v>0.82</v>
      </c>
      <c r="K98" s="200">
        <v>0.31</v>
      </c>
      <c r="L98" s="200">
        <v>12.22</v>
      </c>
      <c r="M98" s="200">
        <v>0.87</v>
      </c>
      <c r="N98" s="200">
        <v>1.21</v>
      </c>
      <c r="O98" s="200">
        <v>0</v>
      </c>
      <c r="P98" s="200">
        <v>1.43</v>
      </c>
      <c r="Q98" s="200">
        <v>0.22</v>
      </c>
      <c r="R98" s="200">
        <v>0.43</v>
      </c>
      <c r="S98" s="200">
        <v>0.27</v>
      </c>
      <c r="T98" s="200">
        <v>0</v>
      </c>
      <c r="U98" s="200">
        <v>2.12</v>
      </c>
      <c r="V98" s="200">
        <v>0.13</v>
      </c>
      <c r="W98" s="200">
        <v>0.32</v>
      </c>
      <c r="X98" s="200">
        <v>1.52</v>
      </c>
      <c r="Y98" s="200">
        <v>0</v>
      </c>
      <c r="Z98" s="200">
        <v>2.6</v>
      </c>
      <c r="AA98" s="200">
        <v>0.92</v>
      </c>
      <c r="AB98" s="200">
        <v>0</v>
      </c>
      <c r="AC98" s="200">
        <v>13.28</v>
      </c>
      <c r="AD98" s="200">
        <v>0</v>
      </c>
      <c r="AE98" s="200">
        <v>0</v>
      </c>
      <c r="AF98" s="200">
        <v>0</v>
      </c>
      <c r="AG98" s="200">
        <v>-0.18</v>
      </c>
      <c r="AH98" s="200">
        <v>0</v>
      </c>
      <c r="AI98" s="200">
        <v>0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200.12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0.20354250000000004</v>
      </c>
      <c r="E99">
        <f t="shared" si="0"/>
        <v>0</v>
      </c>
      <c r="F99">
        <f t="shared" si="0"/>
        <v>0</v>
      </c>
      <c r="G99">
        <f t="shared" si="0"/>
        <v>0.45252500000000073</v>
      </c>
      <c r="H99">
        <f t="shared" si="0"/>
        <v>0</v>
      </c>
      <c r="I99">
        <f t="shared" si="0"/>
        <v>0</v>
      </c>
      <c r="J99">
        <f t="shared" si="0"/>
        <v>0.57179000000000024</v>
      </c>
      <c r="K99">
        <f t="shared" si="0"/>
        <v>4.3392499999999994E-2</v>
      </c>
      <c r="L99">
        <f t="shared" si="0"/>
        <v>1.2412750000000017</v>
      </c>
      <c r="M99">
        <f t="shared" si="0"/>
        <v>0.11703000000000002</v>
      </c>
      <c r="N99">
        <f t="shared" si="0"/>
        <v>2.9039999999999941E-2</v>
      </c>
      <c r="O99">
        <f t="shared" si="0"/>
        <v>0</v>
      </c>
      <c r="P99">
        <f t="shared" si="0"/>
        <v>3.4342500000000081E-2</v>
      </c>
      <c r="Q99">
        <f t="shared" si="0"/>
        <v>2.9234999999999994E-2</v>
      </c>
      <c r="R99">
        <f t="shared" si="0"/>
        <v>7.002750000000002E-2</v>
      </c>
      <c r="S99">
        <f t="shared" si="0"/>
        <v>3.5017500000000097E-2</v>
      </c>
      <c r="T99">
        <f t="shared" si="0"/>
        <v>0</v>
      </c>
      <c r="U99">
        <f t="shared" si="0"/>
        <v>5.1720000000000071E-2</v>
      </c>
      <c r="V99">
        <f t="shared" si="0"/>
        <v>4.5000000000000031E-3</v>
      </c>
      <c r="W99">
        <f t="shared" si="0"/>
        <v>9.8950000000000028E-3</v>
      </c>
      <c r="X99">
        <f t="shared" si="0"/>
        <v>3.6322500000000021E-2</v>
      </c>
      <c r="Y99">
        <f t="shared" si="0"/>
        <v>0</v>
      </c>
      <c r="Z99">
        <f t="shared" si="0"/>
        <v>0.33437249999999885</v>
      </c>
      <c r="AA99">
        <f t="shared" si="0"/>
        <v>0.10916500000000011</v>
      </c>
      <c r="AB99">
        <f t="shared" si="0"/>
        <v>0</v>
      </c>
      <c r="AC99">
        <f t="shared" si="0"/>
        <v>0.2897549999999996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-3.8924999999999997E-3</v>
      </c>
      <c r="AH99">
        <f t="shared" si="0"/>
        <v>1.5425000000000001E-2</v>
      </c>
      <c r="AI99">
        <f t="shared" si="0"/>
        <v>0</v>
      </c>
      <c r="AJ99">
        <f t="shared" si="0"/>
        <v>0</v>
      </c>
      <c r="AK99">
        <f t="shared" si="0"/>
        <v>0.17155500000000015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4.6516900000000003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10.879</v>
      </c>
      <c r="N15" s="82">
        <v>10.879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-10.879</v>
      </c>
      <c r="AG15" s="82">
        <v>0</v>
      </c>
      <c r="AH15" s="82">
        <v>0</v>
      </c>
      <c r="AI15" s="82">
        <v>-10.879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10.879</v>
      </c>
      <c r="AY15" s="83">
        <f t="shared" si="14"/>
        <v>-10.879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108.78999999999999</v>
      </c>
      <c r="CI15" s="80">
        <f t="shared" si="24"/>
        <v>108.78999999999999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-10.879</v>
      </c>
      <c r="DH15" s="81">
        <f t="shared" si="33"/>
        <v>0</v>
      </c>
      <c r="DI15" s="81">
        <f t="shared" si="34"/>
        <v>0</v>
      </c>
      <c r="DJ15" s="81">
        <f t="shared" si="35"/>
        <v>10.879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3</v>
      </c>
      <c r="N58" s="82">
        <v>3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-3</v>
      </c>
      <c r="AG58" s="82">
        <v>0</v>
      </c>
      <c r="AH58" s="82">
        <v>0</v>
      </c>
      <c r="AI58" s="82">
        <v>-3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3</v>
      </c>
      <c r="AY58" s="83">
        <f t="shared" si="14"/>
        <v>-3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30</v>
      </c>
      <c r="CI58" s="80">
        <f t="shared" si="24"/>
        <v>30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-3</v>
      </c>
      <c r="DH58" s="81">
        <f t="shared" si="33"/>
        <v>0</v>
      </c>
      <c r="DI58" s="81">
        <f t="shared" si="34"/>
        <v>0</v>
      </c>
      <c r="DJ58" s="81">
        <f t="shared" si="35"/>
        <v>3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16</v>
      </c>
      <c r="N62" s="82">
        <v>16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-16</v>
      </c>
      <c r="AG62" s="82">
        <v>0</v>
      </c>
      <c r="AH62" s="82">
        <v>0</v>
      </c>
      <c r="AI62" s="82">
        <v>-16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16</v>
      </c>
      <c r="AY62" s="83">
        <f t="shared" si="14"/>
        <v>-16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160</v>
      </c>
      <c r="CI62" s="80">
        <f t="shared" si="24"/>
        <v>160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-16</v>
      </c>
      <c r="DH62" s="81">
        <f t="shared" si="33"/>
        <v>0</v>
      </c>
      <c r="DI62" s="81">
        <f t="shared" si="34"/>
        <v>0</v>
      </c>
      <c r="DJ62" s="81">
        <f t="shared" si="35"/>
        <v>16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-28</v>
      </c>
      <c r="D85" s="82">
        <v>0</v>
      </c>
      <c r="E85" s="82">
        <v>0</v>
      </c>
      <c r="F85" s="82">
        <v>0</v>
      </c>
      <c r="G85" s="82">
        <v>-28</v>
      </c>
      <c r="H85" s="76"/>
      <c r="I85" s="31">
        <v>83</v>
      </c>
      <c r="J85" s="82">
        <v>28</v>
      </c>
      <c r="K85" s="82">
        <v>0</v>
      </c>
      <c r="L85" s="82">
        <v>0</v>
      </c>
      <c r="M85" s="82">
        <v>0</v>
      </c>
      <c r="N85" s="82">
        <v>28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280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280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28</v>
      </c>
      <c r="DG85" s="81">
        <f t="shared" si="60"/>
        <v>-28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-85</v>
      </c>
      <c r="D86" s="82">
        <v>0</v>
      </c>
      <c r="E86" s="82">
        <v>0</v>
      </c>
      <c r="F86" s="82">
        <v>0</v>
      </c>
      <c r="G86" s="82">
        <v>-85</v>
      </c>
      <c r="H86" s="76"/>
      <c r="I86" s="31">
        <v>84</v>
      </c>
      <c r="J86" s="82">
        <v>85</v>
      </c>
      <c r="K86" s="82">
        <v>0</v>
      </c>
      <c r="L86" s="82">
        <v>0</v>
      </c>
      <c r="M86" s="82">
        <v>0</v>
      </c>
      <c r="N86" s="82">
        <v>85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85</v>
      </c>
      <c r="DG86" s="81">
        <f t="shared" si="60"/>
        <v>-85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-34</v>
      </c>
      <c r="D88" s="82">
        <v>0</v>
      </c>
      <c r="E88" s="82">
        <v>0</v>
      </c>
      <c r="F88" s="82">
        <v>0</v>
      </c>
      <c r="G88" s="82">
        <v>-34</v>
      </c>
      <c r="H88" s="76"/>
      <c r="I88" s="31">
        <v>86</v>
      </c>
      <c r="J88" s="82">
        <v>34</v>
      </c>
      <c r="K88" s="82">
        <v>0</v>
      </c>
      <c r="L88" s="82">
        <v>0</v>
      </c>
      <c r="M88" s="82">
        <v>0</v>
      </c>
      <c r="N88" s="82">
        <v>34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34</v>
      </c>
      <c r="DG88" s="81">
        <f t="shared" si="60"/>
        <v>-34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16.361000000000001</v>
      </c>
      <c r="N89" s="82">
        <v>16.361000000000001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-16.361000000000001</v>
      </c>
      <c r="AG89" s="82">
        <v>0</v>
      </c>
      <c r="AH89" s="82">
        <v>0</v>
      </c>
      <c r="AI89" s="82">
        <v>-16.361000000000001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16.361000000000001</v>
      </c>
      <c r="AY89" s="83">
        <f t="shared" si="42"/>
        <v>-16.361000000000001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163.61000000000001</v>
      </c>
      <c r="CI89" s="80">
        <f t="shared" si="52"/>
        <v>163.61000000000001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-16.361000000000001</v>
      </c>
      <c r="DH89" s="81">
        <f t="shared" si="61"/>
        <v>0</v>
      </c>
      <c r="DI89" s="81">
        <f t="shared" si="62"/>
        <v>0</v>
      </c>
      <c r="DJ89" s="81">
        <f t="shared" si="63"/>
        <v>16.361000000000001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-2.7120000000000002</v>
      </c>
      <c r="D90" s="82">
        <v>0</v>
      </c>
      <c r="E90" s="82">
        <v>0</v>
      </c>
      <c r="F90" s="82">
        <v>0</v>
      </c>
      <c r="G90" s="82">
        <v>-2.7120000000000002</v>
      </c>
      <c r="H90" s="76"/>
      <c r="I90" s="31">
        <v>88</v>
      </c>
      <c r="J90" s="82">
        <v>2.7120000000000002</v>
      </c>
      <c r="K90" s="82">
        <v>0</v>
      </c>
      <c r="L90" s="82">
        <v>0</v>
      </c>
      <c r="M90" s="82">
        <v>2.2879999999999998</v>
      </c>
      <c r="N90" s="82">
        <v>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-2.2879999999999998</v>
      </c>
      <c r="AG90" s="82">
        <v>0</v>
      </c>
      <c r="AH90" s="82">
        <v>0</v>
      </c>
      <c r="AI90" s="82">
        <v>-2.2879999999999998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2.7120000000000002</v>
      </c>
      <c r="AV90" s="83">
        <f t="shared" si="41"/>
        <v>0</v>
      </c>
      <c r="AW90" s="83">
        <f t="shared" si="41"/>
        <v>0</v>
      </c>
      <c r="AX90" s="83">
        <f t="shared" si="41"/>
        <v>2.2879999999999998</v>
      </c>
      <c r="AY90" s="83">
        <f t="shared" si="42"/>
        <v>-5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27.12</v>
      </c>
      <c r="CF90" s="80">
        <f t="shared" si="51"/>
        <v>0</v>
      </c>
      <c r="CG90" s="80">
        <f t="shared" si="51"/>
        <v>0</v>
      </c>
      <c r="CH90" s="80">
        <f t="shared" si="51"/>
        <v>22.88</v>
      </c>
      <c r="CI90" s="80">
        <f t="shared" si="52"/>
        <v>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2.7120000000000002</v>
      </c>
      <c r="DG90" s="81">
        <f t="shared" si="60"/>
        <v>-5</v>
      </c>
      <c r="DH90" s="81">
        <f t="shared" si="61"/>
        <v>0</v>
      </c>
      <c r="DI90" s="81">
        <f t="shared" si="62"/>
        <v>0</v>
      </c>
      <c r="DJ90" s="81">
        <f t="shared" si="63"/>
        <v>2.2879999999999998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3.7427999999999996E-2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1.2131999999999999E-2</v>
      </c>
      <c r="AY99" s="87">
        <f t="shared" si="65"/>
        <v>-4.9559999999999993E-2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3.7427999999999996E-2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1.2131999999999999E-2</v>
      </c>
      <c r="CI99" s="89">
        <f t="shared" si="70"/>
        <v>4.956E-2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3.7427999999999996E-2</v>
      </c>
      <c r="DG99" s="81">
        <f t="shared" si="60"/>
        <v>-4.9559999999999993E-2</v>
      </c>
      <c r="DH99" s="81">
        <f t="shared" si="61"/>
        <v>0</v>
      </c>
      <c r="DI99" s="81">
        <f t="shared" si="62"/>
        <v>0</v>
      </c>
      <c r="DJ99" s="81">
        <f t="shared" si="63"/>
        <v>1.2131999999999999E-2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44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46" t="s">
        <v>325</v>
      </c>
      <c r="J1" s="247"/>
      <c r="K1" s="247"/>
      <c r="L1" s="247"/>
      <c r="M1" s="248"/>
      <c r="N1" s="247" t="s">
        <v>477</v>
      </c>
      <c r="O1" s="247"/>
      <c r="P1" s="247"/>
      <c r="Q1" s="247"/>
      <c r="R1" s="248"/>
      <c r="W1" s="46"/>
      <c r="X1" s="46">
        <v>1</v>
      </c>
    </row>
    <row r="2" spans="1:24" ht="15.75" thickBot="1">
      <c r="A2" s="245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665.49169600000005</v>
      </c>
      <c r="I3" s="177">
        <f ca="1">INDIRECT("BRPL_EOD!" &amp; $V$3 &amp; X3)</f>
        <v>494.99</v>
      </c>
      <c r="J3" s="175">
        <f ca="1">INDIRECT("BYPL_EOD!" &amp; $V$3 &amp; X3)</f>
        <v>158.65</v>
      </c>
      <c r="K3" s="175">
        <f ca="1">INDIRECT("TPDDL_EOD!" &amp; $V$3 &amp; X3)</f>
        <v>9.0500000000000007</v>
      </c>
      <c r="L3" s="175">
        <f ca="1">INDIRECT("NDMC_EOD!" &amp; $V$3 &amp; X3)</f>
        <v>2.79</v>
      </c>
      <c r="M3" s="176">
        <f ca="1">SUM(I3:L3)</f>
        <v>665.4799999999999</v>
      </c>
      <c r="N3" s="174">
        <f ca="1">INDIRECT("BRPL_ISGS_exbus!" &amp; $V$3 &amp; X3)</f>
        <v>494.99869958983004</v>
      </c>
      <c r="O3" s="175">
        <f ca="1">INDIRECT("BYPL_ISGS_exbus!" &amp; $V$3 &amp; X3)</f>
        <v>158.65278831880752</v>
      </c>
      <c r="P3" s="175">
        <f ca="1">INDIRECT("TPDDL_ISGS_exbus!" &amp; $V$3 &amp; X3)</f>
        <v>9.0501590563202523</v>
      </c>
      <c r="Q3" s="175">
        <f ca="1">INDIRECT("NDMC_ISGS_exbus!" &amp; $V$3 &amp; X3)</f>
        <v>2.7900490350423759</v>
      </c>
      <c r="R3" s="176">
        <f ca="1">SUM(N3:Q3)</f>
        <v>665.49169600000016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688.41594699999996</v>
      </c>
      <c r="H4" s="181">
        <f t="shared" ca="1" si="2"/>
        <v>665.49169600000005</v>
      </c>
      <c r="I4" s="182">
        <f t="shared" ref="I4:I67" ca="1" si="5">INDIRECT("BRPL_EOD!" &amp; $V$3 &amp; X4)</f>
        <v>494.99</v>
      </c>
      <c r="J4" s="179">
        <f t="shared" ref="J4:J67" ca="1" si="6">INDIRECT("BYPL_EOD!" &amp; $V$3 &amp; X4)</f>
        <v>158.65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2.79</v>
      </c>
      <c r="M4" s="180">
        <f t="shared" ref="M4:M67" ca="1" si="9">SUM(I4:L4)</f>
        <v>665.4799999999999</v>
      </c>
      <c r="N4" s="178">
        <f t="shared" ref="N4:N67" ca="1" si="10">INDIRECT("BRPL_ISGS_exbus!" &amp; $V$3 &amp; X4)</f>
        <v>494.99869958983004</v>
      </c>
      <c r="O4" s="179">
        <f t="shared" ref="O4:O67" ca="1" si="11">INDIRECT("BYPL_ISGS_exbus!" &amp; $V$3 &amp; X4)</f>
        <v>158.65278831880752</v>
      </c>
      <c r="P4" s="179">
        <f t="shared" ref="P4:P67" ca="1" si="12">INDIRECT("TPDDL_ISGS_exbus!" &amp; $V$3 &amp; X4)</f>
        <v>9.0501590563202523</v>
      </c>
      <c r="Q4" s="179">
        <f t="shared" ref="Q4:Q67" ca="1" si="13">INDIRECT("NDMC_ISGS_exbus!" &amp; $V$3 &amp; X4)</f>
        <v>2.7900490350423759</v>
      </c>
      <c r="R4" s="180">
        <f t="shared" ref="R4:R67" ca="1" si="14">SUM(N4:Q4)</f>
        <v>665.49169600000016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665.49169600000005</v>
      </c>
      <c r="I5" s="182">
        <f t="shared" ca="1" si="5"/>
        <v>494.99</v>
      </c>
      <c r="J5" s="179">
        <f t="shared" ca="1" si="6"/>
        <v>158.65</v>
      </c>
      <c r="K5" s="179">
        <f t="shared" ca="1" si="7"/>
        <v>9.0500000000000007</v>
      </c>
      <c r="L5" s="179">
        <f t="shared" ca="1" si="8"/>
        <v>2.79</v>
      </c>
      <c r="M5" s="180">
        <f t="shared" ca="1" si="9"/>
        <v>665.4799999999999</v>
      </c>
      <c r="N5" s="178">
        <f t="shared" ca="1" si="10"/>
        <v>494.99869958983004</v>
      </c>
      <c r="O5" s="179">
        <f t="shared" ca="1" si="11"/>
        <v>158.65278831880752</v>
      </c>
      <c r="P5" s="179">
        <f t="shared" ca="1" si="12"/>
        <v>9.0501590563202523</v>
      </c>
      <c r="Q5" s="179">
        <f t="shared" ca="1" si="13"/>
        <v>2.7900490350423759</v>
      </c>
      <c r="R5" s="180">
        <f t="shared" ca="1" si="14"/>
        <v>665.49169600000016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665.49169600000005</v>
      </c>
      <c r="I6" s="182">
        <f t="shared" ca="1" si="5"/>
        <v>494.99</v>
      </c>
      <c r="J6" s="179">
        <f t="shared" ca="1" si="6"/>
        <v>158.65</v>
      </c>
      <c r="K6" s="179">
        <f t="shared" ca="1" si="7"/>
        <v>9.0500000000000007</v>
      </c>
      <c r="L6" s="179">
        <f t="shared" ca="1" si="8"/>
        <v>2.79</v>
      </c>
      <c r="M6" s="180">
        <f t="shared" ca="1" si="9"/>
        <v>665.4799999999999</v>
      </c>
      <c r="N6" s="178">
        <f t="shared" ca="1" si="10"/>
        <v>494.99869958983004</v>
      </c>
      <c r="O6" s="179">
        <f t="shared" ca="1" si="11"/>
        <v>158.65278831880752</v>
      </c>
      <c r="P6" s="179">
        <f t="shared" ca="1" si="12"/>
        <v>9.0501590563202523</v>
      </c>
      <c r="Q6" s="179">
        <f t="shared" ca="1" si="13"/>
        <v>2.7900490350423759</v>
      </c>
      <c r="R6" s="180">
        <f t="shared" ca="1" si="14"/>
        <v>665.49169600000016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688.41594699999996</v>
      </c>
      <c r="H7" s="181">
        <f t="shared" ca="1" si="2"/>
        <v>665.49169600000005</v>
      </c>
      <c r="I7" s="182">
        <f t="shared" ca="1" si="5"/>
        <v>494.99</v>
      </c>
      <c r="J7" s="179">
        <f t="shared" ca="1" si="6"/>
        <v>158.65</v>
      </c>
      <c r="K7" s="179">
        <f t="shared" ca="1" si="7"/>
        <v>9.0500000000000007</v>
      </c>
      <c r="L7" s="179">
        <f t="shared" ca="1" si="8"/>
        <v>2.79</v>
      </c>
      <c r="M7" s="180">
        <f t="shared" ca="1" si="9"/>
        <v>665.4799999999999</v>
      </c>
      <c r="N7" s="178">
        <f t="shared" ca="1" si="10"/>
        <v>494.99869958983004</v>
      </c>
      <c r="O7" s="179">
        <f t="shared" ca="1" si="11"/>
        <v>158.65278831880752</v>
      </c>
      <c r="P7" s="179">
        <f t="shared" ca="1" si="12"/>
        <v>9.0501590563202523</v>
      </c>
      <c r="Q7" s="179">
        <f t="shared" ca="1" si="13"/>
        <v>2.7900490350423759</v>
      </c>
      <c r="R7" s="180">
        <f t="shared" ca="1" si="14"/>
        <v>665.49169600000016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688.41594699999996</v>
      </c>
      <c r="H8" s="181">
        <f t="shared" ca="1" si="2"/>
        <v>665.49169600000005</v>
      </c>
      <c r="I8" s="182">
        <f t="shared" ca="1" si="5"/>
        <v>494.99</v>
      </c>
      <c r="J8" s="179">
        <f t="shared" ca="1" si="6"/>
        <v>158.65</v>
      </c>
      <c r="K8" s="179">
        <f t="shared" ca="1" si="7"/>
        <v>9.0500000000000007</v>
      </c>
      <c r="L8" s="179">
        <f t="shared" ca="1" si="8"/>
        <v>2.79</v>
      </c>
      <c r="M8" s="180">
        <f t="shared" ca="1" si="9"/>
        <v>665.4799999999999</v>
      </c>
      <c r="N8" s="178">
        <f t="shared" ca="1" si="10"/>
        <v>494.99869958983004</v>
      </c>
      <c r="O8" s="179">
        <f t="shared" ca="1" si="11"/>
        <v>158.65278831880752</v>
      </c>
      <c r="P8" s="179">
        <f t="shared" ca="1" si="12"/>
        <v>9.0501590563202523</v>
      </c>
      <c r="Q8" s="179">
        <f t="shared" ca="1" si="13"/>
        <v>2.7900490350423759</v>
      </c>
      <c r="R8" s="180">
        <f t="shared" ca="1" si="14"/>
        <v>665.49169600000016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688.41594699999996</v>
      </c>
      <c r="H9" s="181">
        <f t="shared" ca="1" si="2"/>
        <v>665.49169600000005</v>
      </c>
      <c r="I9" s="182">
        <f t="shared" ca="1" si="5"/>
        <v>494.99</v>
      </c>
      <c r="J9" s="179">
        <f t="shared" ca="1" si="6"/>
        <v>158.65</v>
      </c>
      <c r="K9" s="179">
        <f t="shared" ca="1" si="7"/>
        <v>9.0500000000000007</v>
      </c>
      <c r="L9" s="179">
        <f t="shared" ca="1" si="8"/>
        <v>2.79</v>
      </c>
      <c r="M9" s="180">
        <f t="shared" ca="1" si="9"/>
        <v>665.4799999999999</v>
      </c>
      <c r="N9" s="178">
        <f t="shared" ca="1" si="10"/>
        <v>494.99869958983004</v>
      </c>
      <c r="O9" s="179">
        <f t="shared" ca="1" si="11"/>
        <v>158.65278831880752</v>
      </c>
      <c r="P9" s="179">
        <f t="shared" ca="1" si="12"/>
        <v>9.0501590563202523</v>
      </c>
      <c r="Q9" s="179">
        <f t="shared" ca="1" si="13"/>
        <v>2.7900490350423759</v>
      </c>
      <c r="R9" s="180">
        <f t="shared" ca="1" si="14"/>
        <v>665.49169600000016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688.41594699999996</v>
      </c>
      <c r="H10" s="181">
        <f t="shared" ca="1" si="2"/>
        <v>665.49169600000005</v>
      </c>
      <c r="I10" s="182">
        <f t="shared" ca="1" si="5"/>
        <v>494.99</v>
      </c>
      <c r="J10" s="179">
        <f t="shared" ca="1" si="6"/>
        <v>158.65</v>
      </c>
      <c r="K10" s="179">
        <f t="shared" ca="1" si="7"/>
        <v>9.0500000000000007</v>
      </c>
      <c r="L10" s="179">
        <f t="shared" ca="1" si="8"/>
        <v>2.79</v>
      </c>
      <c r="M10" s="180">
        <f t="shared" ca="1" si="9"/>
        <v>665.4799999999999</v>
      </c>
      <c r="N10" s="178">
        <f t="shared" ca="1" si="10"/>
        <v>494.99869958983004</v>
      </c>
      <c r="O10" s="179">
        <f t="shared" ca="1" si="11"/>
        <v>158.65278831880752</v>
      </c>
      <c r="P10" s="179">
        <f t="shared" ca="1" si="12"/>
        <v>9.0501590563202523</v>
      </c>
      <c r="Q10" s="179">
        <f t="shared" ca="1" si="13"/>
        <v>2.7900490350423759</v>
      </c>
      <c r="R10" s="180">
        <f t="shared" ca="1" si="14"/>
        <v>665.49169600000016</v>
      </c>
      <c r="W10" s="46"/>
      <c r="X10" s="46">
        <v>10</v>
      </c>
    </row>
    <row r="11" spans="1:24">
      <c r="A11" s="61" t="s">
        <v>53</v>
      </c>
      <c r="B11" s="173">
        <f t="shared" ca="1" si="3"/>
        <v>615.91594699999996</v>
      </c>
      <c r="C11" s="178">
        <f t="shared" ca="1" si="4"/>
        <v>458.12704894477719</v>
      </c>
      <c r="D11" s="179">
        <f t="shared" ca="1" si="0"/>
        <v>146.80559591405378</v>
      </c>
      <c r="E11" s="179">
        <f t="shared" ca="1" si="0"/>
        <v>8.3696906534437634</v>
      </c>
      <c r="F11" s="180">
        <f t="shared" ca="1" si="0"/>
        <v>2.6136114877253442</v>
      </c>
      <c r="G11" s="181">
        <f t="shared" ca="1" si="1"/>
        <v>597.79870000000005</v>
      </c>
      <c r="H11" s="181">
        <f t="shared" ca="1" si="2"/>
        <v>577.89200300000005</v>
      </c>
      <c r="I11" s="182">
        <f t="shared" ca="1" si="5"/>
        <v>425.35</v>
      </c>
      <c r="J11" s="179">
        <f t="shared" ca="1" si="6"/>
        <v>141.94999999999999</v>
      </c>
      <c r="K11" s="179">
        <f t="shared" ca="1" si="7"/>
        <v>8.1</v>
      </c>
      <c r="L11" s="179">
        <f t="shared" ca="1" si="8"/>
        <v>2.5</v>
      </c>
      <c r="M11" s="180">
        <f t="shared" ca="1" si="9"/>
        <v>577.9</v>
      </c>
      <c r="N11" s="178">
        <f t="shared" ca="1" si="10"/>
        <v>425.34411399212672</v>
      </c>
      <c r="O11" s="179">
        <f t="shared" ca="1" si="11"/>
        <v>141.94803569103652</v>
      </c>
      <c r="P11" s="179">
        <f t="shared" ca="1" si="12"/>
        <v>8.0998879119224778</v>
      </c>
      <c r="Q11" s="179">
        <f t="shared" ca="1" si="13"/>
        <v>2.4999654049143452</v>
      </c>
      <c r="R11" s="180">
        <f t="shared" ca="1" si="14"/>
        <v>577.89200299999993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656.45</v>
      </c>
      <c r="H12" s="181">
        <f t="shared" ca="1" si="2"/>
        <v>634.59021499999994</v>
      </c>
      <c r="I12" s="182">
        <f t="shared" ca="1" si="5"/>
        <v>464.02</v>
      </c>
      <c r="J12" s="179">
        <f t="shared" ca="1" si="6"/>
        <v>158.72</v>
      </c>
      <c r="K12" s="179">
        <f t="shared" ca="1" si="7"/>
        <v>9.06</v>
      </c>
      <c r="L12" s="179">
        <f t="shared" ca="1" si="8"/>
        <v>2.79</v>
      </c>
      <c r="M12" s="180">
        <f t="shared" ca="1" si="9"/>
        <v>634.58999999999992</v>
      </c>
      <c r="N12" s="178">
        <f t="shared" ca="1" si="10"/>
        <v>464.02015721063992</v>
      </c>
      <c r="O12" s="179">
        <f t="shared" ca="1" si="11"/>
        <v>158.7200537745631</v>
      </c>
      <c r="P12" s="179">
        <f t="shared" ca="1" si="12"/>
        <v>9.060003069540965</v>
      </c>
      <c r="Q12" s="179">
        <f t="shared" ca="1" si="13"/>
        <v>2.7900009452559922</v>
      </c>
      <c r="R12" s="180">
        <f t="shared" ca="1" si="14"/>
        <v>634.59021499999994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666.45</v>
      </c>
      <c r="H13" s="181">
        <f t="shared" ca="1" si="2"/>
        <v>644.25721499999997</v>
      </c>
      <c r="I13" s="182">
        <f t="shared" ca="1" si="5"/>
        <v>490</v>
      </c>
      <c r="J13" s="179">
        <f t="shared" ca="1" si="6"/>
        <v>142</v>
      </c>
      <c r="K13" s="179">
        <f t="shared" ca="1" si="7"/>
        <v>9.3699999999999992</v>
      </c>
      <c r="L13" s="179">
        <f t="shared" ca="1" si="8"/>
        <v>2.89</v>
      </c>
      <c r="M13" s="180">
        <f t="shared" ca="1" si="9"/>
        <v>644.26</v>
      </c>
      <c r="N13" s="178">
        <f t="shared" ca="1" si="10"/>
        <v>489.99788183342127</v>
      </c>
      <c r="O13" s="179">
        <f t="shared" ca="1" si="11"/>
        <v>141.99938616397105</v>
      </c>
      <c r="P13" s="179">
        <f t="shared" ca="1" si="12"/>
        <v>9.3699594954676666</v>
      </c>
      <c r="Q13" s="179">
        <f t="shared" ca="1" si="13"/>
        <v>2.8899875071399745</v>
      </c>
      <c r="R13" s="180">
        <f t="shared" ca="1" si="14"/>
        <v>644.25721499999997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622.25919999999996</v>
      </c>
      <c r="H14" s="181">
        <f t="shared" ca="1" si="2"/>
        <v>601.53796899999998</v>
      </c>
      <c r="I14" s="182">
        <f t="shared" ca="1" si="5"/>
        <v>490</v>
      </c>
      <c r="J14" s="179">
        <f t="shared" ca="1" si="6"/>
        <v>99.28</v>
      </c>
      <c r="K14" s="179">
        <f t="shared" ca="1" si="7"/>
        <v>9.3699999999999992</v>
      </c>
      <c r="L14" s="179">
        <f t="shared" ca="1" si="8"/>
        <v>2.89</v>
      </c>
      <c r="M14" s="180">
        <f t="shared" ca="1" si="9"/>
        <v>601.54</v>
      </c>
      <c r="N14" s="178">
        <f t="shared" ca="1" si="10"/>
        <v>489.99834559630284</v>
      </c>
      <c r="O14" s="179">
        <f t="shared" ca="1" si="11"/>
        <v>99.279664797552954</v>
      </c>
      <c r="P14" s="179">
        <f t="shared" ca="1" si="12"/>
        <v>9.3699683637497078</v>
      </c>
      <c r="Q14" s="179">
        <f t="shared" ca="1" si="13"/>
        <v>2.889990242394521</v>
      </c>
      <c r="R14" s="180">
        <f t="shared" ca="1" si="14"/>
        <v>601.53796900000009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592.25919999999996</v>
      </c>
      <c r="H15" s="181">
        <f t="shared" ca="1" si="2"/>
        <v>572.536969</v>
      </c>
      <c r="I15" s="182">
        <f t="shared" ca="1" si="5"/>
        <v>473.68</v>
      </c>
      <c r="J15" s="179">
        <f t="shared" ca="1" si="6"/>
        <v>87</v>
      </c>
      <c r="K15" s="179">
        <f t="shared" ca="1" si="7"/>
        <v>9.06</v>
      </c>
      <c r="L15" s="179">
        <f t="shared" ca="1" si="8"/>
        <v>2.79</v>
      </c>
      <c r="M15" s="180">
        <f t="shared" ca="1" si="9"/>
        <v>572.53</v>
      </c>
      <c r="N15" s="178">
        <f t="shared" ca="1" si="10"/>
        <v>473.68576576933964</v>
      </c>
      <c r="O15" s="179">
        <f t="shared" ca="1" si="11"/>
        <v>87.001058989048616</v>
      </c>
      <c r="P15" s="179">
        <f t="shared" ca="1" si="12"/>
        <v>9.0601102809285106</v>
      </c>
      <c r="Q15" s="179">
        <f t="shared" ca="1" si="13"/>
        <v>2.7900339606832834</v>
      </c>
      <c r="R15" s="180">
        <f t="shared" ca="1" si="14"/>
        <v>572.53696900000011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592.25919999999996</v>
      </c>
      <c r="H16" s="181">
        <f t="shared" ca="1" si="2"/>
        <v>572.536969</v>
      </c>
      <c r="I16" s="182">
        <f t="shared" ca="1" si="5"/>
        <v>473.68</v>
      </c>
      <c r="J16" s="179">
        <f t="shared" ca="1" si="6"/>
        <v>87</v>
      </c>
      <c r="K16" s="179">
        <f t="shared" ca="1" si="7"/>
        <v>9.06</v>
      </c>
      <c r="L16" s="179">
        <f t="shared" ca="1" si="8"/>
        <v>2.79</v>
      </c>
      <c r="M16" s="180">
        <f t="shared" ca="1" si="9"/>
        <v>572.53</v>
      </c>
      <c r="N16" s="178">
        <f t="shared" ca="1" si="10"/>
        <v>473.68576576933964</v>
      </c>
      <c r="O16" s="179">
        <f t="shared" ca="1" si="11"/>
        <v>87.001058989048616</v>
      </c>
      <c r="P16" s="179">
        <f t="shared" ca="1" si="12"/>
        <v>9.0601102809285106</v>
      </c>
      <c r="Q16" s="179">
        <f t="shared" ca="1" si="13"/>
        <v>2.7900339606832834</v>
      </c>
      <c r="R16" s="180">
        <f t="shared" ca="1" si="14"/>
        <v>572.53696900000011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582.25919999999996</v>
      </c>
      <c r="H17" s="181">
        <f t="shared" ca="1" si="2"/>
        <v>562.86996899999997</v>
      </c>
      <c r="I17" s="182">
        <f t="shared" ca="1" si="5"/>
        <v>464.02</v>
      </c>
      <c r="J17" s="179">
        <f t="shared" ca="1" si="6"/>
        <v>87</v>
      </c>
      <c r="K17" s="179">
        <f t="shared" ca="1" si="7"/>
        <v>9.06</v>
      </c>
      <c r="L17" s="179">
        <f t="shared" ca="1" si="8"/>
        <v>2.79</v>
      </c>
      <c r="M17" s="180">
        <f t="shared" ca="1" si="9"/>
        <v>562.86999999999989</v>
      </c>
      <c r="N17" s="178">
        <f t="shared" ca="1" si="10"/>
        <v>464.01997444415235</v>
      </c>
      <c r="O17" s="179">
        <f t="shared" ca="1" si="11"/>
        <v>86.999995208485103</v>
      </c>
      <c r="P17" s="179">
        <f t="shared" ca="1" si="12"/>
        <v>9.0599995010215526</v>
      </c>
      <c r="Q17" s="179">
        <f t="shared" ca="1" si="13"/>
        <v>2.789999846341074</v>
      </c>
      <c r="R17" s="180">
        <f t="shared" ca="1" si="14"/>
        <v>562.86996900000008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552.25919999999996</v>
      </c>
      <c r="H18" s="181">
        <f t="shared" ca="1" si="2"/>
        <v>533.86896899999999</v>
      </c>
      <c r="I18" s="182">
        <f t="shared" ca="1" si="5"/>
        <v>435.02</v>
      </c>
      <c r="J18" s="179">
        <f t="shared" ca="1" si="6"/>
        <v>87</v>
      </c>
      <c r="K18" s="179">
        <f t="shared" ca="1" si="7"/>
        <v>9.06</v>
      </c>
      <c r="L18" s="179">
        <f t="shared" ca="1" si="8"/>
        <v>2.79</v>
      </c>
      <c r="M18" s="180">
        <f t="shared" ca="1" si="9"/>
        <v>533.86999999999989</v>
      </c>
      <c r="N18" s="178">
        <f t="shared" ca="1" si="10"/>
        <v>435.01915989731589</v>
      </c>
      <c r="O18" s="179">
        <f t="shared" ca="1" si="11"/>
        <v>86.999831987187903</v>
      </c>
      <c r="P18" s="179">
        <f t="shared" ca="1" si="12"/>
        <v>9.0599825034933623</v>
      </c>
      <c r="Q18" s="179">
        <f t="shared" ca="1" si="13"/>
        <v>2.7899946120029226</v>
      </c>
      <c r="R18" s="180">
        <f t="shared" ca="1" si="14"/>
        <v>533.86896900000011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532.25919999999996</v>
      </c>
      <c r="H19" s="181">
        <f t="shared" ca="1" si="2"/>
        <v>514.53496900000005</v>
      </c>
      <c r="I19" s="182">
        <f t="shared" ca="1" si="5"/>
        <v>415.68</v>
      </c>
      <c r="J19" s="179">
        <f t="shared" ca="1" si="6"/>
        <v>87</v>
      </c>
      <c r="K19" s="179">
        <f t="shared" ca="1" si="7"/>
        <v>9.06</v>
      </c>
      <c r="L19" s="179">
        <f t="shared" ca="1" si="8"/>
        <v>2.79</v>
      </c>
      <c r="M19" s="180">
        <f t="shared" ca="1" si="9"/>
        <v>514.53</v>
      </c>
      <c r="N19" s="178">
        <f t="shared" ca="1" si="10"/>
        <v>415.68401437024085</v>
      </c>
      <c r="O19" s="179">
        <f t="shared" ca="1" si="11"/>
        <v>87.000840190076389</v>
      </c>
      <c r="P19" s="179">
        <f t="shared" ca="1" si="12"/>
        <v>9.0600874956562318</v>
      </c>
      <c r="Q19" s="179">
        <f t="shared" ca="1" si="13"/>
        <v>2.7900269440265877</v>
      </c>
      <c r="R19" s="180">
        <f t="shared" ca="1" si="14"/>
        <v>514.53496900000005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502.25920000000002</v>
      </c>
      <c r="H20" s="181">
        <f t="shared" ca="1" si="2"/>
        <v>485.53396900000001</v>
      </c>
      <c r="I20" s="182">
        <f t="shared" ca="1" si="5"/>
        <v>386.68</v>
      </c>
      <c r="J20" s="179">
        <f t="shared" ca="1" si="6"/>
        <v>87</v>
      </c>
      <c r="K20" s="179">
        <f t="shared" ca="1" si="7"/>
        <v>9.06</v>
      </c>
      <c r="L20" s="179">
        <f t="shared" ca="1" si="8"/>
        <v>2.79</v>
      </c>
      <c r="M20" s="180">
        <f t="shared" ca="1" si="9"/>
        <v>485.53000000000003</v>
      </c>
      <c r="N20" s="178">
        <f t="shared" ca="1" si="10"/>
        <v>386.68316094354623</v>
      </c>
      <c r="O20" s="179">
        <f t="shared" ca="1" si="11"/>
        <v>87.000711187774186</v>
      </c>
      <c r="P20" s="179">
        <f t="shared" ca="1" si="12"/>
        <v>9.0600740616233804</v>
      </c>
      <c r="Q20" s="179">
        <f t="shared" ca="1" si="13"/>
        <v>2.7900228070562068</v>
      </c>
      <c r="R20" s="180">
        <f t="shared" ca="1" si="14"/>
        <v>485.53396900000001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492.25920000000002</v>
      </c>
      <c r="H21" s="181">
        <f t="shared" ca="1" si="2"/>
        <v>475.86696899999998</v>
      </c>
      <c r="I21" s="182">
        <f t="shared" ca="1" si="5"/>
        <v>377.01</v>
      </c>
      <c r="J21" s="179">
        <f t="shared" ca="1" si="6"/>
        <v>87</v>
      </c>
      <c r="K21" s="179">
        <f t="shared" ca="1" si="7"/>
        <v>9.06</v>
      </c>
      <c r="L21" s="179">
        <f t="shared" ca="1" si="8"/>
        <v>2.79</v>
      </c>
      <c r="M21" s="180">
        <f t="shared" ca="1" si="9"/>
        <v>475.86</v>
      </c>
      <c r="N21" s="178">
        <f t="shared" ca="1" si="10"/>
        <v>377.01552133545579</v>
      </c>
      <c r="O21" s="179">
        <f t="shared" ca="1" si="11"/>
        <v>87.001274120539648</v>
      </c>
      <c r="P21" s="179">
        <f t="shared" ca="1" si="12"/>
        <v>9.0601326842768888</v>
      </c>
      <c r="Q21" s="179">
        <f t="shared" ca="1" si="13"/>
        <v>2.7900408597276507</v>
      </c>
      <c r="R21" s="180">
        <f t="shared" ca="1" si="14"/>
        <v>475.86696899999993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472.25920000000002</v>
      </c>
      <c r="H22" s="181">
        <f t="shared" ca="1" si="2"/>
        <v>456.53296899999998</v>
      </c>
      <c r="I22" s="182">
        <f t="shared" ca="1" si="5"/>
        <v>357.68</v>
      </c>
      <c r="J22" s="179">
        <f t="shared" ca="1" si="6"/>
        <v>87</v>
      </c>
      <c r="K22" s="179">
        <f t="shared" ca="1" si="7"/>
        <v>9.06</v>
      </c>
      <c r="L22" s="179">
        <f t="shared" ca="1" si="8"/>
        <v>2.79</v>
      </c>
      <c r="M22" s="180">
        <f t="shared" ca="1" si="9"/>
        <v>456.53000000000003</v>
      </c>
      <c r="N22" s="178">
        <f t="shared" ca="1" si="10"/>
        <v>357.68232613830412</v>
      </c>
      <c r="O22" s="179">
        <f t="shared" ca="1" si="11"/>
        <v>87.000565796333206</v>
      </c>
      <c r="P22" s="179">
        <f t="shared" ca="1" si="12"/>
        <v>9.060058920859527</v>
      </c>
      <c r="Q22" s="179">
        <f t="shared" ca="1" si="13"/>
        <v>2.7900181445030992</v>
      </c>
      <c r="R22" s="180">
        <f t="shared" ca="1" si="14"/>
        <v>456.53296899999998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448.04259999999999</v>
      </c>
      <c r="H23" s="181">
        <f t="shared" ca="1" si="2"/>
        <v>433.12278099999997</v>
      </c>
      <c r="I23" s="182">
        <f t="shared" ca="1" si="5"/>
        <v>338.34</v>
      </c>
      <c r="J23" s="179">
        <f t="shared" ca="1" si="6"/>
        <v>87</v>
      </c>
      <c r="K23" s="179">
        <f t="shared" ca="1" si="7"/>
        <v>4.9800000000000004</v>
      </c>
      <c r="L23" s="179">
        <f t="shared" ca="1" si="8"/>
        <v>2.79</v>
      </c>
      <c r="M23" s="180">
        <f t="shared" ca="1" si="9"/>
        <v>433.11</v>
      </c>
      <c r="N23" s="178">
        <f t="shared" ca="1" si="10"/>
        <v>338.34998435395158</v>
      </c>
      <c r="O23" s="179">
        <f t="shared" ca="1" si="11"/>
        <v>87.002567354713577</v>
      </c>
      <c r="P23" s="179">
        <f t="shared" ca="1" si="12"/>
        <v>4.9801469589249843</v>
      </c>
      <c r="Q23" s="179">
        <f t="shared" ca="1" si="13"/>
        <v>2.7900823324097801</v>
      </c>
      <c r="R23" s="180">
        <f t="shared" ca="1" si="14"/>
        <v>433.12278099999992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408.04259999999999</v>
      </c>
      <c r="H24" s="181">
        <f t="shared" ca="1" si="2"/>
        <v>394.45478100000003</v>
      </c>
      <c r="I24" s="182">
        <f t="shared" ca="1" si="5"/>
        <v>299.68</v>
      </c>
      <c r="J24" s="179">
        <f t="shared" ca="1" si="6"/>
        <v>87</v>
      </c>
      <c r="K24" s="179">
        <f t="shared" ca="1" si="7"/>
        <v>4.9800000000000004</v>
      </c>
      <c r="L24" s="179">
        <f t="shared" ca="1" si="8"/>
        <v>2.79</v>
      </c>
      <c r="M24" s="180">
        <f t="shared" ca="1" si="9"/>
        <v>394.45000000000005</v>
      </c>
      <c r="N24" s="178">
        <f t="shared" ca="1" si="10"/>
        <v>299.6836323236912</v>
      </c>
      <c r="O24" s="179">
        <f t="shared" ca="1" si="11"/>
        <v>87.001054498669035</v>
      </c>
      <c r="P24" s="179">
        <f t="shared" ca="1" si="12"/>
        <v>4.980060360958297</v>
      </c>
      <c r="Q24" s="179">
        <f t="shared" ca="1" si="13"/>
        <v>2.7900338166814551</v>
      </c>
      <c r="R24" s="180">
        <f t="shared" ca="1" si="14"/>
        <v>394.45478099999997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380.04259999999999</v>
      </c>
      <c r="H25" s="181">
        <f t="shared" ca="1" si="2"/>
        <v>367.387181</v>
      </c>
      <c r="I25" s="182">
        <f t="shared" ca="1" si="5"/>
        <v>272.61</v>
      </c>
      <c r="J25" s="179">
        <f t="shared" ca="1" si="6"/>
        <v>87</v>
      </c>
      <c r="K25" s="179">
        <f t="shared" ca="1" si="7"/>
        <v>4.9800000000000004</v>
      </c>
      <c r="L25" s="179">
        <f t="shared" ca="1" si="8"/>
        <v>2.79</v>
      </c>
      <c r="M25" s="180">
        <f t="shared" ca="1" si="9"/>
        <v>367.38000000000005</v>
      </c>
      <c r="N25" s="178">
        <f t="shared" ca="1" si="10"/>
        <v>272.61532857643311</v>
      </c>
      <c r="O25" s="179">
        <f t="shared" ca="1" si="11"/>
        <v>87.001700547117409</v>
      </c>
      <c r="P25" s="179">
        <f t="shared" ca="1" si="12"/>
        <v>4.9800973416625833</v>
      </c>
      <c r="Q25" s="179">
        <f t="shared" ca="1" si="13"/>
        <v>2.7900545347868686</v>
      </c>
      <c r="R25" s="180">
        <f t="shared" ca="1" si="14"/>
        <v>367.387181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380.04259999999999</v>
      </c>
      <c r="H26" s="181">
        <f t="shared" ca="1" si="2"/>
        <v>367.387181</v>
      </c>
      <c r="I26" s="182">
        <f t="shared" ca="1" si="5"/>
        <v>272.61</v>
      </c>
      <c r="J26" s="179">
        <f t="shared" ca="1" si="6"/>
        <v>87</v>
      </c>
      <c r="K26" s="179">
        <f t="shared" ca="1" si="7"/>
        <v>4.9800000000000004</v>
      </c>
      <c r="L26" s="179">
        <f t="shared" ca="1" si="8"/>
        <v>2.79</v>
      </c>
      <c r="M26" s="180">
        <f t="shared" ca="1" si="9"/>
        <v>367.38000000000005</v>
      </c>
      <c r="N26" s="178">
        <f t="shared" ca="1" si="10"/>
        <v>272.61532857643311</v>
      </c>
      <c r="O26" s="179">
        <f t="shared" ca="1" si="11"/>
        <v>87.001700547117409</v>
      </c>
      <c r="P26" s="179">
        <f t="shared" ca="1" si="12"/>
        <v>4.9800973416625833</v>
      </c>
      <c r="Q26" s="179">
        <f t="shared" ca="1" si="13"/>
        <v>2.7900545347868686</v>
      </c>
      <c r="R26" s="180">
        <f t="shared" ca="1" si="14"/>
        <v>367.387181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385.04259999999999</v>
      </c>
      <c r="H27" s="181">
        <f t="shared" ca="1" si="2"/>
        <v>372.22068100000001</v>
      </c>
      <c r="I27" s="182">
        <f t="shared" ca="1" si="5"/>
        <v>272.61</v>
      </c>
      <c r="J27" s="179">
        <f t="shared" ca="1" si="6"/>
        <v>91.84</v>
      </c>
      <c r="K27" s="179">
        <f t="shared" ca="1" si="7"/>
        <v>4.9800000000000004</v>
      </c>
      <c r="L27" s="179">
        <f t="shared" ca="1" si="8"/>
        <v>2.79</v>
      </c>
      <c r="M27" s="180">
        <f t="shared" ca="1" si="9"/>
        <v>372.22000000000008</v>
      </c>
      <c r="N27" s="178">
        <f t="shared" ca="1" si="10"/>
        <v>272.61049875721346</v>
      </c>
      <c r="O27" s="179">
        <f t="shared" ca="1" si="11"/>
        <v>91.84016802708075</v>
      </c>
      <c r="P27" s="179">
        <f t="shared" ca="1" si="12"/>
        <v>4.9800091112245441</v>
      </c>
      <c r="Q27" s="179">
        <f t="shared" ca="1" si="13"/>
        <v>2.7900051044812204</v>
      </c>
      <c r="R27" s="180">
        <f t="shared" ca="1" si="14"/>
        <v>372.22068099999996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415.04259999999999</v>
      </c>
      <c r="H28" s="181">
        <f t="shared" ca="1" si="2"/>
        <v>401.22168099999999</v>
      </c>
      <c r="I28" s="182">
        <f t="shared" ca="1" si="5"/>
        <v>272.61</v>
      </c>
      <c r="J28" s="179">
        <f t="shared" ca="1" si="6"/>
        <v>120.84</v>
      </c>
      <c r="K28" s="179">
        <f t="shared" ca="1" si="7"/>
        <v>4.9800000000000004</v>
      </c>
      <c r="L28" s="179">
        <f t="shared" ca="1" si="8"/>
        <v>2.79</v>
      </c>
      <c r="M28" s="180">
        <f t="shared" ca="1" si="9"/>
        <v>401.22000000000008</v>
      </c>
      <c r="N28" s="178">
        <f t="shared" ca="1" si="10"/>
        <v>272.61114215993712</v>
      </c>
      <c r="O28" s="179">
        <f t="shared" ca="1" si="11"/>
        <v>120.8405062859279</v>
      </c>
      <c r="P28" s="179">
        <f t="shared" ca="1" si="12"/>
        <v>4.9800208648123219</v>
      </c>
      <c r="Q28" s="179">
        <f t="shared" ca="1" si="13"/>
        <v>2.7900116893225655</v>
      </c>
      <c r="R28" s="180">
        <f t="shared" ca="1" si="14"/>
        <v>401.22168099999993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390.04259999999999</v>
      </c>
      <c r="H29" s="181">
        <f t="shared" ca="1" si="2"/>
        <v>377.05418100000003</v>
      </c>
      <c r="I29" s="182">
        <f t="shared" ca="1" si="5"/>
        <v>272.61</v>
      </c>
      <c r="J29" s="179">
        <f t="shared" ca="1" si="6"/>
        <v>96.67</v>
      </c>
      <c r="K29" s="179">
        <f t="shared" ca="1" si="7"/>
        <v>4.9800000000000004</v>
      </c>
      <c r="L29" s="179">
        <f t="shared" ca="1" si="8"/>
        <v>2.79</v>
      </c>
      <c r="M29" s="180">
        <f t="shared" ca="1" si="9"/>
        <v>377.05000000000007</v>
      </c>
      <c r="N29" s="178">
        <f t="shared" ca="1" si="10"/>
        <v>272.61302289460281</v>
      </c>
      <c r="O29" s="179">
        <f t="shared" ca="1" si="11"/>
        <v>96.671071946081412</v>
      </c>
      <c r="P29" s="179">
        <f t="shared" ca="1" si="12"/>
        <v>4.9800552218008223</v>
      </c>
      <c r="Q29" s="179">
        <f t="shared" ca="1" si="13"/>
        <v>2.7900309375149184</v>
      </c>
      <c r="R29" s="180">
        <f t="shared" ca="1" si="14"/>
        <v>377.05418099999997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385.04259999999999</v>
      </c>
      <c r="H30" s="181">
        <f t="shared" ca="1" si="2"/>
        <v>372.22068100000001</v>
      </c>
      <c r="I30" s="182">
        <f t="shared" ca="1" si="5"/>
        <v>272.61</v>
      </c>
      <c r="J30" s="179">
        <f t="shared" ca="1" si="6"/>
        <v>91.84</v>
      </c>
      <c r="K30" s="179">
        <f t="shared" ca="1" si="7"/>
        <v>4.9800000000000004</v>
      </c>
      <c r="L30" s="179">
        <f t="shared" ca="1" si="8"/>
        <v>2.79</v>
      </c>
      <c r="M30" s="180">
        <f t="shared" ca="1" si="9"/>
        <v>372.22000000000008</v>
      </c>
      <c r="N30" s="178">
        <f t="shared" ca="1" si="10"/>
        <v>272.61049875721346</v>
      </c>
      <c r="O30" s="179">
        <f t="shared" ca="1" si="11"/>
        <v>91.84016802708075</v>
      </c>
      <c r="P30" s="179">
        <f t="shared" ca="1" si="12"/>
        <v>4.9800091112245441</v>
      </c>
      <c r="Q30" s="179">
        <f t="shared" ca="1" si="13"/>
        <v>2.7900051044812204</v>
      </c>
      <c r="R30" s="180">
        <f t="shared" ca="1" si="14"/>
        <v>372.22068099999996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380.04259999999999</v>
      </c>
      <c r="H31" s="181">
        <f t="shared" ca="1" si="2"/>
        <v>367.387181</v>
      </c>
      <c r="I31" s="182">
        <f t="shared" ca="1" si="5"/>
        <v>272.61</v>
      </c>
      <c r="J31" s="179">
        <f t="shared" ca="1" si="6"/>
        <v>87</v>
      </c>
      <c r="K31" s="179">
        <f t="shared" ca="1" si="7"/>
        <v>4.9800000000000004</v>
      </c>
      <c r="L31" s="179">
        <f t="shared" ca="1" si="8"/>
        <v>2.79</v>
      </c>
      <c r="M31" s="180">
        <f t="shared" ca="1" si="9"/>
        <v>367.38000000000005</v>
      </c>
      <c r="N31" s="178">
        <f t="shared" ca="1" si="10"/>
        <v>272.61532857643311</v>
      </c>
      <c r="O31" s="179">
        <f t="shared" ca="1" si="11"/>
        <v>87.001700547117409</v>
      </c>
      <c r="P31" s="179">
        <f t="shared" ca="1" si="12"/>
        <v>4.9800973416625833</v>
      </c>
      <c r="Q31" s="179">
        <f t="shared" ca="1" si="13"/>
        <v>2.7900545347868686</v>
      </c>
      <c r="R31" s="180">
        <f t="shared" ca="1" si="14"/>
        <v>367.387181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380.04259999999999</v>
      </c>
      <c r="H32" s="181">
        <f t="shared" ca="1" si="2"/>
        <v>367.387181</v>
      </c>
      <c r="I32" s="182">
        <f t="shared" ca="1" si="5"/>
        <v>272.61</v>
      </c>
      <c r="J32" s="179">
        <f t="shared" ca="1" si="6"/>
        <v>87</v>
      </c>
      <c r="K32" s="179">
        <f t="shared" ca="1" si="7"/>
        <v>4.9800000000000004</v>
      </c>
      <c r="L32" s="179">
        <f t="shared" ca="1" si="8"/>
        <v>2.79</v>
      </c>
      <c r="M32" s="180">
        <f t="shared" ca="1" si="9"/>
        <v>367.38000000000005</v>
      </c>
      <c r="N32" s="178">
        <f t="shared" ca="1" si="10"/>
        <v>272.61532857643311</v>
      </c>
      <c r="O32" s="179">
        <f t="shared" ca="1" si="11"/>
        <v>87.001700547117409</v>
      </c>
      <c r="P32" s="179">
        <f t="shared" ca="1" si="12"/>
        <v>4.9800973416625833</v>
      </c>
      <c r="Q32" s="179">
        <f t="shared" ca="1" si="13"/>
        <v>2.7900545347868686</v>
      </c>
      <c r="R32" s="180">
        <f t="shared" ca="1" si="14"/>
        <v>367.387181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380.04259999999999</v>
      </c>
      <c r="H33" s="181">
        <f t="shared" ca="1" si="2"/>
        <v>367.387181</v>
      </c>
      <c r="I33" s="182">
        <f t="shared" ca="1" si="5"/>
        <v>272.61</v>
      </c>
      <c r="J33" s="179">
        <f t="shared" ca="1" si="6"/>
        <v>87</v>
      </c>
      <c r="K33" s="179">
        <f t="shared" ca="1" si="7"/>
        <v>4.9800000000000004</v>
      </c>
      <c r="L33" s="179">
        <f t="shared" ca="1" si="8"/>
        <v>2.79</v>
      </c>
      <c r="M33" s="180">
        <f t="shared" ca="1" si="9"/>
        <v>367.38000000000005</v>
      </c>
      <c r="N33" s="178">
        <f t="shared" ca="1" si="10"/>
        <v>272.61532857643311</v>
      </c>
      <c r="O33" s="179">
        <f t="shared" ca="1" si="11"/>
        <v>87.001700547117409</v>
      </c>
      <c r="P33" s="179">
        <f t="shared" ca="1" si="12"/>
        <v>4.9800973416625833</v>
      </c>
      <c r="Q33" s="179">
        <f t="shared" ca="1" si="13"/>
        <v>2.7900545347868686</v>
      </c>
      <c r="R33" s="180">
        <f t="shared" ca="1" si="14"/>
        <v>367.387181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380.04259999999999</v>
      </c>
      <c r="H34" s="181">
        <f t="shared" ca="1" si="2"/>
        <v>367.387181</v>
      </c>
      <c r="I34" s="182">
        <f t="shared" ca="1" si="5"/>
        <v>272.61</v>
      </c>
      <c r="J34" s="179">
        <f t="shared" ca="1" si="6"/>
        <v>87</v>
      </c>
      <c r="K34" s="179">
        <f t="shared" ca="1" si="7"/>
        <v>4.9800000000000004</v>
      </c>
      <c r="L34" s="179">
        <f t="shared" ca="1" si="8"/>
        <v>2.79</v>
      </c>
      <c r="M34" s="180">
        <f t="shared" ca="1" si="9"/>
        <v>367.38000000000005</v>
      </c>
      <c r="N34" s="178">
        <f t="shared" ca="1" si="10"/>
        <v>272.61532857643311</v>
      </c>
      <c r="O34" s="179">
        <f t="shared" ca="1" si="11"/>
        <v>87.001700547117409</v>
      </c>
      <c r="P34" s="179">
        <f t="shared" ca="1" si="12"/>
        <v>4.9800973416625833</v>
      </c>
      <c r="Q34" s="179">
        <f t="shared" ca="1" si="13"/>
        <v>2.7900545347868686</v>
      </c>
      <c r="R34" s="180">
        <f t="shared" ca="1" si="14"/>
        <v>367.387181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380.04259999999999</v>
      </c>
      <c r="H35" s="181">
        <f t="shared" ca="1" si="2"/>
        <v>367.387181</v>
      </c>
      <c r="I35" s="182">
        <f t="shared" ca="1" si="5"/>
        <v>272.61</v>
      </c>
      <c r="J35" s="179">
        <f t="shared" ca="1" si="6"/>
        <v>87</v>
      </c>
      <c r="K35" s="179">
        <f t="shared" ca="1" si="7"/>
        <v>4.9800000000000004</v>
      </c>
      <c r="L35" s="179">
        <f t="shared" ca="1" si="8"/>
        <v>2.79</v>
      </c>
      <c r="M35" s="180">
        <f t="shared" ca="1" si="9"/>
        <v>367.38000000000005</v>
      </c>
      <c r="N35" s="178">
        <f t="shared" ca="1" si="10"/>
        <v>272.61532857643311</v>
      </c>
      <c r="O35" s="179">
        <f t="shared" ca="1" si="11"/>
        <v>87.001700547117409</v>
      </c>
      <c r="P35" s="179">
        <f t="shared" ca="1" si="12"/>
        <v>4.9800973416625833</v>
      </c>
      <c r="Q35" s="179">
        <f t="shared" ca="1" si="13"/>
        <v>2.7900545347868686</v>
      </c>
      <c r="R35" s="180">
        <f t="shared" ca="1" si="14"/>
        <v>367.387181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380.04259999999999</v>
      </c>
      <c r="H36" s="181">
        <f t="shared" ca="1" si="2"/>
        <v>367.387181</v>
      </c>
      <c r="I36" s="182">
        <f t="shared" ca="1" si="5"/>
        <v>272.61</v>
      </c>
      <c r="J36" s="179">
        <f t="shared" ca="1" si="6"/>
        <v>87</v>
      </c>
      <c r="K36" s="179">
        <f t="shared" ca="1" si="7"/>
        <v>4.9800000000000004</v>
      </c>
      <c r="L36" s="179">
        <f t="shared" ca="1" si="8"/>
        <v>2.79</v>
      </c>
      <c r="M36" s="180">
        <f t="shared" ca="1" si="9"/>
        <v>367.38000000000005</v>
      </c>
      <c r="N36" s="178">
        <f t="shared" ca="1" si="10"/>
        <v>272.61532857643311</v>
      </c>
      <c r="O36" s="179">
        <f t="shared" ca="1" si="11"/>
        <v>87.001700547117409</v>
      </c>
      <c r="P36" s="179">
        <f t="shared" ca="1" si="12"/>
        <v>4.9800973416625833</v>
      </c>
      <c r="Q36" s="179">
        <f t="shared" ca="1" si="13"/>
        <v>2.7900545347868686</v>
      </c>
      <c r="R36" s="180">
        <f t="shared" ca="1" si="14"/>
        <v>367.387181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380.04259999999999</v>
      </c>
      <c r="H37" s="181">
        <f t="shared" ca="1" si="2"/>
        <v>367.387181</v>
      </c>
      <c r="I37" s="182">
        <f t="shared" ca="1" si="5"/>
        <v>272.61</v>
      </c>
      <c r="J37" s="179">
        <f t="shared" ca="1" si="6"/>
        <v>87</v>
      </c>
      <c r="K37" s="179">
        <f t="shared" ca="1" si="7"/>
        <v>4.9800000000000004</v>
      </c>
      <c r="L37" s="179">
        <f t="shared" ca="1" si="8"/>
        <v>2.79</v>
      </c>
      <c r="M37" s="180">
        <f t="shared" ca="1" si="9"/>
        <v>367.38000000000005</v>
      </c>
      <c r="N37" s="178">
        <f t="shared" ca="1" si="10"/>
        <v>272.61532857643311</v>
      </c>
      <c r="O37" s="179">
        <f t="shared" ca="1" si="11"/>
        <v>87.001700547117409</v>
      </c>
      <c r="P37" s="179">
        <f t="shared" ca="1" si="12"/>
        <v>4.9800973416625833</v>
      </c>
      <c r="Q37" s="179">
        <f t="shared" ca="1" si="13"/>
        <v>2.7900545347868686</v>
      </c>
      <c r="R37" s="180">
        <f t="shared" ca="1" si="14"/>
        <v>367.387181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380.04259999999999</v>
      </c>
      <c r="H38" s="181">
        <f t="shared" ca="1" si="2"/>
        <v>367.387181</v>
      </c>
      <c r="I38" s="182">
        <f t="shared" ca="1" si="5"/>
        <v>272.61</v>
      </c>
      <c r="J38" s="179">
        <f t="shared" ca="1" si="6"/>
        <v>87</v>
      </c>
      <c r="K38" s="179">
        <f t="shared" ca="1" si="7"/>
        <v>4.9800000000000004</v>
      </c>
      <c r="L38" s="179">
        <f t="shared" ca="1" si="8"/>
        <v>2.79</v>
      </c>
      <c r="M38" s="180">
        <f t="shared" ca="1" si="9"/>
        <v>367.38000000000005</v>
      </c>
      <c r="N38" s="178">
        <f t="shared" ca="1" si="10"/>
        <v>272.61532857643311</v>
      </c>
      <c r="O38" s="179">
        <f t="shared" ca="1" si="11"/>
        <v>87.001700547117409</v>
      </c>
      <c r="P38" s="179">
        <f t="shared" ca="1" si="12"/>
        <v>4.9800973416625833</v>
      </c>
      <c r="Q38" s="179">
        <f t="shared" ca="1" si="13"/>
        <v>2.7900545347868686</v>
      </c>
      <c r="R38" s="180">
        <f t="shared" ca="1" si="14"/>
        <v>367.387181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380.04259999999999</v>
      </c>
      <c r="H39" s="181">
        <f t="shared" ca="1" si="2"/>
        <v>367.387181</v>
      </c>
      <c r="I39" s="182">
        <f t="shared" ca="1" si="5"/>
        <v>272.61</v>
      </c>
      <c r="J39" s="179">
        <f t="shared" ca="1" si="6"/>
        <v>87</v>
      </c>
      <c r="K39" s="179">
        <f t="shared" ca="1" si="7"/>
        <v>4.9800000000000004</v>
      </c>
      <c r="L39" s="179">
        <f t="shared" ca="1" si="8"/>
        <v>2.79</v>
      </c>
      <c r="M39" s="180">
        <f t="shared" ca="1" si="9"/>
        <v>367.38000000000005</v>
      </c>
      <c r="N39" s="178">
        <f t="shared" ca="1" si="10"/>
        <v>272.61532857643311</v>
      </c>
      <c r="O39" s="179">
        <f t="shared" ca="1" si="11"/>
        <v>87.001700547117409</v>
      </c>
      <c r="P39" s="179">
        <f t="shared" ca="1" si="12"/>
        <v>4.9800973416625833</v>
      </c>
      <c r="Q39" s="179">
        <f t="shared" ca="1" si="13"/>
        <v>2.7900545347868686</v>
      </c>
      <c r="R39" s="180">
        <f t="shared" ca="1" si="14"/>
        <v>367.387181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380.04259999999999</v>
      </c>
      <c r="H40" s="181">
        <f t="shared" ca="1" si="2"/>
        <v>367.387181</v>
      </c>
      <c r="I40" s="182">
        <f t="shared" ca="1" si="5"/>
        <v>272.61</v>
      </c>
      <c r="J40" s="179">
        <f t="shared" ca="1" si="6"/>
        <v>87</v>
      </c>
      <c r="K40" s="179">
        <f t="shared" ca="1" si="7"/>
        <v>4.9800000000000004</v>
      </c>
      <c r="L40" s="179">
        <f t="shared" ca="1" si="8"/>
        <v>2.79</v>
      </c>
      <c r="M40" s="180">
        <f t="shared" ca="1" si="9"/>
        <v>367.38000000000005</v>
      </c>
      <c r="N40" s="178">
        <f t="shared" ca="1" si="10"/>
        <v>272.61532857643311</v>
      </c>
      <c r="O40" s="179">
        <f t="shared" ca="1" si="11"/>
        <v>87.001700547117409</v>
      </c>
      <c r="P40" s="179">
        <f t="shared" ca="1" si="12"/>
        <v>4.9800973416625833</v>
      </c>
      <c r="Q40" s="179">
        <f t="shared" ca="1" si="13"/>
        <v>2.7900545347868686</v>
      </c>
      <c r="R40" s="180">
        <f t="shared" ca="1" si="14"/>
        <v>367.387181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380.04259999999999</v>
      </c>
      <c r="H41" s="181">
        <f t="shared" ca="1" si="2"/>
        <v>367.387181</v>
      </c>
      <c r="I41" s="182">
        <f t="shared" ca="1" si="5"/>
        <v>272.61</v>
      </c>
      <c r="J41" s="179">
        <f t="shared" ca="1" si="6"/>
        <v>87</v>
      </c>
      <c r="K41" s="179">
        <f t="shared" ca="1" si="7"/>
        <v>4.9800000000000004</v>
      </c>
      <c r="L41" s="179">
        <f t="shared" ca="1" si="8"/>
        <v>2.79</v>
      </c>
      <c r="M41" s="180">
        <f t="shared" ca="1" si="9"/>
        <v>367.38000000000005</v>
      </c>
      <c r="N41" s="178">
        <f t="shared" ca="1" si="10"/>
        <v>272.61532857643311</v>
      </c>
      <c r="O41" s="179">
        <f t="shared" ca="1" si="11"/>
        <v>87.001700547117409</v>
      </c>
      <c r="P41" s="179">
        <f t="shared" ca="1" si="12"/>
        <v>4.9800973416625833</v>
      </c>
      <c r="Q41" s="179">
        <f t="shared" ca="1" si="13"/>
        <v>2.7900545347868686</v>
      </c>
      <c r="R41" s="180">
        <f t="shared" ca="1" si="14"/>
        <v>367.387181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380.04259999999999</v>
      </c>
      <c r="H42" s="181">
        <f t="shared" ca="1" si="2"/>
        <v>367.387181</v>
      </c>
      <c r="I42" s="182">
        <f t="shared" ca="1" si="5"/>
        <v>272.61</v>
      </c>
      <c r="J42" s="179">
        <f t="shared" ca="1" si="6"/>
        <v>87</v>
      </c>
      <c r="K42" s="179">
        <f t="shared" ca="1" si="7"/>
        <v>4.9800000000000004</v>
      </c>
      <c r="L42" s="179">
        <f t="shared" ca="1" si="8"/>
        <v>2.79</v>
      </c>
      <c r="M42" s="180">
        <f t="shared" ca="1" si="9"/>
        <v>367.38000000000005</v>
      </c>
      <c r="N42" s="178">
        <f t="shared" ca="1" si="10"/>
        <v>272.61532857643311</v>
      </c>
      <c r="O42" s="179">
        <f t="shared" ca="1" si="11"/>
        <v>87.001700547117409</v>
      </c>
      <c r="P42" s="179">
        <f t="shared" ca="1" si="12"/>
        <v>4.9800973416625833</v>
      </c>
      <c r="Q42" s="179">
        <f t="shared" ca="1" si="13"/>
        <v>2.7900545347868686</v>
      </c>
      <c r="R42" s="180">
        <f t="shared" ca="1" si="14"/>
        <v>367.387181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380.04259999999999</v>
      </c>
      <c r="H43" s="181">
        <f t="shared" ca="1" si="2"/>
        <v>367.387181</v>
      </c>
      <c r="I43" s="182">
        <f t="shared" ca="1" si="5"/>
        <v>272.61</v>
      </c>
      <c r="J43" s="179">
        <f t="shared" ca="1" si="6"/>
        <v>87</v>
      </c>
      <c r="K43" s="179">
        <f t="shared" ca="1" si="7"/>
        <v>4.9800000000000004</v>
      </c>
      <c r="L43" s="179">
        <f t="shared" ca="1" si="8"/>
        <v>2.79</v>
      </c>
      <c r="M43" s="180">
        <f t="shared" ca="1" si="9"/>
        <v>367.38000000000005</v>
      </c>
      <c r="N43" s="178">
        <f t="shared" ca="1" si="10"/>
        <v>272.61532857643311</v>
      </c>
      <c r="O43" s="179">
        <f t="shared" ca="1" si="11"/>
        <v>87.001700547117409</v>
      </c>
      <c r="P43" s="179">
        <f t="shared" ca="1" si="12"/>
        <v>4.9800973416625833</v>
      </c>
      <c r="Q43" s="179">
        <f t="shared" ca="1" si="13"/>
        <v>2.7900545347868686</v>
      </c>
      <c r="R43" s="180">
        <f t="shared" ca="1" si="14"/>
        <v>367.387181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380.04259999999999</v>
      </c>
      <c r="H44" s="181">
        <f t="shared" ca="1" si="2"/>
        <v>367.387181</v>
      </c>
      <c r="I44" s="182">
        <f t="shared" ca="1" si="5"/>
        <v>272.61</v>
      </c>
      <c r="J44" s="179">
        <f t="shared" ca="1" si="6"/>
        <v>87</v>
      </c>
      <c r="K44" s="179">
        <f t="shared" ca="1" si="7"/>
        <v>4.9800000000000004</v>
      </c>
      <c r="L44" s="179">
        <f t="shared" ca="1" si="8"/>
        <v>2.79</v>
      </c>
      <c r="M44" s="180">
        <f t="shared" ca="1" si="9"/>
        <v>367.38000000000005</v>
      </c>
      <c r="N44" s="178">
        <f t="shared" ca="1" si="10"/>
        <v>272.61532857643311</v>
      </c>
      <c r="O44" s="179">
        <f t="shared" ca="1" si="11"/>
        <v>87.001700547117409</v>
      </c>
      <c r="P44" s="179">
        <f t="shared" ca="1" si="12"/>
        <v>4.9800973416625833</v>
      </c>
      <c r="Q44" s="179">
        <f t="shared" ca="1" si="13"/>
        <v>2.7900545347868686</v>
      </c>
      <c r="R44" s="180">
        <f t="shared" ca="1" si="14"/>
        <v>367.387181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380.04259999999999</v>
      </c>
      <c r="H45" s="181">
        <f t="shared" ca="1" si="2"/>
        <v>367.387181</v>
      </c>
      <c r="I45" s="182">
        <f t="shared" ca="1" si="5"/>
        <v>272.61</v>
      </c>
      <c r="J45" s="179">
        <f t="shared" ca="1" si="6"/>
        <v>87</v>
      </c>
      <c r="K45" s="179">
        <f t="shared" ca="1" si="7"/>
        <v>4.9800000000000004</v>
      </c>
      <c r="L45" s="179">
        <f t="shared" ca="1" si="8"/>
        <v>2.79</v>
      </c>
      <c r="M45" s="180">
        <f t="shared" ca="1" si="9"/>
        <v>367.38000000000005</v>
      </c>
      <c r="N45" s="178">
        <f t="shared" ca="1" si="10"/>
        <v>272.61532857643311</v>
      </c>
      <c r="O45" s="179">
        <f t="shared" ca="1" si="11"/>
        <v>87.001700547117409</v>
      </c>
      <c r="P45" s="179">
        <f t="shared" ca="1" si="12"/>
        <v>4.9800973416625833</v>
      </c>
      <c r="Q45" s="179">
        <f t="shared" ca="1" si="13"/>
        <v>2.7900545347868686</v>
      </c>
      <c r="R45" s="180">
        <f t="shared" ca="1" si="14"/>
        <v>367.387181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380.04259999999999</v>
      </c>
      <c r="H46" s="181">
        <f t="shared" ca="1" si="2"/>
        <v>367.387181</v>
      </c>
      <c r="I46" s="182">
        <f t="shared" ca="1" si="5"/>
        <v>272.61</v>
      </c>
      <c r="J46" s="179">
        <f t="shared" ca="1" si="6"/>
        <v>87</v>
      </c>
      <c r="K46" s="179">
        <f t="shared" ca="1" si="7"/>
        <v>4.9800000000000004</v>
      </c>
      <c r="L46" s="179">
        <f t="shared" ca="1" si="8"/>
        <v>2.79</v>
      </c>
      <c r="M46" s="180">
        <f t="shared" ca="1" si="9"/>
        <v>367.38000000000005</v>
      </c>
      <c r="N46" s="178">
        <f t="shared" ca="1" si="10"/>
        <v>272.61532857643311</v>
      </c>
      <c r="O46" s="179">
        <f t="shared" ca="1" si="11"/>
        <v>87.001700547117409</v>
      </c>
      <c r="P46" s="179">
        <f t="shared" ca="1" si="12"/>
        <v>4.9800973416625833</v>
      </c>
      <c r="Q46" s="179">
        <f t="shared" ca="1" si="13"/>
        <v>2.7900545347868686</v>
      </c>
      <c r="R46" s="180">
        <f t="shared" ca="1" si="14"/>
        <v>367.387181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380.04259999999999</v>
      </c>
      <c r="H47" s="181">
        <f t="shared" ca="1" si="2"/>
        <v>367.387181</v>
      </c>
      <c r="I47" s="182">
        <f t="shared" ca="1" si="5"/>
        <v>272.61</v>
      </c>
      <c r="J47" s="179">
        <f t="shared" ca="1" si="6"/>
        <v>87</v>
      </c>
      <c r="K47" s="179">
        <f t="shared" ca="1" si="7"/>
        <v>4.9800000000000004</v>
      </c>
      <c r="L47" s="179">
        <f t="shared" ca="1" si="8"/>
        <v>2.79</v>
      </c>
      <c r="M47" s="180">
        <f t="shared" ca="1" si="9"/>
        <v>367.38000000000005</v>
      </c>
      <c r="N47" s="178">
        <f t="shared" ca="1" si="10"/>
        <v>272.61532857643311</v>
      </c>
      <c r="O47" s="179">
        <f t="shared" ca="1" si="11"/>
        <v>87.001700547117409</v>
      </c>
      <c r="P47" s="179">
        <f t="shared" ca="1" si="12"/>
        <v>4.9800973416625833</v>
      </c>
      <c r="Q47" s="179">
        <f t="shared" ca="1" si="13"/>
        <v>2.7900545347868686</v>
      </c>
      <c r="R47" s="180">
        <f t="shared" ca="1" si="14"/>
        <v>367.387181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380.04259999999999</v>
      </c>
      <c r="H48" s="181">
        <f t="shared" ca="1" si="2"/>
        <v>367.387181</v>
      </c>
      <c r="I48" s="182">
        <f t="shared" ca="1" si="5"/>
        <v>272.61</v>
      </c>
      <c r="J48" s="179">
        <f t="shared" ca="1" si="6"/>
        <v>87</v>
      </c>
      <c r="K48" s="179">
        <f t="shared" ca="1" si="7"/>
        <v>4.9800000000000004</v>
      </c>
      <c r="L48" s="179">
        <f t="shared" ca="1" si="8"/>
        <v>2.79</v>
      </c>
      <c r="M48" s="180">
        <f t="shared" ca="1" si="9"/>
        <v>367.38000000000005</v>
      </c>
      <c r="N48" s="178">
        <f t="shared" ca="1" si="10"/>
        <v>272.61532857643311</v>
      </c>
      <c r="O48" s="179">
        <f t="shared" ca="1" si="11"/>
        <v>87.001700547117409</v>
      </c>
      <c r="P48" s="179">
        <f t="shared" ca="1" si="12"/>
        <v>4.9800973416625833</v>
      </c>
      <c r="Q48" s="179">
        <f t="shared" ca="1" si="13"/>
        <v>2.7900545347868686</v>
      </c>
      <c r="R48" s="180">
        <f t="shared" ca="1" si="14"/>
        <v>367.387181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380.04259999999999</v>
      </c>
      <c r="H49" s="181">
        <f t="shared" ca="1" si="2"/>
        <v>367.387181</v>
      </c>
      <c r="I49" s="182">
        <f t="shared" ca="1" si="5"/>
        <v>272.61</v>
      </c>
      <c r="J49" s="179">
        <f t="shared" ca="1" si="6"/>
        <v>87</v>
      </c>
      <c r="K49" s="179">
        <f t="shared" ca="1" si="7"/>
        <v>4.9800000000000004</v>
      </c>
      <c r="L49" s="179">
        <f t="shared" ca="1" si="8"/>
        <v>2.79</v>
      </c>
      <c r="M49" s="180">
        <f t="shared" ca="1" si="9"/>
        <v>367.38000000000005</v>
      </c>
      <c r="N49" s="178">
        <f t="shared" ca="1" si="10"/>
        <v>272.61532857643311</v>
      </c>
      <c r="O49" s="179">
        <f t="shared" ca="1" si="11"/>
        <v>87.001700547117409</v>
      </c>
      <c r="P49" s="179">
        <f t="shared" ca="1" si="12"/>
        <v>4.9800973416625833</v>
      </c>
      <c r="Q49" s="179">
        <f t="shared" ca="1" si="13"/>
        <v>2.7900545347868686</v>
      </c>
      <c r="R49" s="180">
        <f t="shared" ca="1" si="14"/>
        <v>367.387181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380.04259999999999</v>
      </c>
      <c r="H50" s="181">
        <f t="shared" ca="1" si="2"/>
        <v>367.387181</v>
      </c>
      <c r="I50" s="182">
        <f t="shared" ca="1" si="5"/>
        <v>272.61</v>
      </c>
      <c r="J50" s="179">
        <f t="shared" ca="1" si="6"/>
        <v>87</v>
      </c>
      <c r="K50" s="179">
        <f t="shared" ca="1" si="7"/>
        <v>4.9800000000000004</v>
      </c>
      <c r="L50" s="179">
        <f t="shared" ca="1" si="8"/>
        <v>2.79</v>
      </c>
      <c r="M50" s="180">
        <f t="shared" ca="1" si="9"/>
        <v>367.38000000000005</v>
      </c>
      <c r="N50" s="178">
        <f t="shared" ca="1" si="10"/>
        <v>272.61532857643311</v>
      </c>
      <c r="O50" s="179">
        <f t="shared" ca="1" si="11"/>
        <v>87.001700547117409</v>
      </c>
      <c r="P50" s="179">
        <f t="shared" ca="1" si="12"/>
        <v>4.9800973416625833</v>
      </c>
      <c r="Q50" s="179">
        <f t="shared" ca="1" si="13"/>
        <v>2.7900545347868686</v>
      </c>
      <c r="R50" s="180">
        <f t="shared" ca="1" si="14"/>
        <v>367.387181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380.04259999999999</v>
      </c>
      <c r="H51" s="181">
        <f t="shared" ca="1" si="2"/>
        <v>367.387181</v>
      </c>
      <c r="I51" s="182">
        <f t="shared" ca="1" si="5"/>
        <v>272.61</v>
      </c>
      <c r="J51" s="179">
        <f t="shared" ca="1" si="6"/>
        <v>87</v>
      </c>
      <c r="K51" s="179">
        <f t="shared" ca="1" si="7"/>
        <v>4.9800000000000004</v>
      </c>
      <c r="L51" s="179">
        <f t="shared" ca="1" si="8"/>
        <v>2.79</v>
      </c>
      <c r="M51" s="180">
        <f t="shared" ca="1" si="9"/>
        <v>367.38000000000005</v>
      </c>
      <c r="N51" s="178">
        <f t="shared" ca="1" si="10"/>
        <v>272.61532857643311</v>
      </c>
      <c r="O51" s="179">
        <f t="shared" ca="1" si="11"/>
        <v>87.001700547117409</v>
      </c>
      <c r="P51" s="179">
        <f t="shared" ca="1" si="12"/>
        <v>4.9800973416625833</v>
      </c>
      <c r="Q51" s="179">
        <f t="shared" ca="1" si="13"/>
        <v>2.7900545347868686</v>
      </c>
      <c r="R51" s="180">
        <f t="shared" ca="1" si="14"/>
        <v>367.387181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380.04259999999999</v>
      </c>
      <c r="H52" s="181">
        <f t="shared" ca="1" si="2"/>
        <v>367.387181</v>
      </c>
      <c r="I52" s="182">
        <f t="shared" ca="1" si="5"/>
        <v>272.61</v>
      </c>
      <c r="J52" s="179">
        <f t="shared" ca="1" si="6"/>
        <v>87</v>
      </c>
      <c r="K52" s="179">
        <f t="shared" ca="1" si="7"/>
        <v>4.9800000000000004</v>
      </c>
      <c r="L52" s="179">
        <f t="shared" ca="1" si="8"/>
        <v>2.79</v>
      </c>
      <c r="M52" s="180">
        <f t="shared" ca="1" si="9"/>
        <v>367.38000000000005</v>
      </c>
      <c r="N52" s="178">
        <f t="shared" ca="1" si="10"/>
        <v>272.61532857643311</v>
      </c>
      <c r="O52" s="179">
        <f t="shared" ca="1" si="11"/>
        <v>87.001700547117409</v>
      </c>
      <c r="P52" s="179">
        <f t="shared" ca="1" si="12"/>
        <v>4.9800973416625833</v>
      </c>
      <c r="Q52" s="179">
        <f t="shared" ca="1" si="13"/>
        <v>2.7900545347868686</v>
      </c>
      <c r="R52" s="180">
        <f t="shared" ca="1" si="14"/>
        <v>367.387181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380.04259999999999</v>
      </c>
      <c r="H53" s="181">
        <f t="shared" ca="1" si="2"/>
        <v>367.387181</v>
      </c>
      <c r="I53" s="182">
        <f t="shared" ca="1" si="5"/>
        <v>272.61</v>
      </c>
      <c r="J53" s="179">
        <f t="shared" ca="1" si="6"/>
        <v>87</v>
      </c>
      <c r="K53" s="179">
        <f t="shared" ca="1" si="7"/>
        <v>4.9800000000000004</v>
      </c>
      <c r="L53" s="179">
        <f t="shared" ca="1" si="8"/>
        <v>2.79</v>
      </c>
      <c r="M53" s="180">
        <f t="shared" ca="1" si="9"/>
        <v>367.38000000000005</v>
      </c>
      <c r="N53" s="178">
        <f t="shared" ca="1" si="10"/>
        <v>272.61532857643311</v>
      </c>
      <c r="O53" s="179">
        <f t="shared" ca="1" si="11"/>
        <v>87.001700547117409</v>
      </c>
      <c r="P53" s="179">
        <f t="shared" ca="1" si="12"/>
        <v>4.9800973416625833</v>
      </c>
      <c r="Q53" s="179">
        <f t="shared" ca="1" si="13"/>
        <v>2.7900545347868686</v>
      </c>
      <c r="R53" s="180">
        <f t="shared" ca="1" si="14"/>
        <v>367.387181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380.04259999999999</v>
      </c>
      <c r="H54" s="181">
        <f t="shared" ca="1" si="2"/>
        <v>367.387181</v>
      </c>
      <c r="I54" s="182">
        <f t="shared" ca="1" si="5"/>
        <v>272.61</v>
      </c>
      <c r="J54" s="179">
        <f t="shared" ca="1" si="6"/>
        <v>87</v>
      </c>
      <c r="K54" s="179">
        <f t="shared" ca="1" si="7"/>
        <v>4.9800000000000004</v>
      </c>
      <c r="L54" s="179">
        <f t="shared" ca="1" si="8"/>
        <v>2.79</v>
      </c>
      <c r="M54" s="180">
        <f t="shared" ca="1" si="9"/>
        <v>367.38000000000005</v>
      </c>
      <c r="N54" s="178">
        <f t="shared" ca="1" si="10"/>
        <v>272.61532857643311</v>
      </c>
      <c r="O54" s="179">
        <f t="shared" ca="1" si="11"/>
        <v>87.001700547117409</v>
      </c>
      <c r="P54" s="179">
        <f t="shared" ca="1" si="12"/>
        <v>4.9800973416625833</v>
      </c>
      <c r="Q54" s="179">
        <f t="shared" ca="1" si="13"/>
        <v>2.7900545347868686</v>
      </c>
      <c r="R54" s="180">
        <f t="shared" ca="1" si="14"/>
        <v>367.387181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383.04259999999999</v>
      </c>
      <c r="H55" s="181">
        <f t="shared" ca="1" si="2"/>
        <v>370.28728100000001</v>
      </c>
      <c r="I55" s="182">
        <f t="shared" ca="1" si="5"/>
        <v>275.51</v>
      </c>
      <c r="J55" s="179">
        <f t="shared" ca="1" si="6"/>
        <v>87</v>
      </c>
      <c r="K55" s="179">
        <f t="shared" ca="1" si="7"/>
        <v>4.9800000000000004</v>
      </c>
      <c r="L55" s="179">
        <f t="shared" ca="1" si="8"/>
        <v>2.79</v>
      </c>
      <c r="M55" s="180">
        <f t="shared" ca="1" si="9"/>
        <v>370.28000000000003</v>
      </c>
      <c r="N55" s="178">
        <f t="shared" ca="1" si="10"/>
        <v>275.51541749030463</v>
      </c>
      <c r="O55" s="179">
        <f t="shared" ca="1" si="11"/>
        <v>87.001710724316723</v>
      </c>
      <c r="P55" s="179">
        <f t="shared" ca="1" si="12"/>
        <v>4.9800979242195096</v>
      </c>
      <c r="Q55" s="179">
        <f t="shared" ca="1" si="13"/>
        <v>2.7900548611591227</v>
      </c>
      <c r="R55" s="180">
        <f t="shared" ca="1" si="14"/>
        <v>370.28728100000006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383.04259999999999</v>
      </c>
      <c r="H56" s="181">
        <f t="shared" ca="1" si="2"/>
        <v>370.28728100000001</v>
      </c>
      <c r="I56" s="182">
        <f t="shared" ca="1" si="5"/>
        <v>275.51</v>
      </c>
      <c r="J56" s="179">
        <f t="shared" ca="1" si="6"/>
        <v>87</v>
      </c>
      <c r="K56" s="179">
        <f t="shared" ca="1" si="7"/>
        <v>4.9800000000000004</v>
      </c>
      <c r="L56" s="179">
        <f t="shared" ca="1" si="8"/>
        <v>2.79</v>
      </c>
      <c r="M56" s="180">
        <f t="shared" ca="1" si="9"/>
        <v>370.28000000000003</v>
      </c>
      <c r="N56" s="178">
        <f t="shared" ca="1" si="10"/>
        <v>275.51541749030463</v>
      </c>
      <c r="O56" s="179">
        <f t="shared" ca="1" si="11"/>
        <v>87.001710724316723</v>
      </c>
      <c r="P56" s="179">
        <f t="shared" ca="1" si="12"/>
        <v>4.9800979242195096</v>
      </c>
      <c r="Q56" s="179">
        <f t="shared" ca="1" si="13"/>
        <v>2.7900548611591227</v>
      </c>
      <c r="R56" s="180">
        <f t="shared" ca="1" si="14"/>
        <v>370.28728100000006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383.04259999999999</v>
      </c>
      <c r="H57" s="181">
        <f t="shared" ca="1" si="2"/>
        <v>370.28728100000001</v>
      </c>
      <c r="I57" s="182">
        <f t="shared" ca="1" si="5"/>
        <v>275.51</v>
      </c>
      <c r="J57" s="179">
        <f t="shared" ca="1" si="6"/>
        <v>87</v>
      </c>
      <c r="K57" s="179">
        <f t="shared" ca="1" si="7"/>
        <v>4.9800000000000004</v>
      </c>
      <c r="L57" s="179">
        <f t="shared" ca="1" si="8"/>
        <v>2.79</v>
      </c>
      <c r="M57" s="180">
        <f t="shared" ca="1" si="9"/>
        <v>370.28000000000003</v>
      </c>
      <c r="N57" s="178">
        <f t="shared" ca="1" si="10"/>
        <v>275.51541749030463</v>
      </c>
      <c r="O57" s="179">
        <f t="shared" ca="1" si="11"/>
        <v>87.001710724316723</v>
      </c>
      <c r="P57" s="179">
        <f t="shared" ca="1" si="12"/>
        <v>4.9800979242195096</v>
      </c>
      <c r="Q57" s="179">
        <f t="shared" ca="1" si="13"/>
        <v>2.7900548611591227</v>
      </c>
      <c r="R57" s="180">
        <f t="shared" ca="1" si="14"/>
        <v>370.28728100000006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383.04259999999999</v>
      </c>
      <c r="H58" s="181">
        <f t="shared" ca="1" si="2"/>
        <v>370.28728100000001</v>
      </c>
      <c r="I58" s="182">
        <f t="shared" ca="1" si="5"/>
        <v>275.51</v>
      </c>
      <c r="J58" s="179">
        <f t="shared" ca="1" si="6"/>
        <v>87</v>
      </c>
      <c r="K58" s="179">
        <f t="shared" ca="1" si="7"/>
        <v>4.9800000000000004</v>
      </c>
      <c r="L58" s="179">
        <f t="shared" ca="1" si="8"/>
        <v>2.79</v>
      </c>
      <c r="M58" s="180">
        <f t="shared" ca="1" si="9"/>
        <v>370.28000000000003</v>
      </c>
      <c r="N58" s="178">
        <f t="shared" ca="1" si="10"/>
        <v>275.51541749030463</v>
      </c>
      <c r="O58" s="179">
        <f t="shared" ca="1" si="11"/>
        <v>87.001710724316723</v>
      </c>
      <c r="P58" s="179">
        <f t="shared" ca="1" si="12"/>
        <v>4.9800979242195096</v>
      </c>
      <c r="Q58" s="179">
        <f t="shared" ca="1" si="13"/>
        <v>2.7900548611591227</v>
      </c>
      <c r="R58" s="180">
        <f t="shared" ca="1" si="14"/>
        <v>370.28728100000006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387.25920000000002</v>
      </c>
      <c r="H59" s="181">
        <f t="shared" ca="1" si="2"/>
        <v>374.36346900000001</v>
      </c>
      <c r="I59" s="182">
        <f t="shared" ca="1" si="5"/>
        <v>275.51</v>
      </c>
      <c r="J59" s="179">
        <f t="shared" ca="1" si="6"/>
        <v>87</v>
      </c>
      <c r="K59" s="179">
        <f t="shared" ca="1" si="7"/>
        <v>9.06</v>
      </c>
      <c r="L59" s="179">
        <f t="shared" ca="1" si="8"/>
        <v>2.79</v>
      </c>
      <c r="M59" s="180">
        <f t="shared" ca="1" si="9"/>
        <v>374.36</v>
      </c>
      <c r="N59" s="178">
        <f t="shared" ca="1" si="10"/>
        <v>275.51255300830752</v>
      </c>
      <c r="O59" s="179">
        <f t="shared" ca="1" si="11"/>
        <v>87.000806183887164</v>
      </c>
      <c r="P59" s="179">
        <f t="shared" ca="1" si="12"/>
        <v>9.0600839543220442</v>
      </c>
      <c r="Q59" s="179">
        <f t="shared" ca="1" si="13"/>
        <v>2.7900258534832783</v>
      </c>
      <c r="R59" s="180">
        <f t="shared" ca="1" si="14"/>
        <v>374.36346900000001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432.25920000000002</v>
      </c>
      <c r="H60" s="181">
        <f t="shared" ca="1" si="2"/>
        <v>417.86496899999997</v>
      </c>
      <c r="I60" s="182">
        <f t="shared" ca="1" si="5"/>
        <v>319.01</v>
      </c>
      <c r="J60" s="179">
        <f t="shared" ca="1" si="6"/>
        <v>87</v>
      </c>
      <c r="K60" s="179">
        <f t="shared" ca="1" si="7"/>
        <v>9.06</v>
      </c>
      <c r="L60" s="179">
        <f t="shared" ca="1" si="8"/>
        <v>2.79</v>
      </c>
      <c r="M60" s="180">
        <f t="shared" ca="1" si="9"/>
        <v>417.86</v>
      </c>
      <c r="N60" s="178">
        <f t="shared" ca="1" si="10"/>
        <v>319.01379352101179</v>
      </c>
      <c r="O60" s="179">
        <f t="shared" ca="1" si="11"/>
        <v>87.001034564208098</v>
      </c>
      <c r="P60" s="179">
        <f t="shared" ca="1" si="12"/>
        <v>9.0601077373761552</v>
      </c>
      <c r="Q60" s="179">
        <f t="shared" ca="1" si="13"/>
        <v>2.7900331774039149</v>
      </c>
      <c r="R60" s="180">
        <f t="shared" ca="1" si="14"/>
        <v>417.86496899999997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549.12551199999996</v>
      </c>
      <c r="H61" s="181">
        <f t="shared" ca="1" si="2"/>
        <v>530.83963200000005</v>
      </c>
      <c r="I61" s="182">
        <f t="shared" ca="1" si="5"/>
        <v>362.51</v>
      </c>
      <c r="J61" s="179">
        <f t="shared" ca="1" si="6"/>
        <v>156.63</v>
      </c>
      <c r="K61" s="179">
        <f t="shared" ca="1" si="7"/>
        <v>8.94</v>
      </c>
      <c r="L61" s="179">
        <f t="shared" ca="1" si="8"/>
        <v>2.76</v>
      </c>
      <c r="M61" s="180">
        <f t="shared" ca="1" si="9"/>
        <v>530.84</v>
      </c>
      <c r="N61" s="178">
        <f t="shared" ca="1" si="10"/>
        <v>362.50974869324091</v>
      </c>
      <c r="O61" s="179">
        <f t="shared" ca="1" si="11"/>
        <v>156.62989141767764</v>
      </c>
      <c r="P61" s="179">
        <f t="shared" ca="1" si="12"/>
        <v>8.9399938024263434</v>
      </c>
      <c r="Q61" s="179">
        <f t="shared" ca="1" si="13"/>
        <v>2.7599980866551124</v>
      </c>
      <c r="R61" s="180">
        <f t="shared" ca="1" si="14"/>
        <v>530.83963199999994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606.45000000000005</v>
      </c>
      <c r="H62" s="181">
        <f t="shared" ca="1" si="2"/>
        <v>586.25521500000002</v>
      </c>
      <c r="I62" s="182">
        <f t="shared" ca="1" si="5"/>
        <v>415.68</v>
      </c>
      <c r="J62" s="179">
        <f t="shared" ca="1" si="6"/>
        <v>158.72</v>
      </c>
      <c r="K62" s="179">
        <f t="shared" ca="1" si="7"/>
        <v>9.06</v>
      </c>
      <c r="L62" s="179">
        <f t="shared" ca="1" si="8"/>
        <v>2.79</v>
      </c>
      <c r="M62" s="180">
        <f t="shared" ca="1" si="9"/>
        <v>586.24999999999989</v>
      </c>
      <c r="N62" s="178">
        <f t="shared" ca="1" si="10"/>
        <v>415.68369769074638</v>
      </c>
      <c r="O62" s="179">
        <f t="shared" ca="1" si="11"/>
        <v>158.72141189731346</v>
      </c>
      <c r="P62" s="179">
        <f t="shared" ca="1" si="12"/>
        <v>9.0600805934328381</v>
      </c>
      <c r="Q62" s="179">
        <f t="shared" ca="1" si="13"/>
        <v>2.7900248185074634</v>
      </c>
      <c r="R62" s="180">
        <f t="shared" ca="1" si="14"/>
        <v>586.25521500000025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656.45</v>
      </c>
      <c r="H63" s="181">
        <f t="shared" ca="1" si="2"/>
        <v>634.59021499999994</v>
      </c>
      <c r="I63" s="182">
        <f t="shared" ca="1" si="5"/>
        <v>464.02</v>
      </c>
      <c r="J63" s="179">
        <f t="shared" ca="1" si="6"/>
        <v>158.72</v>
      </c>
      <c r="K63" s="179">
        <f t="shared" ca="1" si="7"/>
        <v>9.06</v>
      </c>
      <c r="L63" s="179">
        <f t="shared" ca="1" si="8"/>
        <v>2.79</v>
      </c>
      <c r="M63" s="180">
        <f t="shared" ca="1" si="9"/>
        <v>634.58999999999992</v>
      </c>
      <c r="N63" s="178">
        <f t="shared" ca="1" si="10"/>
        <v>464.02015721063992</v>
      </c>
      <c r="O63" s="179">
        <f t="shared" ca="1" si="11"/>
        <v>158.7200537745631</v>
      </c>
      <c r="P63" s="179">
        <f t="shared" ca="1" si="12"/>
        <v>9.060003069540965</v>
      </c>
      <c r="Q63" s="179">
        <f t="shared" ca="1" si="13"/>
        <v>2.7900009452559922</v>
      </c>
      <c r="R63" s="180">
        <f t="shared" ca="1" si="14"/>
        <v>634.59021499999994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665.78170599999999</v>
      </c>
      <c r="I64" s="182">
        <f t="shared" ca="1" si="5"/>
        <v>495.21</v>
      </c>
      <c r="J64" s="179">
        <f t="shared" ca="1" si="6"/>
        <v>158.72</v>
      </c>
      <c r="K64" s="179">
        <f t="shared" ca="1" si="7"/>
        <v>9.06</v>
      </c>
      <c r="L64" s="179">
        <f t="shared" ca="1" si="8"/>
        <v>2.79</v>
      </c>
      <c r="M64" s="180">
        <f t="shared" ca="1" si="9"/>
        <v>665.77999999999986</v>
      </c>
      <c r="N64" s="178">
        <f t="shared" ca="1" si="10"/>
        <v>495.21126893006704</v>
      </c>
      <c r="O64" s="179">
        <f t="shared" ca="1" si="11"/>
        <v>158.7204067053982</v>
      </c>
      <c r="P64" s="179">
        <f t="shared" ca="1" si="12"/>
        <v>9.060023215416507</v>
      </c>
      <c r="Q64" s="179">
        <f t="shared" ca="1" si="13"/>
        <v>2.790007149118328</v>
      </c>
      <c r="R64" s="180">
        <f t="shared" ca="1" si="14"/>
        <v>665.7817060000001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665.78170599999999</v>
      </c>
      <c r="I65" s="182">
        <f t="shared" ca="1" si="5"/>
        <v>495.21</v>
      </c>
      <c r="J65" s="179">
        <f t="shared" ca="1" si="6"/>
        <v>158.72</v>
      </c>
      <c r="K65" s="179">
        <f t="shared" ca="1" si="7"/>
        <v>9.06</v>
      </c>
      <c r="L65" s="179">
        <f t="shared" ca="1" si="8"/>
        <v>2.79</v>
      </c>
      <c r="M65" s="180">
        <f t="shared" ca="1" si="9"/>
        <v>665.77999999999986</v>
      </c>
      <c r="N65" s="178">
        <f t="shared" ca="1" si="10"/>
        <v>495.21126893006704</v>
      </c>
      <c r="O65" s="179">
        <f t="shared" ca="1" si="11"/>
        <v>158.7204067053982</v>
      </c>
      <c r="P65" s="179">
        <f t="shared" ca="1" si="12"/>
        <v>9.060023215416507</v>
      </c>
      <c r="Q65" s="179">
        <f t="shared" ca="1" si="13"/>
        <v>2.790007149118328</v>
      </c>
      <c r="R65" s="180">
        <f t="shared" ca="1" si="14"/>
        <v>665.7817060000001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665.78170599999999</v>
      </c>
      <c r="I66" s="182">
        <f t="shared" ca="1" si="5"/>
        <v>495.21</v>
      </c>
      <c r="J66" s="179">
        <f t="shared" ca="1" si="6"/>
        <v>158.72</v>
      </c>
      <c r="K66" s="179">
        <f t="shared" ca="1" si="7"/>
        <v>9.06</v>
      </c>
      <c r="L66" s="179">
        <f t="shared" ca="1" si="8"/>
        <v>2.79</v>
      </c>
      <c r="M66" s="180">
        <f t="shared" ca="1" si="9"/>
        <v>665.77999999999986</v>
      </c>
      <c r="N66" s="178">
        <f t="shared" ca="1" si="10"/>
        <v>495.21126893006704</v>
      </c>
      <c r="O66" s="179">
        <f t="shared" ca="1" si="11"/>
        <v>158.7204067053982</v>
      </c>
      <c r="P66" s="179">
        <f t="shared" ca="1" si="12"/>
        <v>9.060023215416507</v>
      </c>
      <c r="Q66" s="179">
        <f t="shared" ca="1" si="13"/>
        <v>2.790007149118328</v>
      </c>
      <c r="R66" s="180">
        <f t="shared" ca="1" si="14"/>
        <v>665.7817060000001</v>
      </c>
      <c r="W66" s="46"/>
      <c r="X66" s="46">
        <v>66</v>
      </c>
    </row>
    <row r="67" spans="1:24">
      <c r="A67" s="61" t="s">
        <v>109</v>
      </c>
      <c r="B67" s="173">
        <f t="shared" ca="1" si="3"/>
        <v>613.71594700000003</v>
      </c>
      <c r="C67" s="178">
        <f t="shared" ca="1" si="15"/>
        <v>456.49065762776763</v>
      </c>
      <c r="D67" s="179">
        <f t="shared" ca="1" si="15"/>
        <v>146.28121866325512</v>
      </c>
      <c r="E67" s="179">
        <f t="shared" ca="1" si="15"/>
        <v>8.3397948218335198</v>
      </c>
      <c r="F67" s="180">
        <f t="shared" ca="1" si="15"/>
        <v>2.6042758871437997</v>
      </c>
      <c r="G67" s="181">
        <f t="shared" ref="G67:G98" ca="1" si="16">INDIRECT("ISGS_exbus!" &amp; $V$3 &amp; X67)</f>
        <v>613.71594700000003</v>
      </c>
      <c r="H67" s="181">
        <f t="shared" ref="H67:H98" ca="1" si="17">INDIRECT("ISGS_Delhi_pp!" &amp; $V$3 &amp; X67)</f>
        <v>593.27920600000004</v>
      </c>
      <c r="I67" s="182">
        <f t="shared" ca="1" si="5"/>
        <v>441.28</v>
      </c>
      <c r="J67" s="179">
        <f t="shared" ca="1" si="6"/>
        <v>141.44</v>
      </c>
      <c r="K67" s="179">
        <f t="shared" ca="1" si="7"/>
        <v>8.07</v>
      </c>
      <c r="L67" s="179">
        <f t="shared" ca="1" si="8"/>
        <v>2.4900000000000002</v>
      </c>
      <c r="M67" s="180">
        <f t="shared" ca="1" si="9"/>
        <v>593.28000000000009</v>
      </c>
      <c r="N67" s="178">
        <f t="shared" ca="1" si="10"/>
        <v>441.27940942502693</v>
      </c>
      <c r="O67" s="179">
        <f t="shared" ca="1" si="11"/>
        <v>141.43981070765909</v>
      </c>
      <c r="P67" s="179">
        <f t="shared" ca="1" si="12"/>
        <v>8.069989199737055</v>
      </c>
      <c r="Q67" s="179">
        <f t="shared" ca="1" si="13"/>
        <v>2.489996667576861</v>
      </c>
      <c r="R67" s="180">
        <f t="shared" ca="1" si="14"/>
        <v>593.27920599999993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613.71594700000003</v>
      </c>
      <c r="C68" s="178">
        <f t="shared" ref="C68:F98" ca="1" si="19">$B68*C$1/100</f>
        <v>456.49065762776763</v>
      </c>
      <c r="D68" s="179">
        <f t="shared" ca="1" si="19"/>
        <v>146.28121866325512</v>
      </c>
      <c r="E68" s="179">
        <f t="shared" ca="1" si="19"/>
        <v>8.3397948218335198</v>
      </c>
      <c r="F68" s="180">
        <f t="shared" ca="1" si="19"/>
        <v>2.6042758871437997</v>
      </c>
      <c r="G68" s="181">
        <f t="shared" ca="1" si="16"/>
        <v>613.71594700000003</v>
      </c>
      <c r="H68" s="181">
        <f t="shared" ca="1" si="17"/>
        <v>593.27920600000004</v>
      </c>
      <c r="I68" s="182">
        <f t="shared" ref="I68:I98" ca="1" si="20">INDIRECT("BRPL_EOD!" &amp; $V$3 &amp; X68)</f>
        <v>441.28</v>
      </c>
      <c r="J68" s="179">
        <f t="shared" ref="J68:J98" ca="1" si="21">INDIRECT("BYPL_EOD!" &amp; $V$3 &amp; X68)</f>
        <v>141.44</v>
      </c>
      <c r="K68" s="179">
        <f t="shared" ref="K68:K98" ca="1" si="22">INDIRECT("TPDDL_EOD!" &amp; $V$3 &amp; X68)</f>
        <v>8.07</v>
      </c>
      <c r="L68" s="179">
        <f t="shared" ref="L68:L98" ca="1" si="23">INDIRECT("NDMC_EOD!" &amp; $V$3 &amp; X68)</f>
        <v>2.4900000000000002</v>
      </c>
      <c r="M68" s="180">
        <f t="shared" ref="M68:M98" ca="1" si="24">SUM(I68:L68)</f>
        <v>593.28000000000009</v>
      </c>
      <c r="N68" s="178">
        <f t="shared" ref="N68:N98" ca="1" si="25">INDIRECT("BRPL_ISGS_exbus!" &amp; $V$3 &amp; X68)</f>
        <v>441.27940942502693</v>
      </c>
      <c r="O68" s="179">
        <f t="shared" ref="O68:O98" ca="1" si="26">INDIRECT("BYPL_ISGS_exbus!" &amp; $V$3 &amp; X68)</f>
        <v>141.43981070765909</v>
      </c>
      <c r="P68" s="179">
        <f t="shared" ref="P68:P98" ca="1" si="27">INDIRECT("TPDDL_ISGS_exbus!" &amp; $V$3 &amp; X68)</f>
        <v>8.069989199737055</v>
      </c>
      <c r="Q68" s="179">
        <f t="shared" ref="Q68:Q98" ca="1" si="28">INDIRECT("NDMC_ISGS_exbus!" &amp; $V$3 &amp; X68)</f>
        <v>2.489996667576861</v>
      </c>
      <c r="R68" s="180">
        <f t="shared" ref="R68:R98" ca="1" si="29">SUM(N68:Q68)</f>
        <v>593.27920599999993</v>
      </c>
      <c r="W68" s="46"/>
      <c r="X68" s="46">
        <v>68</v>
      </c>
    </row>
    <row r="69" spans="1:24">
      <c r="A69" s="61" t="s">
        <v>111</v>
      </c>
      <c r="B69" s="173">
        <f t="shared" ca="1" si="18"/>
        <v>613.71594700000003</v>
      </c>
      <c r="C69" s="178">
        <f t="shared" ca="1" si="19"/>
        <v>456.49065762776763</v>
      </c>
      <c r="D69" s="179">
        <f t="shared" ca="1" si="19"/>
        <v>146.28121866325512</v>
      </c>
      <c r="E69" s="179">
        <f t="shared" ca="1" si="19"/>
        <v>8.3397948218335198</v>
      </c>
      <c r="F69" s="180">
        <f t="shared" ca="1" si="19"/>
        <v>2.6042758871437997</v>
      </c>
      <c r="G69" s="181">
        <f t="shared" ca="1" si="16"/>
        <v>613.71594700000003</v>
      </c>
      <c r="H69" s="181">
        <f t="shared" ca="1" si="17"/>
        <v>593.27920600000004</v>
      </c>
      <c r="I69" s="182">
        <f t="shared" ca="1" si="20"/>
        <v>487.36</v>
      </c>
      <c r="J69" s="179">
        <f t="shared" ca="1" si="21"/>
        <v>95</v>
      </c>
      <c r="K69" s="179">
        <f t="shared" ca="1" si="22"/>
        <v>8.35</v>
      </c>
      <c r="L69" s="179">
        <f t="shared" ca="1" si="23"/>
        <v>2.58</v>
      </c>
      <c r="M69" s="180">
        <f t="shared" ca="1" si="24"/>
        <v>593.29000000000008</v>
      </c>
      <c r="N69" s="178">
        <f t="shared" ca="1" si="25"/>
        <v>487.3511332335957</v>
      </c>
      <c r="O69" s="179">
        <f t="shared" ca="1" si="26"/>
        <v>94.998271620961077</v>
      </c>
      <c r="P69" s="179">
        <f t="shared" ca="1" si="27"/>
        <v>8.3498480845792109</v>
      </c>
      <c r="Q69" s="179">
        <f t="shared" ca="1" si="28"/>
        <v>2.5799530608639958</v>
      </c>
      <c r="R69" s="180">
        <f t="shared" ca="1" si="29"/>
        <v>593.27920599999993</v>
      </c>
      <c r="W69" s="46"/>
      <c r="X69" s="46">
        <v>69</v>
      </c>
    </row>
    <row r="70" spans="1:24">
      <c r="A70" s="61" t="s">
        <v>112</v>
      </c>
      <c r="B70" s="173">
        <f t="shared" ca="1" si="18"/>
        <v>613.71594700000003</v>
      </c>
      <c r="C70" s="178">
        <f t="shared" ca="1" si="19"/>
        <v>456.49065762776763</v>
      </c>
      <c r="D70" s="179">
        <f t="shared" ca="1" si="19"/>
        <v>146.28121866325512</v>
      </c>
      <c r="E70" s="179">
        <f t="shared" ca="1" si="19"/>
        <v>8.3397948218335198</v>
      </c>
      <c r="F70" s="180">
        <f t="shared" ca="1" si="19"/>
        <v>2.6042758871437997</v>
      </c>
      <c r="G70" s="181">
        <f t="shared" ca="1" si="16"/>
        <v>613.71594700000003</v>
      </c>
      <c r="H70" s="181">
        <f t="shared" ca="1" si="17"/>
        <v>593.27920600000004</v>
      </c>
      <c r="I70" s="182">
        <f t="shared" ca="1" si="20"/>
        <v>487.36</v>
      </c>
      <c r="J70" s="179">
        <f t="shared" ca="1" si="21"/>
        <v>95</v>
      </c>
      <c r="K70" s="179">
        <f t="shared" ca="1" si="22"/>
        <v>8.35</v>
      </c>
      <c r="L70" s="179">
        <f t="shared" ca="1" si="23"/>
        <v>2.58</v>
      </c>
      <c r="M70" s="180">
        <f t="shared" ca="1" si="24"/>
        <v>593.29000000000008</v>
      </c>
      <c r="N70" s="178">
        <f t="shared" ca="1" si="25"/>
        <v>487.3511332335957</v>
      </c>
      <c r="O70" s="179">
        <f t="shared" ca="1" si="26"/>
        <v>94.998271620961077</v>
      </c>
      <c r="P70" s="179">
        <f t="shared" ca="1" si="27"/>
        <v>8.3498480845792109</v>
      </c>
      <c r="Q70" s="179">
        <f t="shared" ca="1" si="28"/>
        <v>2.5799530608639958</v>
      </c>
      <c r="R70" s="180">
        <f t="shared" ca="1" si="29"/>
        <v>593.27920599999993</v>
      </c>
      <c r="W70" s="46"/>
      <c r="X70" s="46">
        <v>70</v>
      </c>
    </row>
    <row r="71" spans="1:24">
      <c r="A71" s="61" t="s">
        <v>113</v>
      </c>
      <c r="B71" s="173">
        <f t="shared" ca="1" si="18"/>
        <v>613.71594700000003</v>
      </c>
      <c r="C71" s="178">
        <f t="shared" ca="1" si="19"/>
        <v>456.49065762776763</v>
      </c>
      <c r="D71" s="179">
        <f t="shared" ca="1" si="19"/>
        <v>146.28121866325512</v>
      </c>
      <c r="E71" s="179">
        <f t="shared" ca="1" si="19"/>
        <v>8.3397948218335198</v>
      </c>
      <c r="F71" s="180">
        <f t="shared" ca="1" si="19"/>
        <v>2.6042758871437997</v>
      </c>
      <c r="G71" s="181">
        <f t="shared" ca="1" si="16"/>
        <v>613.71594700000003</v>
      </c>
      <c r="H71" s="181">
        <f t="shared" ca="1" si="17"/>
        <v>593.27920600000004</v>
      </c>
      <c r="I71" s="182">
        <f t="shared" ca="1" si="20"/>
        <v>487.36</v>
      </c>
      <c r="J71" s="179">
        <f t="shared" ca="1" si="21"/>
        <v>95</v>
      </c>
      <c r="K71" s="179">
        <f t="shared" ca="1" si="22"/>
        <v>8.35</v>
      </c>
      <c r="L71" s="179">
        <f t="shared" ca="1" si="23"/>
        <v>2.58</v>
      </c>
      <c r="M71" s="180">
        <f t="shared" ca="1" si="24"/>
        <v>593.29000000000008</v>
      </c>
      <c r="N71" s="178">
        <f t="shared" ca="1" si="25"/>
        <v>487.3511332335957</v>
      </c>
      <c r="O71" s="179">
        <f t="shared" ca="1" si="26"/>
        <v>94.998271620961077</v>
      </c>
      <c r="P71" s="179">
        <f t="shared" ca="1" si="27"/>
        <v>8.3498480845792109</v>
      </c>
      <c r="Q71" s="179">
        <f t="shared" ca="1" si="28"/>
        <v>2.5799530608639958</v>
      </c>
      <c r="R71" s="180">
        <f t="shared" ca="1" si="29"/>
        <v>593.27920599999993</v>
      </c>
      <c r="W71" s="46"/>
      <c r="X71" s="46">
        <v>71</v>
      </c>
    </row>
    <row r="72" spans="1:24">
      <c r="A72" s="61" t="s">
        <v>114</v>
      </c>
      <c r="B72" s="173">
        <f t="shared" ca="1" si="18"/>
        <v>613.71594700000003</v>
      </c>
      <c r="C72" s="178">
        <f t="shared" ca="1" si="19"/>
        <v>456.49065762776763</v>
      </c>
      <c r="D72" s="179">
        <f t="shared" ca="1" si="19"/>
        <v>146.28121866325512</v>
      </c>
      <c r="E72" s="179">
        <f t="shared" ca="1" si="19"/>
        <v>8.3397948218335198</v>
      </c>
      <c r="F72" s="180">
        <f t="shared" ca="1" si="19"/>
        <v>2.6042758871437997</v>
      </c>
      <c r="G72" s="181">
        <f t="shared" ca="1" si="16"/>
        <v>613.71594700000003</v>
      </c>
      <c r="H72" s="181">
        <f t="shared" ca="1" si="17"/>
        <v>593.27920600000004</v>
      </c>
      <c r="I72" s="182">
        <f t="shared" ca="1" si="20"/>
        <v>487.36</v>
      </c>
      <c r="J72" s="179">
        <f t="shared" ca="1" si="21"/>
        <v>95</v>
      </c>
      <c r="K72" s="179">
        <f t="shared" ca="1" si="22"/>
        <v>8.35</v>
      </c>
      <c r="L72" s="179">
        <f t="shared" ca="1" si="23"/>
        <v>2.58</v>
      </c>
      <c r="M72" s="180">
        <f t="shared" ca="1" si="24"/>
        <v>593.29000000000008</v>
      </c>
      <c r="N72" s="178">
        <f t="shared" ca="1" si="25"/>
        <v>487.3511332335957</v>
      </c>
      <c r="O72" s="179">
        <f t="shared" ca="1" si="26"/>
        <v>94.998271620961077</v>
      </c>
      <c r="P72" s="179">
        <f t="shared" ca="1" si="27"/>
        <v>8.3498480845792109</v>
      </c>
      <c r="Q72" s="179">
        <f t="shared" ca="1" si="28"/>
        <v>2.5799530608639958</v>
      </c>
      <c r="R72" s="180">
        <f t="shared" ca="1" si="29"/>
        <v>593.27920599999993</v>
      </c>
      <c r="W72" s="46"/>
      <c r="X72" s="46">
        <v>72</v>
      </c>
    </row>
    <row r="73" spans="1:24">
      <c r="A73" s="61" t="s">
        <v>115</v>
      </c>
      <c r="B73" s="173">
        <f t="shared" ca="1" si="18"/>
        <v>613.71594700000003</v>
      </c>
      <c r="C73" s="178">
        <f t="shared" ca="1" si="19"/>
        <v>456.49065762776763</v>
      </c>
      <c r="D73" s="179">
        <f t="shared" ca="1" si="19"/>
        <v>146.28121866325512</v>
      </c>
      <c r="E73" s="179">
        <f t="shared" ca="1" si="19"/>
        <v>8.3397948218335198</v>
      </c>
      <c r="F73" s="180">
        <f t="shared" ca="1" si="19"/>
        <v>2.6042758871437997</v>
      </c>
      <c r="G73" s="181">
        <f t="shared" ca="1" si="16"/>
        <v>613.71594700000003</v>
      </c>
      <c r="H73" s="181">
        <f t="shared" ca="1" si="17"/>
        <v>593.27920600000004</v>
      </c>
      <c r="I73" s="182">
        <f t="shared" ca="1" si="20"/>
        <v>487.36</v>
      </c>
      <c r="J73" s="179">
        <f t="shared" ca="1" si="21"/>
        <v>95</v>
      </c>
      <c r="K73" s="179">
        <f t="shared" ca="1" si="22"/>
        <v>8.35</v>
      </c>
      <c r="L73" s="179">
        <f t="shared" ca="1" si="23"/>
        <v>2.58</v>
      </c>
      <c r="M73" s="180">
        <f t="shared" ca="1" si="24"/>
        <v>593.29000000000008</v>
      </c>
      <c r="N73" s="178">
        <f t="shared" ca="1" si="25"/>
        <v>487.3511332335957</v>
      </c>
      <c r="O73" s="179">
        <f t="shared" ca="1" si="26"/>
        <v>94.998271620961077</v>
      </c>
      <c r="P73" s="179">
        <f t="shared" ca="1" si="27"/>
        <v>8.3498480845792109</v>
      </c>
      <c r="Q73" s="179">
        <f t="shared" ca="1" si="28"/>
        <v>2.5799530608639958</v>
      </c>
      <c r="R73" s="180">
        <f t="shared" ca="1" si="29"/>
        <v>593.27920599999993</v>
      </c>
      <c r="W73" s="46"/>
      <c r="X73" s="46">
        <v>73</v>
      </c>
    </row>
    <row r="74" spans="1:24">
      <c r="A74" s="61" t="s">
        <v>116</v>
      </c>
      <c r="B74" s="173">
        <f t="shared" ca="1" si="18"/>
        <v>613.71594700000003</v>
      </c>
      <c r="C74" s="178">
        <f t="shared" ca="1" si="19"/>
        <v>456.49065762776763</v>
      </c>
      <c r="D74" s="179">
        <f t="shared" ca="1" si="19"/>
        <v>146.28121866325512</v>
      </c>
      <c r="E74" s="179">
        <f t="shared" ca="1" si="19"/>
        <v>8.3397948218335198</v>
      </c>
      <c r="F74" s="180">
        <f t="shared" ca="1" si="19"/>
        <v>2.6042758871437997</v>
      </c>
      <c r="G74" s="181">
        <f t="shared" ca="1" si="16"/>
        <v>613.71594700000003</v>
      </c>
      <c r="H74" s="181">
        <f t="shared" ca="1" si="17"/>
        <v>593.27920600000004</v>
      </c>
      <c r="I74" s="182">
        <f t="shared" ca="1" si="20"/>
        <v>487.36</v>
      </c>
      <c r="J74" s="179">
        <f t="shared" ca="1" si="21"/>
        <v>95</v>
      </c>
      <c r="K74" s="179">
        <f t="shared" ca="1" si="22"/>
        <v>8.35</v>
      </c>
      <c r="L74" s="179">
        <f t="shared" ca="1" si="23"/>
        <v>2.58</v>
      </c>
      <c r="M74" s="180">
        <f t="shared" ca="1" si="24"/>
        <v>593.29000000000008</v>
      </c>
      <c r="N74" s="178">
        <f t="shared" ca="1" si="25"/>
        <v>487.3511332335957</v>
      </c>
      <c r="O74" s="179">
        <f t="shared" ca="1" si="26"/>
        <v>94.998271620961077</v>
      </c>
      <c r="P74" s="179">
        <f t="shared" ca="1" si="27"/>
        <v>8.3498480845792109</v>
      </c>
      <c r="Q74" s="179">
        <f t="shared" ca="1" si="28"/>
        <v>2.5799530608639958</v>
      </c>
      <c r="R74" s="180">
        <f t="shared" ca="1" si="29"/>
        <v>593.27920599999993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619.52909999999997</v>
      </c>
      <c r="H75" s="181">
        <f t="shared" ca="1" si="17"/>
        <v>598.89878099999999</v>
      </c>
      <c r="I75" s="182">
        <f t="shared" ca="1" si="20"/>
        <v>495.21</v>
      </c>
      <c r="J75" s="179">
        <f t="shared" ca="1" si="21"/>
        <v>91.84</v>
      </c>
      <c r="K75" s="179">
        <f t="shared" ca="1" si="22"/>
        <v>9.06</v>
      </c>
      <c r="L75" s="179">
        <f t="shared" ca="1" si="23"/>
        <v>2.79</v>
      </c>
      <c r="M75" s="180">
        <f t="shared" ca="1" si="24"/>
        <v>598.89999999999986</v>
      </c>
      <c r="N75" s="178">
        <f t="shared" ca="1" si="25"/>
        <v>495.20899205044253</v>
      </c>
      <c r="O75" s="179">
        <f t="shared" ca="1" si="26"/>
        <v>91.839813069026576</v>
      </c>
      <c r="P75" s="179">
        <f t="shared" ca="1" si="27"/>
        <v>9.0599815592920372</v>
      </c>
      <c r="Q75" s="179">
        <f t="shared" ca="1" si="28"/>
        <v>2.7899943212389386</v>
      </c>
      <c r="R75" s="180">
        <f t="shared" ca="1" si="29"/>
        <v>598.8987810000001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619.52909999999997</v>
      </c>
      <c r="H76" s="181">
        <f t="shared" ca="1" si="17"/>
        <v>598.89878099999999</v>
      </c>
      <c r="I76" s="182">
        <f t="shared" ca="1" si="20"/>
        <v>495.21</v>
      </c>
      <c r="J76" s="179">
        <f t="shared" ca="1" si="21"/>
        <v>91.84</v>
      </c>
      <c r="K76" s="179">
        <f t="shared" ca="1" si="22"/>
        <v>9.06</v>
      </c>
      <c r="L76" s="179">
        <f t="shared" ca="1" si="23"/>
        <v>2.79</v>
      </c>
      <c r="M76" s="180">
        <f t="shared" ca="1" si="24"/>
        <v>598.89999999999986</v>
      </c>
      <c r="N76" s="178">
        <f t="shared" ca="1" si="25"/>
        <v>495.20899205044253</v>
      </c>
      <c r="O76" s="179">
        <f t="shared" ca="1" si="26"/>
        <v>91.839813069026576</v>
      </c>
      <c r="P76" s="179">
        <f t="shared" ca="1" si="27"/>
        <v>9.0599815592920372</v>
      </c>
      <c r="Q76" s="179">
        <f t="shared" ca="1" si="28"/>
        <v>2.7899943212389386</v>
      </c>
      <c r="R76" s="180">
        <f t="shared" ca="1" si="29"/>
        <v>598.8987810000001</v>
      </c>
      <c r="W76" s="46"/>
      <c r="X76" s="46">
        <v>76</v>
      </c>
    </row>
    <row r="77" spans="1:24">
      <c r="A77" s="61" t="s">
        <v>119</v>
      </c>
      <c r="B77" s="173">
        <f t="shared" ca="1" si="18"/>
        <v>663.13594699999999</v>
      </c>
      <c r="C77" s="178">
        <f t="shared" ca="1" si="19"/>
        <v>493.24995712168203</v>
      </c>
      <c r="D77" s="179">
        <f t="shared" ca="1" si="19"/>
        <v>158.06063854255976</v>
      </c>
      <c r="E77" s="179">
        <f t="shared" ca="1" si="19"/>
        <v>9.0113639119145574</v>
      </c>
      <c r="F77" s="180">
        <f t="shared" ca="1" si="19"/>
        <v>2.8139874238437681</v>
      </c>
      <c r="G77" s="181">
        <f t="shared" ca="1" si="16"/>
        <v>620.04740000000004</v>
      </c>
      <c r="H77" s="181">
        <f t="shared" ca="1" si="17"/>
        <v>599.39982199999997</v>
      </c>
      <c r="I77" s="182">
        <f t="shared" ca="1" si="20"/>
        <v>492.71</v>
      </c>
      <c r="J77" s="179">
        <f t="shared" ca="1" si="21"/>
        <v>94.9</v>
      </c>
      <c r="K77" s="179">
        <f t="shared" ca="1" si="22"/>
        <v>9.01</v>
      </c>
      <c r="L77" s="179">
        <f t="shared" ca="1" si="23"/>
        <v>2.79</v>
      </c>
      <c r="M77" s="180">
        <f t="shared" ca="1" si="24"/>
        <v>599.41</v>
      </c>
      <c r="N77" s="178">
        <f t="shared" ca="1" si="25"/>
        <v>492.70163376923972</v>
      </c>
      <c r="O77" s="179">
        <f t="shared" ca="1" si="26"/>
        <v>94.898388595118533</v>
      </c>
      <c r="P77" s="179">
        <f t="shared" ca="1" si="27"/>
        <v>9.0098470099264283</v>
      </c>
      <c r="Q77" s="179">
        <f t="shared" ca="1" si="28"/>
        <v>2.7899526257152867</v>
      </c>
      <c r="R77" s="180">
        <f t="shared" ca="1" si="29"/>
        <v>599.39982199999986</v>
      </c>
      <c r="W77" s="46"/>
      <c r="X77" s="46">
        <v>77</v>
      </c>
    </row>
    <row r="78" spans="1:24">
      <c r="A78" s="61" t="s">
        <v>120</v>
      </c>
      <c r="B78" s="173">
        <f t="shared" ca="1" si="18"/>
        <v>613.71594700000003</v>
      </c>
      <c r="C78" s="178">
        <f t="shared" ca="1" si="19"/>
        <v>456.49065762776763</v>
      </c>
      <c r="D78" s="179">
        <f t="shared" ca="1" si="19"/>
        <v>146.28121866325512</v>
      </c>
      <c r="E78" s="179">
        <f t="shared" ca="1" si="19"/>
        <v>8.3397948218335198</v>
      </c>
      <c r="F78" s="180">
        <f t="shared" ca="1" si="19"/>
        <v>2.6042758871437997</v>
      </c>
      <c r="G78" s="181">
        <f t="shared" ca="1" si="16"/>
        <v>613.40170499999999</v>
      </c>
      <c r="H78" s="181">
        <f t="shared" ca="1" si="17"/>
        <v>592.97542799999997</v>
      </c>
      <c r="I78" s="182">
        <f t="shared" ca="1" si="20"/>
        <v>487.06</v>
      </c>
      <c r="J78" s="179">
        <f t="shared" ca="1" si="21"/>
        <v>95</v>
      </c>
      <c r="K78" s="179">
        <f t="shared" ca="1" si="22"/>
        <v>8.35</v>
      </c>
      <c r="L78" s="179">
        <f t="shared" ca="1" si="23"/>
        <v>2.58</v>
      </c>
      <c r="M78" s="180">
        <f t="shared" ca="1" si="24"/>
        <v>592.99</v>
      </c>
      <c r="N78" s="178">
        <f t="shared" ca="1" si="25"/>
        <v>487.04803109947886</v>
      </c>
      <c r="O78" s="179">
        <f t="shared" ca="1" si="26"/>
        <v>94.997665491829537</v>
      </c>
      <c r="P78" s="179">
        <f t="shared" ca="1" si="27"/>
        <v>8.3497948090187002</v>
      </c>
      <c r="Q78" s="179">
        <f t="shared" ca="1" si="28"/>
        <v>2.5799365996728443</v>
      </c>
      <c r="R78" s="180">
        <f t="shared" ca="1" si="29"/>
        <v>592.97542799999985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688.41594699999996</v>
      </c>
      <c r="C79" s="178">
        <f t="shared" ca="1" si="19"/>
        <v>512.05358098259171</v>
      </c>
      <c r="D79" s="179">
        <f t="shared" ca="1" si="19"/>
        <v>164.08620986082809</v>
      </c>
      <c r="E79" s="179">
        <f t="shared" ca="1" si="19"/>
        <v>9.354894195145004</v>
      </c>
      <c r="F79" s="180">
        <f t="shared" ca="1" si="19"/>
        <v>2.9212619614353348</v>
      </c>
      <c r="G79" s="181">
        <f t="shared" ca="1" si="16"/>
        <v>688.41594699999996</v>
      </c>
      <c r="H79" s="181">
        <f t="shared" ca="1" si="17"/>
        <v>665.49169600000005</v>
      </c>
      <c r="I79" s="182">
        <f t="shared" ca="1" si="20"/>
        <v>494.99</v>
      </c>
      <c r="J79" s="179">
        <f t="shared" ca="1" si="21"/>
        <v>158.65</v>
      </c>
      <c r="K79" s="179">
        <f t="shared" ca="1" si="22"/>
        <v>9.0500000000000007</v>
      </c>
      <c r="L79" s="179">
        <f t="shared" ca="1" si="23"/>
        <v>2.79</v>
      </c>
      <c r="M79" s="180">
        <f t="shared" ca="1" si="24"/>
        <v>665.4799999999999</v>
      </c>
      <c r="N79" s="178">
        <f t="shared" ca="1" si="25"/>
        <v>494.99869958983004</v>
      </c>
      <c r="O79" s="179">
        <f t="shared" ca="1" si="26"/>
        <v>158.65278831880752</v>
      </c>
      <c r="P79" s="179">
        <f t="shared" ca="1" si="27"/>
        <v>9.0501590563202523</v>
      </c>
      <c r="Q79" s="179">
        <f t="shared" ca="1" si="28"/>
        <v>2.7900490350423759</v>
      </c>
      <c r="R79" s="180">
        <f t="shared" ca="1" si="29"/>
        <v>665.49169600000016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688.41594699999996</v>
      </c>
      <c r="H80" s="181">
        <f t="shared" ca="1" si="17"/>
        <v>665.49169600000005</v>
      </c>
      <c r="I80" s="182">
        <f t="shared" ca="1" si="20"/>
        <v>494.99</v>
      </c>
      <c r="J80" s="179">
        <f t="shared" ca="1" si="21"/>
        <v>158.65</v>
      </c>
      <c r="K80" s="179">
        <f t="shared" ca="1" si="22"/>
        <v>9.0500000000000007</v>
      </c>
      <c r="L80" s="179">
        <f t="shared" ca="1" si="23"/>
        <v>2.79</v>
      </c>
      <c r="M80" s="180">
        <f t="shared" ca="1" si="24"/>
        <v>665.4799999999999</v>
      </c>
      <c r="N80" s="178">
        <f t="shared" ca="1" si="25"/>
        <v>494.99869958983004</v>
      </c>
      <c r="O80" s="179">
        <f t="shared" ca="1" si="26"/>
        <v>158.65278831880752</v>
      </c>
      <c r="P80" s="179">
        <f t="shared" ca="1" si="27"/>
        <v>9.0501590563202523</v>
      </c>
      <c r="Q80" s="179">
        <f t="shared" ca="1" si="28"/>
        <v>2.7900490350423759</v>
      </c>
      <c r="R80" s="180">
        <f t="shared" ca="1" si="29"/>
        <v>665.49169600000016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688.41594699999996</v>
      </c>
      <c r="H81" s="181">
        <f t="shared" ca="1" si="17"/>
        <v>665.49169600000005</v>
      </c>
      <c r="I81" s="182">
        <f t="shared" ca="1" si="20"/>
        <v>494.99</v>
      </c>
      <c r="J81" s="179">
        <f t="shared" ca="1" si="21"/>
        <v>158.65</v>
      </c>
      <c r="K81" s="179">
        <f t="shared" ca="1" si="22"/>
        <v>9.0500000000000007</v>
      </c>
      <c r="L81" s="179">
        <f t="shared" ca="1" si="23"/>
        <v>2.79</v>
      </c>
      <c r="M81" s="180">
        <f t="shared" ca="1" si="24"/>
        <v>665.4799999999999</v>
      </c>
      <c r="N81" s="178">
        <f t="shared" ca="1" si="25"/>
        <v>494.99869958983004</v>
      </c>
      <c r="O81" s="179">
        <f t="shared" ca="1" si="26"/>
        <v>158.65278831880752</v>
      </c>
      <c r="P81" s="179">
        <f t="shared" ca="1" si="27"/>
        <v>9.0501590563202523</v>
      </c>
      <c r="Q81" s="179">
        <f t="shared" ca="1" si="28"/>
        <v>2.7900490350423759</v>
      </c>
      <c r="R81" s="180">
        <f t="shared" ca="1" si="29"/>
        <v>665.49169600000016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688.41594699999996</v>
      </c>
      <c r="H82" s="181">
        <f t="shared" ca="1" si="17"/>
        <v>665.49169600000005</v>
      </c>
      <c r="I82" s="182">
        <f t="shared" ca="1" si="20"/>
        <v>494.99</v>
      </c>
      <c r="J82" s="179">
        <f t="shared" ca="1" si="21"/>
        <v>158.65</v>
      </c>
      <c r="K82" s="179">
        <f t="shared" ca="1" si="22"/>
        <v>9.0500000000000007</v>
      </c>
      <c r="L82" s="179">
        <f t="shared" ca="1" si="23"/>
        <v>2.79</v>
      </c>
      <c r="M82" s="180">
        <f t="shared" ca="1" si="24"/>
        <v>665.4799999999999</v>
      </c>
      <c r="N82" s="178">
        <f t="shared" ca="1" si="25"/>
        <v>494.99869958983004</v>
      </c>
      <c r="O82" s="179">
        <f t="shared" ca="1" si="26"/>
        <v>158.65278831880752</v>
      </c>
      <c r="P82" s="179">
        <f t="shared" ca="1" si="27"/>
        <v>9.0501590563202523</v>
      </c>
      <c r="Q82" s="179">
        <f t="shared" ca="1" si="28"/>
        <v>2.7900490350423759</v>
      </c>
      <c r="R82" s="180">
        <f t="shared" ca="1" si="29"/>
        <v>665.49169600000016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688.41594699999996</v>
      </c>
      <c r="H83" s="181">
        <f t="shared" ca="1" si="17"/>
        <v>665.49169600000005</v>
      </c>
      <c r="I83" s="182">
        <f t="shared" ca="1" si="20"/>
        <v>494.99</v>
      </c>
      <c r="J83" s="179">
        <f t="shared" ca="1" si="21"/>
        <v>158.65</v>
      </c>
      <c r="K83" s="179">
        <f t="shared" ca="1" si="22"/>
        <v>9.0500000000000007</v>
      </c>
      <c r="L83" s="179">
        <f t="shared" ca="1" si="23"/>
        <v>2.79</v>
      </c>
      <c r="M83" s="180">
        <f t="shared" ca="1" si="24"/>
        <v>665.4799999999999</v>
      </c>
      <c r="N83" s="178">
        <f t="shared" ca="1" si="25"/>
        <v>494.99869958983004</v>
      </c>
      <c r="O83" s="179">
        <f t="shared" ca="1" si="26"/>
        <v>158.65278831880752</v>
      </c>
      <c r="P83" s="179">
        <f t="shared" ca="1" si="27"/>
        <v>9.0501590563202523</v>
      </c>
      <c r="Q83" s="179">
        <f t="shared" ca="1" si="28"/>
        <v>2.7900490350423759</v>
      </c>
      <c r="R83" s="180">
        <f t="shared" ca="1" si="29"/>
        <v>665.49169600000016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665.49169600000005</v>
      </c>
      <c r="I84" s="182">
        <f t="shared" ca="1" si="20"/>
        <v>494.99</v>
      </c>
      <c r="J84" s="179">
        <f t="shared" ca="1" si="21"/>
        <v>158.65</v>
      </c>
      <c r="K84" s="179">
        <f t="shared" ca="1" si="22"/>
        <v>9.0500000000000007</v>
      </c>
      <c r="L84" s="179">
        <f t="shared" ca="1" si="23"/>
        <v>2.79</v>
      </c>
      <c r="M84" s="180">
        <f t="shared" ca="1" si="24"/>
        <v>665.4799999999999</v>
      </c>
      <c r="N84" s="178">
        <f t="shared" ca="1" si="25"/>
        <v>494.99869958983004</v>
      </c>
      <c r="O84" s="179">
        <f t="shared" ca="1" si="26"/>
        <v>158.65278831880752</v>
      </c>
      <c r="P84" s="179">
        <f t="shared" ca="1" si="27"/>
        <v>9.0501590563202523</v>
      </c>
      <c r="Q84" s="179">
        <f t="shared" ca="1" si="28"/>
        <v>2.7900490350423759</v>
      </c>
      <c r="R84" s="180">
        <f t="shared" ca="1" si="29"/>
        <v>665.49169600000016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665.49169600000005</v>
      </c>
      <c r="I85" s="182">
        <f t="shared" ca="1" si="20"/>
        <v>494.99</v>
      </c>
      <c r="J85" s="179">
        <f t="shared" ca="1" si="21"/>
        <v>158.65</v>
      </c>
      <c r="K85" s="179">
        <f t="shared" ca="1" si="22"/>
        <v>9.0500000000000007</v>
      </c>
      <c r="L85" s="179">
        <f t="shared" ca="1" si="23"/>
        <v>2.79</v>
      </c>
      <c r="M85" s="180">
        <f t="shared" ca="1" si="24"/>
        <v>665.4799999999999</v>
      </c>
      <c r="N85" s="178">
        <f t="shared" ca="1" si="25"/>
        <v>494.99869958983004</v>
      </c>
      <c r="O85" s="179">
        <f t="shared" ca="1" si="26"/>
        <v>158.65278831880752</v>
      </c>
      <c r="P85" s="179">
        <f t="shared" ca="1" si="27"/>
        <v>9.0501590563202523</v>
      </c>
      <c r="Q85" s="179">
        <f t="shared" ca="1" si="28"/>
        <v>2.7900490350423759</v>
      </c>
      <c r="R85" s="180">
        <f t="shared" ca="1" si="29"/>
        <v>665.49169600000016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665.49169600000005</v>
      </c>
      <c r="I86" s="182">
        <f t="shared" ca="1" si="20"/>
        <v>494.99</v>
      </c>
      <c r="J86" s="179">
        <f t="shared" ca="1" si="21"/>
        <v>158.65</v>
      </c>
      <c r="K86" s="179">
        <f t="shared" ca="1" si="22"/>
        <v>9.0500000000000007</v>
      </c>
      <c r="L86" s="179">
        <f t="shared" ca="1" si="23"/>
        <v>2.79</v>
      </c>
      <c r="M86" s="180">
        <f t="shared" ca="1" si="24"/>
        <v>665.4799999999999</v>
      </c>
      <c r="N86" s="178">
        <f t="shared" ca="1" si="25"/>
        <v>494.99869958983004</v>
      </c>
      <c r="O86" s="179">
        <f t="shared" ca="1" si="26"/>
        <v>158.65278831880752</v>
      </c>
      <c r="P86" s="179">
        <f t="shared" ca="1" si="27"/>
        <v>9.0501590563202523</v>
      </c>
      <c r="Q86" s="179">
        <f t="shared" ca="1" si="28"/>
        <v>2.7900490350423759</v>
      </c>
      <c r="R86" s="180">
        <f t="shared" ca="1" si="29"/>
        <v>665.49169600000016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665.49169600000005</v>
      </c>
      <c r="I87" s="182">
        <f t="shared" ca="1" si="20"/>
        <v>494.99</v>
      </c>
      <c r="J87" s="179">
        <f t="shared" ca="1" si="21"/>
        <v>158.65</v>
      </c>
      <c r="K87" s="179">
        <f t="shared" ca="1" si="22"/>
        <v>9.0500000000000007</v>
      </c>
      <c r="L87" s="179">
        <f t="shared" ca="1" si="23"/>
        <v>2.79</v>
      </c>
      <c r="M87" s="180">
        <f t="shared" ca="1" si="24"/>
        <v>665.4799999999999</v>
      </c>
      <c r="N87" s="178">
        <f t="shared" ca="1" si="25"/>
        <v>494.99869958983004</v>
      </c>
      <c r="O87" s="179">
        <f t="shared" ca="1" si="26"/>
        <v>158.65278831880752</v>
      </c>
      <c r="P87" s="179">
        <f t="shared" ca="1" si="27"/>
        <v>9.0501590563202523</v>
      </c>
      <c r="Q87" s="179">
        <f t="shared" ca="1" si="28"/>
        <v>2.7900490350423759</v>
      </c>
      <c r="R87" s="180">
        <f t="shared" ca="1" si="29"/>
        <v>665.49169600000016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665.49169600000005</v>
      </c>
      <c r="I88" s="182">
        <f t="shared" ca="1" si="20"/>
        <v>494.99</v>
      </c>
      <c r="J88" s="179">
        <f t="shared" ca="1" si="21"/>
        <v>158.65</v>
      </c>
      <c r="K88" s="179">
        <f t="shared" ca="1" si="22"/>
        <v>9.0500000000000007</v>
      </c>
      <c r="L88" s="179">
        <f t="shared" ca="1" si="23"/>
        <v>2.79</v>
      </c>
      <c r="M88" s="180">
        <f t="shared" ca="1" si="24"/>
        <v>665.4799999999999</v>
      </c>
      <c r="N88" s="178">
        <f t="shared" ca="1" si="25"/>
        <v>494.99869958983004</v>
      </c>
      <c r="O88" s="179">
        <f t="shared" ca="1" si="26"/>
        <v>158.65278831880752</v>
      </c>
      <c r="P88" s="179">
        <f t="shared" ca="1" si="27"/>
        <v>9.0501590563202523</v>
      </c>
      <c r="Q88" s="179">
        <f t="shared" ca="1" si="28"/>
        <v>2.7900490350423759</v>
      </c>
      <c r="R88" s="180">
        <f t="shared" ca="1" si="29"/>
        <v>665.49169600000016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665.49169600000005</v>
      </c>
      <c r="I89" s="182">
        <f t="shared" ca="1" si="20"/>
        <v>494.99</v>
      </c>
      <c r="J89" s="179">
        <f t="shared" ca="1" si="21"/>
        <v>158.65</v>
      </c>
      <c r="K89" s="179">
        <f t="shared" ca="1" si="22"/>
        <v>9.0500000000000007</v>
      </c>
      <c r="L89" s="179">
        <f t="shared" ca="1" si="23"/>
        <v>2.79</v>
      </c>
      <c r="M89" s="180">
        <f t="shared" ca="1" si="24"/>
        <v>665.4799999999999</v>
      </c>
      <c r="N89" s="178">
        <f t="shared" ca="1" si="25"/>
        <v>494.99869958983004</v>
      </c>
      <c r="O89" s="179">
        <f t="shared" ca="1" si="26"/>
        <v>158.65278831880752</v>
      </c>
      <c r="P89" s="179">
        <f t="shared" ca="1" si="27"/>
        <v>9.0501590563202523</v>
      </c>
      <c r="Q89" s="179">
        <f t="shared" ca="1" si="28"/>
        <v>2.7900490350423759</v>
      </c>
      <c r="R89" s="180">
        <f t="shared" ca="1" si="29"/>
        <v>665.49169600000016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665.49169600000005</v>
      </c>
      <c r="I90" s="182">
        <f t="shared" ca="1" si="20"/>
        <v>494.99</v>
      </c>
      <c r="J90" s="179">
        <f t="shared" ca="1" si="21"/>
        <v>158.65</v>
      </c>
      <c r="K90" s="179">
        <f t="shared" ca="1" si="22"/>
        <v>9.0500000000000007</v>
      </c>
      <c r="L90" s="179">
        <f t="shared" ca="1" si="23"/>
        <v>2.79</v>
      </c>
      <c r="M90" s="180">
        <f t="shared" ca="1" si="24"/>
        <v>665.4799999999999</v>
      </c>
      <c r="N90" s="178">
        <f t="shared" ca="1" si="25"/>
        <v>494.99869958983004</v>
      </c>
      <c r="O90" s="179">
        <f t="shared" ca="1" si="26"/>
        <v>158.65278831880752</v>
      </c>
      <c r="P90" s="179">
        <f t="shared" ca="1" si="27"/>
        <v>9.0501590563202523</v>
      </c>
      <c r="Q90" s="179">
        <f t="shared" ca="1" si="28"/>
        <v>2.7900490350423759</v>
      </c>
      <c r="R90" s="180">
        <f t="shared" ca="1" si="29"/>
        <v>665.49169600000016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665.49169600000005</v>
      </c>
      <c r="I91" s="182">
        <f t="shared" ca="1" si="20"/>
        <v>494.99</v>
      </c>
      <c r="J91" s="179">
        <f t="shared" ca="1" si="21"/>
        <v>158.65</v>
      </c>
      <c r="K91" s="179">
        <f t="shared" ca="1" si="22"/>
        <v>9.0500000000000007</v>
      </c>
      <c r="L91" s="179">
        <f t="shared" ca="1" si="23"/>
        <v>2.79</v>
      </c>
      <c r="M91" s="180">
        <f t="shared" ca="1" si="24"/>
        <v>665.4799999999999</v>
      </c>
      <c r="N91" s="178">
        <f t="shared" ca="1" si="25"/>
        <v>494.99869958983004</v>
      </c>
      <c r="O91" s="179">
        <f t="shared" ca="1" si="26"/>
        <v>158.65278831880752</v>
      </c>
      <c r="P91" s="179">
        <f t="shared" ca="1" si="27"/>
        <v>9.0501590563202523</v>
      </c>
      <c r="Q91" s="179">
        <f t="shared" ca="1" si="28"/>
        <v>2.7900490350423759</v>
      </c>
      <c r="R91" s="180">
        <f t="shared" ca="1" si="29"/>
        <v>665.49169600000016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665.49169600000005</v>
      </c>
      <c r="I92" s="182">
        <f t="shared" ca="1" si="20"/>
        <v>494.99</v>
      </c>
      <c r="J92" s="179">
        <f t="shared" ca="1" si="21"/>
        <v>158.65</v>
      </c>
      <c r="K92" s="179">
        <f t="shared" ca="1" si="22"/>
        <v>9.0500000000000007</v>
      </c>
      <c r="L92" s="179">
        <f t="shared" ca="1" si="23"/>
        <v>2.79</v>
      </c>
      <c r="M92" s="180">
        <f t="shared" ca="1" si="24"/>
        <v>665.4799999999999</v>
      </c>
      <c r="N92" s="178">
        <f t="shared" ca="1" si="25"/>
        <v>494.99869958983004</v>
      </c>
      <c r="O92" s="179">
        <f t="shared" ca="1" si="26"/>
        <v>158.65278831880752</v>
      </c>
      <c r="P92" s="179">
        <f t="shared" ca="1" si="27"/>
        <v>9.0501590563202523</v>
      </c>
      <c r="Q92" s="179">
        <f t="shared" ca="1" si="28"/>
        <v>2.7900490350423759</v>
      </c>
      <c r="R92" s="180">
        <f t="shared" ca="1" si="29"/>
        <v>665.49169600000016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665.49169600000005</v>
      </c>
      <c r="I93" s="182">
        <f t="shared" ca="1" si="20"/>
        <v>494.99</v>
      </c>
      <c r="J93" s="179">
        <f t="shared" ca="1" si="21"/>
        <v>158.65</v>
      </c>
      <c r="K93" s="179">
        <f t="shared" ca="1" si="22"/>
        <v>9.0500000000000007</v>
      </c>
      <c r="L93" s="179">
        <f t="shared" ca="1" si="23"/>
        <v>2.79</v>
      </c>
      <c r="M93" s="180">
        <f t="shared" ca="1" si="24"/>
        <v>665.4799999999999</v>
      </c>
      <c r="N93" s="178">
        <f t="shared" ca="1" si="25"/>
        <v>494.99869958983004</v>
      </c>
      <c r="O93" s="179">
        <f t="shared" ca="1" si="26"/>
        <v>158.65278831880752</v>
      </c>
      <c r="P93" s="179">
        <f t="shared" ca="1" si="27"/>
        <v>9.0501590563202523</v>
      </c>
      <c r="Q93" s="179">
        <f t="shared" ca="1" si="28"/>
        <v>2.7900490350423759</v>
      </c>
      <c r="R93" s="180">
        <f t="shared" ca="1" si="29"/>
        <v>665.49169600000016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665.49169600000005</v>
      </c>
      <c r="I94" s="182">
        <f t="shared" ca="1" si="20"/>
        <v>494.99</v>
      </c>
      <c r="J94" s="179">
        <f t="shared" ca="1" si="21"/>
        <v>158.65</v>
      </c>
      <c r="K94" s="179">
        <f t="shared" ca="1" si="22"/>
        <v>9.0500000000000007</v>
      </c>
      <c r="L94" s="179">
        <f t="shared" ca="1" si="23"/>
        <v>2.79</v>
      </c>
      <c r="M94" s="180">
        <f t="shared" ca="1" si="24"/>
        <v>665.4799999999999</v>
      </c>
      <c r="N94" s="178">
        <f t="shared" ca="1" si="25"/>
        <v>494.99869958983004</v>
      </c>
      <c r="O94" s="179">
        <f t="shared" ca="1" si="26"/>
        <v>158.65278831880752</v>
      </c>
      <c r="P94" s="179">
        <f t="shared" ca="1" si="27"/>
        <v>9.0501590563202523</v>
      </c>
      <c r="Q94" s="179">
        <f t="shared" ca="1" si="28"/>
        <v>2.7900490350423759</v>
      </c>
      <c r="R94" s="180">
        <f t="shared" ca="1" si="29"/>
        <v>665.49169600000016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665.49169600000005</v>
      </c>
      <c r="I95" s="182">
        <f t="shared" ca="1" si="20"/>
        <v>494.99</v>
      </c>
      <c r="J95" s="179">
        <f t="shared" ca="1" si="21"/>
        <v>158.65</v>
      </c>
      <c r="K95" s="179">
        <f t="shared" ca="1" si="22"/>
        <v>9.0500000000000007</v>
      </c>
      <c r="L95" s="179">
        <f t="shared" ca="1" si="23"/>
        <v>2.79</v>
      </c>
      <c r="M95" s="180">
        <f t="shared" ca="1" si="24"/>
        <v>665.4799999999999</v>
      </c>
      <c r="N95" s="178">
        <f t="shared" ca="1" si="25"/>
        <v>494.99869958983004</v>
      </c>
      <c r="O95" s="179">
        <f t="shared" ca="1" si="26"/>
        <v>158.65278831880752</v>
      </c>
      <c r="P95" s="179">
        <f t="shared" ca="1" si="27"/>
        <v>9.0501590563202523</v>
      </c>
      <c r="Q95" s="179">
        <f t="shared" ca="1" si="28"/>
        <v>2.7900490350423759</v>
      </c>
      <c r="R95" s="180">
        <f t="shared" ca="1" si="29"/>
        <v>665.49169600000016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665.49169600000005</v>
      </c>
      <c r="I96" s="182">
        <f t="shared" ca="1" si="20"/>
        <v>494.99</v>
      </c>
      <c r="J96" s="179">
        <f t="shared" ca="1" si="21"/>
        <v>158.65</v>
      </c>
      <c r="K96" s="179">
        <f t="shared" ca="1" si="22"/>
        <v>9.0500000000000007</v>
      </c>
      <c r="L96" s="179">
        <f t="shared" ca="1" si="23"/>
        <v>2.79</v>
      </c>
      <c r="M96" s="180">
        <f t="shared" ca="1" si="24"/>
        <v>665.4799999999999</v>
      </c>
      <c r="N96" s="178">
        <f t="shared" ca="1" si="25"/>
        <v>494.99869958983004</v>
      </c>
      <c r="O96" s="179">
        <f t="shared" ca="1" si="26"/>
        <v>158.65278831880752</v>
      </c>
      <c r="P96" s="179">
        <f t="shared" ca="1" si="27"/>
        <v>9.0501590563202523</v>
      </c>
      <c r="Q96" s="179">
        <f t="shared" ca="1" si="28"/>
        <v>2.7900490350423759</v>
      </c>
      <c r="R96" s="180">
        <f t="shared" ca="1" si="29"/>
        <v>665.49169600000016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665.49169600000005</v>
      </c>
      <c r="I97" s="182">
        <f t="shared" ca="1" si="20"/>
        <v>494.99</v>
      </c>
      <c r="J97" s="179">
        <f t="shared" ca="1" si="21"/>
        <v>158.65</v>
      </c>
      <c r="K97" s="179">
        <f t="shared" ca="1" si="22"/>
        <v>9.0500000000000007</v>
      </c>
      <c r="L97" s="179">
        <f t="shared" ca="1" si="23"/>
        <v>2.79</v>
      </c>
      <c r="M97" s="180">
        <f t="shared" ca="1" si="24"/>
        <v>665.4799999999999</v>
      </c>
      <c r="N97" s="178">
        <f t="shared" ca="1" si="25"/>
        <v>494.99869958983004</v>
      </c>
      <c r="O97" s="179">
        <f t="shared" ca="1" si="26"/>
        <v>158.65278831880752</v>
      </c>
      <c r="P97" s="179">
        <f t="shared" ca="1" si="27"/>
        <v>9.0501590563202523</v>
      </c>
      <c r="Q97" s="179">
        <f t="shared" ca="1" si="28"/>
        <v>2.7900490350423759</v>
      </c>
      <c r="R97" s="180">
        <f t="shared" ca="1" si="29"/>
        <v>665.49169600000016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665.49169600000005</v>
      </c>
      <c r="I98" s="187">
        <f t="shared" ca="1" si="20"/>
        <v>494.99</v>
      </c>
      <c r="J98" s="184">
        <f t="shared" ca="1" si="21"/>
        <v>158.65</v>
      </c>
      <c r="K98" s="184">
        <f t="shared" ca="1" si="22"/>
        <v>9.0500000000000007</v>
      </c>
      <c r="L98" s="184">
        <f t="shared" ca="1" si="23"/>
        <v>2.79</v>
      </c>
      <c r="M98" s="185">
        <f t="shared" ca="1" si="24"/>
        <v>665.4799999999999</v>
      </c>
      <c r="N98" s="183">
        <f t="shared" ca="1" si="25"/>
        <v>494.99869958983004</v>
      </c>
      <c r="O98" s="184">
        <f t="shared" ca="1" si="26"/>
        <v>158.65278831880752</v>
      </c>
      <c r="P98" s="184">
        <f t="shared" ca="1" si="27"/>
        <v>9.0501590563202523</v>
      </c>
      <c r="Q98" s="184">
        <f t="shared" ca="1" si="28"/>
        <v>2.7900490350423759</v>
      </c>
      <c r="R98" s="185">
        <f t="shared" ca="1" si="29"/>
        <v>665.49169600000016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16.333737727999992</v>
      </c>
      <c r="C99" s="56">
        <f t="shared" ref="C99:R99" ca="1" si="30">SUM(C3:C98)/4000</f>
        <v>12.149266632913797</v>
      </c>
      <c r="D99" s="54">
        <f t="shared" ca="1" si="30"/>
        <v>3.8932002204886973</v>
      </c>
      <c r="E99" s="54">
        <f t="shared" ca="1" si="30"/>
        <v>0.22195939667372053</v>
      </c>
      <c r="F99" s="55">
        <f t="shared" ca="1" si="30"/>
        <v>6.9311477923778536E-2</v>
      </c>
      <c r="G99" s="59">
        <f t="shared" ca="1" si="30"/>
        <v>13.01528456250001</v>
      </c>
      <c r="H99" s="59">
        <f t="shared" ca="1" si="30"/>
        <v>12.581875583999979</v>
      </c>
      <c r="I99" s="170">
        <f t="shared" ca="1" si="30"/>
        <v>9.5325424999999999</v>
      </c>
      <c r="J99" s="54">
        <f t="shared" ca="1" si="30"/>
        <v>2.8040074999999982</v>
      </c>
      <c r="K99" s="54">
        <f t="shared" ca="1" si="30"/>
        <v>0.17878499999999986</v>
      </c>
      <c r="L99" s="54">
        <f t="shared" ca="1" si="30"/>
        <v>6.6412499999999999E-2</v>
      </c>
      <c r="M99" s="55">
        <f t="shared" ca="1" si="30"/>
        <v>12.58174750000002</v>
      </c>
      <c r="N99" s="56">
        <f t="shared" ca="1" si="30"/>
        <v>9.532636448036472</v>
      </c>
      <c r="O99" s="54">
        <f t="shared" ca="1" si="30"/>
        <v>2.8040391231010102</v>
      </c>
      <c r="P99" s="54">
        <f t="shared" ca="1" si="30"/>
        <v>0.17878676575082825</v>
      </c>
      <c r="Q99" s="54">
        <f t="shared" ca="1" si="30"/>
        <v>6.6413247111691567E-2</v>
      </c>
      <c r="R99" s="55">
        <f t="shared" ca="1" si="30"/>
        <v>12.581875583999979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-1.2108235294117781E-3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5.4881710213794399E-4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1.8102678571434438E-3</v>
      </c>
      <c r="K3" s="24">
        <f>BRPL_EOD!K3-BRPL_ISGS_exbus!K3</f>
        <v>-8.6995898300301633E-3</v>
      </c>
      <c r="L3" s="24">
        <f>BRPL_EOD!L3-BRPL_ISGS_exbus!L3</f>
        <v>0</v>
      </c>
      <c r="M3" s="24">
        <f>BRPL_EOD!M3-BRPL_ISGS_exbus!M3</f>
        <v>-9.7988752197153417E-4</v>
      </c>
      <c r="N3" s="24">
        <f>BRPL_EOD!N3-BRPL_ISGS_exbus!N3</f>
        <v>8.1736976047608323E-4</v>
      </c>
      <c r="O3" s="24">
        <f>BRPL_EOD!O3-BRPL_ISGS_exbus!O3</f>
        <v>-1.0466632337795545E-3</v>
      </c>
      <c r="P3" s="24">
        <f>BRPL_EOD!P3-BRPL_ISGS_exbus!P3</f>
        <v>-9.3573046416750572E-4</v>
      </c>
      <c r="Q3" s="24">
        <f>BRPL_EOD!Q3-BRPL_ISGS_exbus!Q3</f>
        <v>5.979970762904685E-3</v>
      </c>
      <c r="R3" s="24">
        <f>BRPL_EOD!R3-BRPL_ISGS_exbus!R3</f>
        <v>8.2789905595213042E-3</v>
      </c>
      <c r="S3" s="24">
        <f>BRPL_EOD!S3-BRPL_ISGS_exbus!S3</f>
        <v>5.0226958473622574E-3</v>
      </c>
      <c r="T3" s="24">
        <f>BRPL_EOD!T3-BRPL_ISGS_exbus!T3</f>
        <v>1.3758327759199052E-3</v>
      </c>
      <c r="U3" s="24">
        <f>BRPL_EOD!U3-BRPL_ISGS_exbus!U3</f>
        <v>-5.7338037314735857E-4</v>
      </c>
      <c r="V3" s="24">
        <f>BRPL_EOD!V3-BRPL_ISGS_exbus!V3</f>
        <v>-1.5007667493796006E-3</v>
      </c>
      <c r="W3" s="24">
        <f>BRPL_EOD!W3-BRPL_ISGS_exbus!W3</f>
        <v>3.9914068716129236E-3</v>
      </c>
      <c r="X3" s="24">
        <f>BRPL_EOD!X3-BRPL_ISGS_exbus!X3</f>
        <v>-1.2481783944551239E-3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-6.2275500000000261E-3</v>
      </c>
      <c r="K4" s="24">
        <f>BRPL_EOD!K4-BRPL_ISGS_exbus!K4</f>
        <v>-8.6995898300301633E-3</v>
      </c>
      <c r="L4" s="24">
        <f>BRPL_EOD!L4-BRPL_ISGS_exbus!L4</f>
        <v>0</v>
      </c>
      <c r="M4" s="24">
        <f>BRPL_EOD!M4-BRPL_ISGS_exbus!M4</f>
        <v>-1.2408955711720182E-3</v>
      </c>
      <c r="N4" s="24">
        <f>BRPL_EOD!N4-BRPL_ISGS_exbus!N4</f>
        <v>8.1736976047608323E-4</v>
      </c>
      <c r="O4" s="24">
        <f>BRPL_EOD!O4-BRPL_ISGS_exbus!O4</f>
        <v>-1.0466632337795545E-3</v>
      </c>
      <c r="P4" s="24">
        <f>BRPL_EOD!P4-BRPL_ISGS_exbus!P4</f>
        <v>-9.3573046416750572E-4</v>
      </c>
      <c r="Q4" s="24">
        <f>BRPL_EOD!Q4-BRPL_ISGS_exbus!Q4</f>
        <v>5.979970762904685E-3</v>
      </c>
      <c r="R4" s="24">
        <f>BRPL_EOD!R4-BRPL_ISGS_exbus!R4</f>
        <v>8.2789905595213042E-3</v>
      </c>
      <c r="S4" s="24">
        <f>BRPL_EOD!S4-BRPL_ISGS_exbus!S4</f>
        <v>5.0226958473622574E-3</v>
      </c>
      <c r="T4" s="24">
        <f>BRPL_EOD!T4-BRPL_ISGS_exbus!T4</f>
        <v>1.3758327759199052E-3</v>
      </c>
      <c r="U4" s="24">
        <f>BRPL_EOD!U4-BRPL_ISGS_exbus!U4</f>
        <v>-2.5344952451149538E-3</v>
      </c>
      <c r="V4" s="24">
        <f>BRPL_EOD!V4-BRPL_ISGS_exbus!V4</f>
        <v>-1.5007667493796006E-3</v>
      </c>
      <c r="W4" s="24">
        <f>BRPL_EOD!W4-BRPL_ISGS_exbus!W4</f>
        <v>2.6388163174324575E-3</v>
      </c>
      <c r="X4" s="24">
        <f>BRPL_EOD!X4-BRPL_ISGS_exbus!X4</f>
        <v>-7.0707031251515673E-4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-8.6995898300301633E-3</v>
      </c>
      <c r="L5" s="24">
        <f>BRPL_EOD!L5-BRPL_ISGS_exbus!L5</f>
        <v>0</v>
      </c>
      <c r="M5" s="24">
        <f>BRPL_EOD!M5-BRPL_ISGS_exbus!M5</f>
        <v>-1.2408955711720182E-3</v>
      </c>
      <c r="N5" s="24">
        <f>BRPL_EOD!N5-BRPL_ISGS_exbus!N5</f>
        <v>8.1736976047608323E-4</v>
      </c>
      <c r="O5" s="24">
        <f>BRPL_EOD!O5-BRPL_ISGS_exbus!O5</f>
        <v>-1.0466632337795545E-3</v>
      </c>
      <c r="P5" s="24">
        <f>BRPL_EOD!P5-BRPL_ISGS_exbus!P5</f>
        <v>-9.3573046416750572E-4</v>
      </c>
      <c r="Q5" s="24">
        <f>BRPL_EOD!Q5-BRPL_ISGS_exbus!Q5</f>
        <v>5.979970762904685E-3</v>
      </c>
      <c r="R5" s="24">
        <f>BRPL_EOD!R5-BRPL_ISGS_exbus!R5</f>
        <v>8.2789905595213042E-3</v>
      </c>
      <c r="S5" s="24">
        <f>BRPL_EOD!S5-BRPL_ISGS_exbus!S5</f>
        <v>5.0226958473622574E-3</v>
      </c>
      <c r="T5" s="24">
        <f>BRPL_EOD!T5-BRPL_ISGS_exbus!T5</f>
        <v>1.3758327759199052E-3</v>
      </c>
      <c r="U5" s="24">
        <f>BRPL_EOD!U5-BRPL_ISGS_exbus!U5</f>
        <v>-2.5344952451149538E-3</v>
      </c>
      <c r="V5" s="24">
        <f>BRPL_EOD!V5-BRPL_ISGS_exbus!V5</f>
        <v>-1.5007667493796006E-3</v>
      </c>
      <c r="W5" s="24">
        <f>BRPL_EOD!W5-BRPL_ISGS_exbus!W5</f>
        <v>2.6388163174324575E-3</v>
      </c>
      <c r="X5" s="24">
        <f>BRPL_EOD!X5-BRPL_ISGS_exbus!X5</f>
        <v>-7.0707031251515673E-4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-8.6995898300301633E-3</v>
      </c>
      <c r="L6" s="24">
        <f>BRPL_EOD!L6-BRPL_ISGS_exbus!L6</f>
        <v>0</v>
      </c>
      <c r="M6" s="24">
        <f>BRPL_EOD!M6-BRPL_ISGS_exbus!M6</f>
        <v>-1.2408955711720182E-3</v>
      </c>
      <c r="N6" s="24">
        <f>BRPL_EOD!N6-BRPL_ISGS_exbus!N6</f>
        <v>8.1736976047608323E-4</v>
      </c>
      <c r="O6" s="24">
        <f>BRPL_EOD!O6-BRPL_ISGS_exbus!O6</f>
        <v>-1.0466632337795545E-3</v>
      </c>
      <c r="P6" s="24">
        <f>BRPL_EOD!P6-BRPL_ISGS_exbus!P6</f>
        <v>-9.3573046416750572E-4</v>
      </c>
      <c r="Q6" s="24">
        <f>BRPL_EOD!Q6-BRPL_ISGS_exbus!Q6</f>
        <v>5.979970762904685E-3</v>
      </c>
      <c r="R6" s="24">
        <f>BRPL_EOD!R6-BRPL_ISGS_exbus!R6</f>
        <v>8.2789905595213042E-3</v>
      </c>
      <c r="S6" s="24">
        <f>BRPL_EOD!S6-BRPL_ISGS_exbus!S6</f>
        <v>5.0226958473622574E-3</v>
      </c>
      <c r="T6" s="24">
        <f>BRPL_EOD!T6-BRPL_ISGS_exbus!T6</f>
        <v>1.3758327759199052E-3</v>
      </c>
      <c r="U6" s="24">
        <f>BRPL_EOD!U6-BRPL_ISGS_exbus!U6</f>
        <v>-2.5344952451149538E-3</v>
      </c>
      <c r="V6" s="24">
        <f>BRPL_EOD!V6-BRPL_ISGS_exbus!V6</f>
        <v>-1.5007667493796006E-3</v>
      </c>
      <c r="W6" s="24">
        <f>BRPL_EOD!W6-BRPL_ISGS_exbus!W6</f>
        <v>2.6388163174324575E-3</v>
      </c>
      <c r="X6" s="24">
        <f>BRPL_EOD!X6-BRPL_ISGS_exbus!X6</f>
        <v>-7.0707031251515673E-4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-8.6995898300301633E-3</v>
      </c>
      <c r="L7" s="24">
        <f>BRPL_EOD!L7-BRPL_ISGS_exbus!L7</f>
        <v>0</v>
      </c>
      <c r="M7" s="24">
        <f>BRPL_EOD!M7-BRPL_ISGS_exbus!M7</f>
        <v>-1.2408955711720182E-3</v>
      </c>
      <c r="N7" s="24">
        <f>BRPL_EOD!N7-BRPL_ISGS_exbus!N7</f>
        <v>8.1736976047608323E-4</v>
      </c>
      <c r="O7" s="24">
        <f>BRPL_EOD!O7-BRPL_ISGS_exbus!O7</f>
        <v>-1.0466632337795545E-3</v>
      </c>
      <c r="P7" s="24">
        <f>BRPL_EOD!P7-BRPL_ISGS_exbus!P7</f>
        <v>-9.3573046416750572E-4</v>
      </c>
      <c r="Q7" s="24">
        <f>BRPL_EOD!Q7-BRPL_ISGS_exbus!Q7</f>
        <v>5.979970762904685E-3</v>
      </c>
      <c r="R7" s="24">
        <f>BRPL_EOD!R7-BRPL_ISGS_exbus!R7</f>
        <v>8.2789905595213042E-3</v>
      </c>
      <c r="S7" s="24">
        <f>BRPL_EOD!S7-BRPL_ISGS_exbus!S7</f>
        <v>5.0226958473622574E-3</v>
      </c>
      <c r="T7" s="24">
        <f>BRPL_EOD!T7-BRPL_ISGS_exbus!T7</f>
        <v>1.3758327759199052E-3</v>
      </c>
      <c r="U7" s="24">
        <f>BRPL_EOD!U7-BRPL_ISGS_exbus!U7</f>
        <v>-2.5344952451149538E-3</v>
      </c>
      <c r="V7" s="24">
        <f>BRPL_EOD!V7-BRPL_ISGS_exbus!V7</f>
        <v>-1.5007667493796006E-3</v>
      </c>
      <c r="W7" s="24">
        <f>BRPL_EOD!W7-BRPL_ISGS_exbus!W7</f>
        <v>2.6388163174324575E-3</v>
      </c>
      <c r="X7" s="24">
        <f>BRPL_EOD!X7-BRPL_ISGS_exbus!X7</f>
        <v>-7.0707031251515673E-4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-8.6995898300301633E-3</v>
      </c>
      <c r="L8" s="24">
        <f>BRPL_EOD!L8-BRPL_ISGS_exbus!L8</f>
        <v>0</v>
      </c>
      <c r="M8" s="24">
        <f>BRPL_EOD!M8-BRPL_ISGS_exbus!M8</f>
        <v>-1.2408955711720182E-3</v>
      </c>
      <c r="N8" s="24">
        <f>BRPL_EOD!N8-BRPL_ISGS_exbus!N8</f>
        <v>8.1736976047608323E-4</v>
      </c>
      <c r="O8" s="24">
        <f>BRPL_EOD!O8-BRPL_ISGS_exbus!O8</f>
        <v>-1.0466632337795545E-3</v>
      </c>
      <c r="P8" s="24">
        <f>BRPL_EOD!P8-BRPL_ISGS_exbus!P8</f>
        <v>-9.3573046416750572E-4</v>
      </c>
      <c r="Q8" s="24">
        <f>BRPL_EOD!Q8-BRPL_ISGS_exbus!Q8</f>
        <v>5.979970762904685E-3</v>
      </c>
      <c r="R8" s="24">
        <f>BRPL_EOD!R8-BRPL_ISGS_exbus!R8</f>
        <v>8.2789905595213042E-3</v>
      </c>
      <c r="S8" s="24">
        <f>BRPL_EOD!S8-BRPL_ISGS_exbus!S8</f>
        <v>5.0226958473622574E-3</v>
      </c>
      <c r="T8" s="24">
        <f>BRPL_EOD!T8-BRPL_ISGS_exbus!T8</f>
        <v>1.3758327759199052E-3</v>
      </c>
      <c r="U8" s="24">
        <f>BRPL_EOD!U8-BRPL_ISGS_exbus!U8</f>
        <v>-2.5344952451149538E-3</v>
      </c>
      <c r="V8" s="24">
        <f>BRPL_EOD!V8-BRPL_ISGS_exbus!V8</f>
        <v>-1.5007667493796006E-3</v>
      </c>
      <c r="W8" s="24">
        <f>BRPL_EOD!W8-BRPL_ISGS_exbus!W8</f>
        <v>2.6388163174324575E-3</v>
      </c>
      <c r="X8" s="24">
        <f>BRPL_EOD!X8-BRPL_ISGS_exbus!X8</f>
        <v>-7.0707031251515673E-4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-8.6995898300301633E-3</v>
      </c>
      <c r="L9" s="24">
        <f>BRPL_EOD!L9-BRPL_ISGS_exbus!L9</f>
        <v>0</v>
      </c>
      <c r="M9" s="24">
        <f>BRPL_EOD!M9-BRPL_ISGS_exbus!M9</f>
        <v>-1.2408955711720182E-3</v>
      </c>
      <c r="N9" s="24">
        <f>BRPL_EOD!N9-BRPL_ISGS_exbus!N9</f>
        <v>8.1736976047608323E-4</v>
      </c>
      <c r="O9" s="24">
        <f>BRPL_EOD!O9-BRPL_ISGS_exbus!O9</f>
        <v>-1.0466632337795545E-3</v>
      </c>
      <c r="P9" s="24">
        <f>BRPL_EOD!P9-BRPL_ISGS_exbus!P9</f>
        <v>-9.3573046416750572E-4</v>
      </c>
      <c r="Q9" s="24">
        <f>BRPL_EOD!Q9-BRPL_ISGS_exbus!Q9</f>
        <v>5.979970762904685E-3</v>
      </c>
      <c r="R9" s="24">
        <f>BRPL_EOD!R9-BRPL_ISGS_exbus!R9</f>
        <v>8.2789905595213042E-3</v>
      </c>
      <c r="S9" s="24">
        <f>BRPL_EOD!S9-BRPL_ISGS_exbus!S9</f>
        <v>5.0226958473622574E-3</v>
      </c>
      <c r="T9" s="24">
        <f>BRPL_EOD!T9-BRPL_ISGS_exbus!T9</f>
        <v>1.3758327759199052E-3</v>
      </c>
      <c r="U9" s="24">
        <f>BRPL_EOD!U9-BRPL_ISGS_exbus!U9</f>
        <v>-2.5344952451149538E-3</v>
      </c>
      <c r="V9" s="24">
        <f>BRPL_EOD!V9-BRPL_ISGS_exbus!V9</f>
        <v>-1.5007667493796006E-3</v>
      </c>
      <c r="W9" s="24">
        <f>BRPL_EOD!W9-BRPL_ISGS_exbus!W9</f>
        <v>2.6388163174324575E-3</v>
      </c>
      <c r="X9" s="24">
        <f>BRPL_EOD!X9-BRPL_ISGS_exbus!X9</f>
        <v>-7.0707031251515673E-4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-8.6995898300301633E-3</v>
      </c>
      <c r="L10" s="24">
        <f>BRPL_EOD!L10-BRPL_ISGS_exbus!L10</f>
        <v>0</v>
      </c>
      <c r="M10" s="24">
        <f>BRPL_EOD!M10-BRPL_ISGS_exbus!M10</f>
        <v>-1.2408955711720182E-3</v>
      </c>
      <c r="N10" s="24">
        <f>BRPL_EOD!N10-BRPL_ISGS_exbus!N10</f>
        <v>8.1736976047608323E-4</v>
      </c>
      <c r="O10" s="24">
        <f>BRPL_EOD!O10-BRPL_ISGS_exbus!O10</f>
        <v>-1.0466632337795545E-3</v>
      </c>
      <c r="P10" s="24">
        <f>BRPL_EOD!P10-BRPL_ISGS_exbus!P10</f>
        <v>-9.3573046416750572E-4</v>
      </c>
      <c r="Q10" s="24">
        <f>BRPL_EOD!Q10-BRPL_ISGS_exbus!Q10</f>
        <v>5.979970762904685E-3</v>
      </c>
      <c r="R10" s="24">
        <f>BRPL_EOD!R10-BRPL_ISGS_exbus!R10</f>
        <v>8.2789905595213042E-3</v>
      </c>
      <c r="S10" s="24">
        <f>BRPL_EOD!S10-BRPL_ISGS_exbus!S10</f>
        <v>5.0226958473622574E-3</v>
      </c>
      <c r="T10" s="24">
        <f>BRPL_EOD!T10-BRPL_ISGS_exbus!T10</f>
        <v>1.3758327759199052E-3</v>
      </c>
      <c r="U10" s="24">
        <f>BRPL_EOD!U10-BRPL_ISGS_exbus!U10</f>
        <v>-2.5344952451149538E-3</v>
      </c>
      <c r="V10" s="24">
        <f>BRPL_EOD!V10-BRPL_ISGS_exbus!V10</f>
        <v>-1.5007667493796006E-3</v>
      </c>
      <c r="W10" s="24">
        <f>BRPL_EOD!W10-BRPL_ISGS_exbus!W10</f>
        <v>2.6388163174324575E-3</v>
      </c>
      <c r="X10" s="24">
        <f>BRPL_EOD!X10-BRPL_ISGS_exbus!X10</f>
        <v>-7.0707031251515673E-4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5.8860078733005139E-3</v>
      </c>
      <c r="L11" s="24">
        <f>BRPL_EOD!L11-BRPL_ISGS_exbus!L11</f>
        <v>0</v>
      </c>
      <c r="M11" s="24">
        <f>BRPL_EOD!M11-BRPL_ISGS_exbus!M11</f>
        <v>-1.2408955711720182E-3</v>
      </c>
      <c r="N11" s="24">
        <f>BRPL_EOD!N11-BRPL_ISGS_exbus!N11</f>
        <v>8.1736976047608323E-4</v>
      </c>
      <c r="O11" s="24">
        <f>BRPL_EOD!O11-BRPL_ISGS_exbus!O11</f>
        <v>-1.0466632337795545E-3</v>
      </c>
      <c r="P11" s="24">
        <f>BRPL_EOD!P11-BRPL_ISGS_exbus!P11</f>
        <v>-9.3573046416750572E-4</v>
      </c>
      <c r="Q11" s="24">
        <f>BRPL_EOD!Q11-BRPL_ISGS_exbus!Q11</f>
        <v>5.979970762904685E-3</v>
      </c>
      <c r="R11" s="24">
        <f>BRPL_EOD!R11-BRPL_ISGS_exbus!R11</f>
        <v>8.2789905595213042E-3</v>
      </c>
      <c r="S11" s="24">
        <f>BRPL_EOD!S11-BRPL_ISGS_exbus!S11</f>
        <v>5.0226958473622574E-3</v>
      </c>
      <c r="T11" s="24">
        <f>BRPL_EOD!T11-BRPL_ISGS_exbus!T11</f>
        <v>1.3758327759199052E-3</v>
      </c>
      <c r="U11" s="24">
        <f>BRPL_EOD!U11-BRPL_ISGS_exbus!U11</f>
        <v>-2.5344952451149538E-3</v>
      </c>
      <c r="V11" s="24">
        <f>BRPL_EOD!V11-BRPL_ISGS_exbus!V11</f>
        <v>-1.5007667493796006E-3</v>
      </c>
      <c r="W11" s="24">
        <f>BRPL_EOD!W11-BRPL_ISGS_exbus!W11</f>
        <v>2.6388163174324575E-3</v>
      </c>
      <c r="X11" s="24">
        <f>BRPL_EOD!X11-BRPL_ISGS_exbus!X11</f>
        <v>-7.0707031251515673E-4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-1.5721063994078577E-4</v>
      </c>
      <c r="L12" s="24">
        <f>BRPL_EOD!L12-BRPL_ISGS_exbus!L12</f>
        <v>0</v>
      </c>
      <c r="M12" s="24">
        <f>BRPL_EOD!M12-BRPL_ISGS_exbus!M12</f>
        <v>-1.2408955711720182E-3</v>
      </c>
      <c r="N12" s="24">
        <f>BRPL_EOD!N12-BRPL_ISGS_exbus!N12</f>
        <v>8.1736976047608323E-4</v>
      </c>
      <c r="O12" s="24">
        <f>BRPL_EOD!O12-BRPL_ISGS_exbus!O12</f>
        <v>-1.0466632337795545E-3</v>
      </c>
      <c r="P12" s="24">
        <f>BRPL_EOD!P12-BRPL_ISGS_exbus!P12</f>
        <v>-9.3573046416750572E-4</v>
      </c>
      <c r="Q12" s="24">
        <f>BRPL_EOD!Q12-BRPL_ISGS_exbus!Q12</f>
        <v>1.5737560975601639E-3</v>
      </c>
      <c r="R12" s="24">
        <f>BRPL_EOD!R12-BRPL_ISGS_exbus!R12</f>
        <v>8.2789905595213042E-3</v>
      </c>
      <c r="S12" s="24">
        <f>BRPL_EOD!S12-BRPL_ISGS_exbus!S12</f>
        <v>5.0226958473622574E-3</v>
      </c>
      <c r="T12" s="24">
        <f>BRPL_EOD!T12-BRPL_ISGS_exbus!T12</f>
        <v>1.3758327759199052E-3</v>
      </c>
      <c r="U12" s="24">
        <f>BRPL_EOD!U12-BRPL_ISGS_exbus!U12</f>
        <v>-2.5344952451149538E-3</v>
      </c>
      <c r="V12" s="24">
        <f>BRPL_EOD!V12-BRPL_ISGS_exbus!V12</f>
        <v>-1.5007667493796006E-3</v>
      </c>
      <c r="W12" s="24">
        <f>BRPL_EOD!W12-BRPL_ISGS_exbus!W12</f>
        <v>2.6388163174324575E-3</v>
      </c>
      <c r="X12" s="24">
        <f>BRPL_EOD!X12-BRPL_ISGS_exbus!X12</f>
        <v>-7.0707031251515673E-4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2.1181665787253223E-3</v>
      </c>
      <c r="L13" s="24">
        <f>BRPL_EOD!L13-BRPL_ISGS_exbus!L13</f>
        <v>0</v>
      </c>
      <c r="M13" s="24">
        <f>BRPL_EOD!M13-BRPL_ISGS_exbus!M13</f>
        <v>-5.8963355525776251E-4</v>
      </c>
      <c r="N13" s="24">
        <f>BRPL_EOD!N13-BRPL_ISGS_exbus!N13</f>
        <v>8.1736976047608323E-4</v>
      </c>
      <c r="O13" s="24">
        <f>BRPL_EOD!O13-BRPL_ISGS_exbus!O13</f>
        <v>-1.0466632337795545E-3</v>
      </c>
      <c r="P13" s="24">
        <f>BRPL_EOD!P13-BRPL_ISGS_exbus!P13</f>
        <v>-9.3573046416750572E-4</v>
      </c>
      <c r="Q13" s="24">
        <f>BRPL_EOD!Q13-BRPL_ISGS_exbus!Q13</f>
        <v>1.5867317073166021E-3</v>
      </c>
      <c r="R13" s="24">
        <f>BRPL_EOD!R13-BRPL_ISGS_exbus!R13</f>
        <v>8.2789905595213042E-3</v>
      </c>
      <c r="S13" s="24">
        <f>BRPL_EOD!S13-BRPL_ISGS_exbus!S13</f>
        <v>6.6992010199662388E-4</v>
      </c>
      <c r="T13" s="24">
        <f>BRPL_EOD!T13-BRPL_ISGS_exbus!T13</f>
        <v>1.3758327759199052E-3</v>
      </c>
      <c r="U13" s="24">
        <f>BRPL_EOD!U13-BRPL_ISGS_exbus!U13</f>
        <v>-2.5344952451149538E-3</v>
      </c>
      <c r="V13" s="24">
        <f>BRPL_EOD!V13-BRPL_ISGS_exbus!V13</f>
        <v>-1.5007667493796006E-3</v>
      </c>
      <c r="W13" s="24">
        <f>BRPL_EOD!W13-BRPL_ISGS_exbus!W13</f>
        <v>2.6388163174324575E-3</v>
      </c>
      <c r="X13" s="24">
        <f>BRPL_EOD!X13-BRPL_ISGS_exbus!X13</f>
        <v>-7.0707031251515673E-4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1.6544036971595233E-3</v>
      </c>
      <c r="L14" s="24">
        <f>BRPL_EOD!L14-BRPL_ISGS_exbus!L14</f>
        <v>0</v>
      </c>
      <c r="M14" s="24">
        <f>BRPL_EOD!M14-BRPL_ISGS_exbus!M14</f>
        <v>-5.8963355525776251E-4</v>
      </c>
      <c r="N14" s="24">
        <f>BRPL_EOD!N14-BRPL_ISGS_exbus!N14</f>
        <v>8.1736976047608323E-4</v>
      </c>
      <c r="O14" s="24">
        <f>BRPL_EOD!O14-BRPL_ISGS_exbus!O14</f>
        <v>-1.0466632337795545E-3</v>
      </c>
      <c r="P14" s="24">
        <f>BRPL_EOD!P14-BRPL_ISGS_exbus!P14</f>
        <v>-9.3573046416750572E-4</v>
      </c>
      <c r="Q14" s="24">
        <f>BRPL_EOD!Q14-BRPL_ISGS_exbus!Q14</f>
        <v>1.5899396709340152E-3</v>
      </c>
      <c r="R14" s="24">
        <f>BRPL_EOD!R14-BRPL_ISGS_exbus!R14</f>
        <v>-4.6950935550782447E-4</v>
      </c>
      <c r="S14" s="24">
        <f>BRPL_EOD!S14-BRPL_ISGS_exbus!S14</f>
        <v>6.2112125748470248E-4</v>
      </c>
      <c r="T14" s="24">
        <f>BRPL_EOD!T14-BRPL_ISGS_exbus!T14</f>
        <v>1.3758327759199052E-3</v>
      </c>
      <c r="U14" s="24">
        <f>BRPL_EOD!U14-BRPL_ISGS_exbus!U14</f>
        <v>-2.5344952451149538E-3</v>
      </c>
      <c r="V14" s="24">
        <f>BRPL_EOD!V14-BRPL_ISGS_exbus!V14</f>
        <v>-1.5007667493796006E-3</v>
      </c>
      <c r="W14" s="24">
        <f>BRPL_EOD!W14-BRPL_ISGS_exbus!W14</f>
        <v>2.6388163174324575E-3</v>
      </c>
      <c r="X14" s="24">
        <f>BRPL_EOD!X14-BRPL_ISGS_exbus!X14</f>
        <v>-7.0707031251515673E-4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-5.7657693396322429E-3</v>
      </c>
      <c r="L15" s="24">
        <f>BRPL_EOD!L15-BRPL_ISGS_exbus!L15</f>
        <v>0</v>
      </c>
      <c r="M15" s="24">
        <f>BRPL_EOD!M15-BRPL_ISGS_exbus!M15</f>
        <v>-5.8963355525776251E-4</v>
      </c>
      <c r="N15" s="24">
        <f>BRPL_EOD!N15-BRPL_ISGS_exbus!N15</f>
        <v>8.1736976047608323E-4</v>
      </c>
      <c r="O15" s="24">
        <f>BRPL_EOD!O15-BRPL_ISGS_exbus!O15</f>
        <v>-1.0466632337795545E-3</v>
      </c>
      <c r="P15" s="24">
        <f>BRPL_EOD!P15-BRPL_ISGS_exbus!P15</f>
        <v>-9.3573046416750572E-4</v>
      </c>
      <c r="Q15" s="24">
        <f>BRPL_EOD!Q15-BRPL_ISGS_exbus!Q15</f>
        <v>4.2693965914324394E-3</v>
      </c>
      <c r="R15" s="24">
        <f>BRPL_EOD!R15-BRPL_ISGS_exbus!R15</f>
        <v>8.2789905595213042E-3</v>
      </c>
      <c r="S15" s="24">
        <f>BRPL_EOD!S15-BRPL_ISGS_exbus!S15</f>
        <v>3.9268880090492786E-3</v>
      </c>
      <c r="T15" s="24">
        <f>BRPL_EOD!T15-BRPL_ISGS_exbus!T15</f>
        <v>1.3758327759199052E-3</v>
      </c>
      <c r="U15" s="24">
        <f>BRPL_EOD!U15-BRPL_ISGS_exbus!U15</f>
        <v>-2.5344952451149538E-3</v>
      </c>
      <c r="V15" s="24">
        <f>BRPL_EOD!V15-BRPL_ISGS_exbus!V15</f>
        <v>-1.5007667493796006E-3</v>
      </c>
      <c r="W15" s="24">
        <f>BRPL_EOD!W15-BRPL_ISGS_exbus!W15</f>
        <v>2.6388163174324575E-3</v>
      </c>
      <c r="X15" s="24">
        <f>BRPL_EOD!X15-BRPL_ISGS_exbus!X15</f>
        <v>-7.0707031251515673E-4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-5.7657693396322429E-3</v>
      </c>
      <c r="L16" s="24">
        <f>BRPL_EOD!L16-BRPL_ISGS_exbus!L16</f>
        <v>0</v>
      </c>
      <c r="M16" s="24">
        <f>BRPL_EOD!M16-BRPL_ISGS_exbus!M16</f>
        <v>-5.8963355525776251E-4</v>
      </c>
      <c r="N16" s="24">
        <f>BRPL_EOD!N16-BRPL_ISGS_exbus!N16</f>
        <v>8.1736976047608323E-4</v>
      </c>
      <c r="O16" s="24">
        <f>BRPL_EOD!O16-BRPL_ISGS_exbus!O16</f>
        <v>-1.0466632337795545E-3</v>
      </c>
      <c r="P16" s="24">
        <f>BRPL_EOD!P16-BRPL_ISGS_exbus!P16</f>
        <v>-9.3573046416750572E-4</v>
      </c>
      <c r="Q16" s="24">
        <f>BRPL_EOD!Q16-BRPL_ISGS_exbus!Q16</f>
        <v>4.2693965914324394E-3</v>
      </c>
      <c r="R16" s="24">
        <f>BRPL_EOD!R16-BRPL_ISGS_exbus!R16</f>
        <v>8.2789905595213042E-3</v>
      </c>
      <c r="S16" s="24">
        <f>BRPL_EOD!S16-BRPL_ISGS_exbus!S16</f>
        <v>3.9268880090492786E-3</v>
      </c>
      <c r="T16" s="24">
        <f>BRPL_EOD!T16-BRPL_ISGS_exbus!T16</f>
        <v>1.3758327759199052E-3</v>
      </c>
      <c r="U16" s="24">
        <f>BRPL_EOD!U16-BRPL_ISGS_exbus!U16</f>
        <v>-2.5344952451149538E-3</v>
      </c>
      <c r="V16" s="24">
        <f>BRPL_EOD!V16-BRPL_ISGS_exbus!V16</f>
        <v>-1.5007667493796006E-3</v>
      </c>
      <c r="W16" s="24">
        <f>BRPL_EOD!W16-BRPL_ISGS_exbus!W16</f>
        <v>2.6388163174324575E-3</v>
      </c>
      <c r="X16" s="24">
        <f>BRPL_EOD!X16-BRPL_ISGS_exbus!X16</f>
        <v>-7.0707031251515673E-4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2.5555847628311312E-5</v>
      </c>
      <c r="L17" s="24">
        <f>BRPL_EOD!L17-BRPL_ISGS_exbus!L17</f>
        <v>9.9280980151661424E-5</v>
      </c>
      <c r="M17" s="24">
        <f>BRPL_EOD!M17-BRPL_ISGS_exbus!M17</f>
        <v>-5.8963355525776251E-4</v>
      </c>
      <c r="N17" s="24">
        <f>BRPL_EOD!N17-BRPL_ISGS_exbus!N17</f>
        <v>8.1736976047608323E-4</v>
      </c>
      <c r="O17" s="24">
        <f>BRPL_EOD!O17-BRPL_ISGS_exbus!O17</f>
        <v>-1.0466632337795545E-3</v>
      </c>
      <c r="P17" s="24">
        <f>BRPL_EOD!P17-BRPL_ISGS_exbus!P17</f>
        <v>-9.3573046416750572E-4</v>
      </c>
      <c r="Q17" s="24">
        <f>BRPL_EOD!Q17-BRPL_ISGS_exbus!Q17</f>
        <v>5.4709356664961462E-3</v>
      </c>
      <c r="R17" s="24">
        <f>BRPL_EOD!R17-BRPL_ISGS_exbus!R17</f>
        <v>8.2789905595213042E-3</v>
      </c>
      <c r="S17" s="24">
        <f>BRPL_EOD!S17-BRPL_ISGS_exbus!S17</f>
        <v>2.8905217751944434E-3</v>
      </c>
      <c r="T17" s="24">
        <f>BRPL_EOD!T17-BRPL_ISGS_exbus!T17</f>
        <v>1.3758327759199052E-3</v>
      </c>
      <c r="U17" s="24">
        <f>BRPL_EOD!U17-BRPL_ISGS_exbus!U17</f>
        <v>-2.5344952451149538E-3</v>
      </c>
      <c r="V17" s="24">
        <f>BRPL_EOD!V17-BRPL_ISGS_exbus!V17</f>
        <v>-1.5007667493796006E-3</v>
      </c>
      <c r="W17" s="24">
        <f>BRPL_EOD!W17-BRPL_ISGS_exbus!W17</f>
        <v>2.6388163174324575E-3</v>
      </c>
      <c r="X17" s="24">
        <f>BRPL_EOD!X17-BRPL_ISGS_exbus!X17</f>
        <v>-7.0707031251515673E-4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8.4010268409429045E-4</v>
      </c>
      <c r="L18" s="24">
        <f>BRPL_EOD!L18-BRPL_ISGS_exbus!L18</f>
        <v>9.9280980151661424E-5</v>
      </c>
      <c r="M18" s="24">
        <f>BRPL_EOD!M18-BRPL_ISGS_exbus!M18</f>
        <v>-5.8963355525776251E-4</v>
      </c>
      <c r="N18" s="24">
        <f>BRPL_EOD!N18-BRPL_ISGS_exbus!N18</f>
        <v>8.1736976047608323E-4</v>
      </c>
      <c r="O18" s="24">
        <f>BRPL_EOD!O18-BRPL_ISGS_exbus!O18</f>
        <v>-1.0466632337795545E-3</v>
      </c>
      <c r="P18" s="24">
        <f>BRPL_EOD!P18-BRPL_ISGS_exbus!P18</f>
        <v>-9.3573046416750572E-4</v>
      </c>
      <c r="Q18" s="24">
        <f>BRPL_EOD!Q18-BRPL_ISGS_exbus!Q18</f>
        <v>5.4709356664961462E-3</v>
      </c>
      <c r="R18" s="24">
        <f>BRPL_EOD!R18-BRPL_ISGS_exbus!R18</f>
        <v>8.2789905595213042E-3</v>
      </c>
      <c r="S18" s="24">
        <f>BRPL_EOD!S18-BRPL_ISGS_exbus!S18</f>
        <v>2.8905217751944434E-3</v>
      </c>
      <c r="T18" s="24">
        <f>BRPL_EOD!T18-BRPL_ISGS_exbus!T18</f>
        <v>1.3758327759199052E-3</v>
      </c>
      <c r="U18" s="24">
        <f>BRPL_EOD!U18-BRPL_ISGS_exbus!U18</f>
        <v>-2.5344952451149538E-3</v>
      </c>
      <c r="V18" s="24">
        <f>BRPL_EOD!V18-BRPL_ISGS_exbus!V18</f>
        <v>-1.5007667493796006E-3</v>
      </c>
      <c r="W18" s="24">
        <f>BRPL_EOD!W18-BRPL_ISGS_exbus!W18</f>
        <v>2.6388163174324575E-3</v>
      </c>
      <c r="X18" s="24">
        <f>BRPL_EOD!X18-BRPL_ISGS_exbus!X18</f>
        <v>-7.0707031251515673E-4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-4.0143702408386162E-3</v>
      </c>
      <c r="L19" s="24">
        <f>BRPL_EOD!L19-BRPL_ISGS_exbus!L19</f>
        <v>9.9280980151661424E-5</v>
      </c>
      <c r="M19" s="24">
        <f>BRPL_EOD!M19-BRPL_ISGS_exbus!M19</f>
        <v>-5.8963355525776251E-4</v>
      </c>
      <c r="N19" s="24">
        <f>BRPL_EOD!N19-BRPL_ISGS_exbus!N19</f>
        <v>8.1736976047608323E-4</v>
      </c>
      <c r="O19" s="24">
        <f>BRPL_EOD!O19-BRPL_ISGS_exbus!O19</f>
        <v>-1.0466632337795545E-3</v>
      </c>
      <c r="P19" s="24">
        <f>BRPL_EOD!P19-BRPL_ISGS_exbus!P19</f>
        <v>-9.3573046416750572E-4</v>
      </c>
      <c r="Q19" s="24">
        <f>BRPL_EOD!Q19-BRPL_ISGS_exbus!Q19</f>
        <v>5.4709356664961462E-3</v>
      </c>
      <c r="R19" s="24">
        <f>BRPL_EOD!R19-BRPL_ISGS_exbus!R19</f>
        <v>8.2789905595213042E-3</v>
      </c>
      <c r="S19" s="24">
        <f>BRPL_EOD!S19-BRPL_ISGS_exbus!S19</f>
        <v>2.8905217751944434E-3</v>
      </c>
      <c r="T19" s="24">
        <f>BRPL_EOD!T19-BRPL_ISGS_exbus!T19</f>
        <v>1.3758327759199052E-3</v>
      </c>
      <c r="U19" s="24">
        <f>BRPL_EOD!U19-BRPL_ISGS_exbus!U19</f>
        <v>-2.5344952451149538E-3</v>
      </c>
      <c r="V19" s="24">
        <f>BRPL_EOD!V19-BRPL_ISGS_exbus!V19</f>
        <v>-1.5007667493796006E-3</v>
      </c>
      <c r="W19" s="24">
        <f>BRPL_EOD!W19-BRPL_ISGS_exbus!W19</f>
        <v>2.6388163174324575E-3</v>
      </c>
      <c r="X19" s="24">
        <f>BRPL_EOD!X19-BRPL_ISGS_exbus!X19</f>
        <v>-7.0707031251515673E-4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-3.1609435462200963E-3</v>
      </c>
      <c r="L20" s="24">
        <f>BRPL_EOD!L20-BRPL_ISGS_exbus!L20</f>
        <v>9.9280980151661424E-5</v>
      </c>
      <c r="M20" s="24">
        <f>BRPL_EOD!M20-BRPL_ISGS_exbus!M20</f>
        <v>-5.8963355525776251E-4</v>
      </c>
      <c r="N20" s="24">
        <f>BRPL_EOD!N20-BRPL_ISGS_exbus!N20</f>
        <v>8.1736976047608323E-4</v>
      </c>
      <c r="O20" s="24">
        <f>BRPL_EOD!O20-BRPL_ISGS_exbus!O20</f>
        <v>-1.0466632337795545E-3</v>
      </c>
      <c r="P20" s="24">
        <f>BRPL_EOD!P20-BRPL_ISGS_exbus!P20</f>
        <v>-9.3573046416750572E-4</v>
      </c>
      <c r="Q20" s="24">
        <f>BRPL_EOD!Q20-BRPL_ISGS_exbus!Q20</f>
        <v>5.4709356664961462E-3</v>
      </c>
      <c r="R20" s="24">
        <f>BRPL_EOD!R20-BRPL_ISGS_exbus!R20</f>
        <v>8.2789905595213042E-3</v>
      </c>
      <c r="S20" s="24">
        <f>BRPL_EOD!S20-BRPL_ISGS_exbus!S20</f>
        <v>2.8905217751944434E-3</v>
      </c>
      <c r="T20" s="24">
        <f>BRPL_EOD!T20-BRPL_ISGS_exbus!T20</f>
        <v>1.3758327759199052E-3</v>
      </c>
      <c r="U20" s="24">
        <f>BRPL_EOD!U20-BRPL_ISGS_exbus!U20</f>
        <v>-2.5344952451149538E-3</v>
      </c>
      <c r="V20" s="24">
        <f>BRPL_EOD!V20-BRPL_ISGS_exbus!V20</f>
        <v>-1.5007667493796006E-3</v>
      </c>
      <c r="W20" s="24">
        <f>BRPL_EOD!W20-BRPL_ISGS_exbus!W20</f>
        <v>2.6388163174324575E-3</v>
      </c>
      <c r="X20" s="24">
        <f>BRPL_EOD!X20-BRPL_ISGS_exbus!X20</f>
        <v>-7.0707031251515673E-4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-5.5213354557963612E-3</v>
      </c>
      <c r="L21" s="24">
        <f>BRPL_EOD!L21-BRPL_ISGS_exbus!L21</f>
        <v>9.9280980151661424E-5</v>
      </c>
      <c r="M21" s="24">
        <f>BRPL_EOD!M21-BRPL_ISGS_exbus!M21</f>
        <v>-5.8963355525776251E-4</v>
      </c>
      <c r="N21" s="24">
        <f>BRPL_EOD!N21-BRPL_ISGS_exbus!N21</f>
        <v>8.1736976047608323E-4</v>
      </c>
      <c r="O21" s="24">
        <f>BRPL_EOD!O21-BRPL_ISGS_exbus!O21</f>
        <v>-1.0466632337795545E-3</v>
      </c>
      <c r="P21" s="24">
        <f>BRPL_EOD!P21-BRPL_ISGS_exbus!P21</f>
        <v>-9.3573046416750572E-4</v>
      </c>
      <c r="Q21" s="24">
        <f>BRPL_EOD!Q21-BRPL_ISGS_exbus!Q21</f>
        <v>5.4709356664961462E-3</v>
      </c>
      <c r="R21" s="24">
        <f>BRPL_EOD!R21-BRPL_ISGS_exbus!R21</f>
        <v>8.2789905595213042E-3</v>
      </c>
      <c r="S21" s="24">
        <f>BRPL_EOD!S21-BRPL_ISGS_exbus!S21</f>
        <v>2.8905217751944434E-3</v>
      </c>
      <c r="T21" s="24">
        <f>BRPL_EOD!T21-BRPL_ISGS_exbus!T21</f>
        <v>1.3758327759199052E-3</v>
      </c>
      <c r="U21" s="24">
        <f>BRPL_EOD!U21-BRPL_ISGS_exbus!U21</f>
        <v>-2.5344952451149538E-3</v>
      </c>
      <c r="V21" s="24">
        <f>BRPL_EOD!V21-BRPL_ISGS_exbus!V21</f>
        <v>-1.5007667493796006E-3</v>
      </c>
      <c r="W21" s="24">
        <f>BRPL_EOD!W21-BRPL_ISGS_exbus!W21</f>
        <v>2.6388163174324575E-3</v>
      </c>
      <c r="X21" s="24">
        <f>BRPL_EOD!X21-BRPL_ISGS_exbus!X21</f>
        <v>-7.0707031251515673E-4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-2.3261383041131012E-3</v>
      </c>
      <c r="L22" s="24">
        <f>BRPL_EOD!L22-BRPL_ISGS_exbus!L22</f>
        <v>9.9280980151661424E-5</v>
      </c>
      <c r="M22" s="24">
        <f>BRPL_EOD!M22-BRPL_ISGS_exbus!M22</f>
        <v>-5.8963355525776251E-4</v>
      </c>
      <c r="N22" s="24">
        <f>BRPL_EOD!N22-BRPL_ISGS_exbus!N22</f>
        <v>8.1736976047608323E-4</v>
      </c>
      <c r="O22" s="24">
        <f>BRPL_EOD!O22-BRPL_ISGS_exbus!O22</f>
        <v>-1.0466632337795545E-3</v>
      </c>
      <c r="P22" s="24">
        <f>BRPL_EOD!P22-BRPL_ISGS_exbus!P22</f>
        <v>-9.3573046416750572E-4</v>
      </c>
      <c r="Q22" s="24">
        <f>BRPL_EOD!Q22-BRPL_ISGS_exbus!Q22</f>
        <v>5.4709356664961462E-3</v>
      </c>
      <c r="R22" s="24">
        <f>BRPL_EOD!R22-BRPL_ISGS_exbus!R22</f>
        <v>8.2789905595213042E-3</v>
      </c>
      <c r="S22" s="24">
        <f>BRPL_EOD!S22-BRPL_ISGS_exbus!S22</f>
        <v>2.8905217751944434E-3</v>
      </c>
      <c r="T22" s="24">
        <f>BRPL_EOD!T22-BRPL_ISGS_exbus!T22</f>
        <v>1.3758327759199052E-3</v>
      </c>
      <c r="U22" s="24">
        <f>BRPL_EOD!U22-BRPL_ISGS_exbus!U22</f>
        <v>-2.5344952451149538E-3</v>
      </c>
      <c r="V22" s="24">
        <f>BRPL_EOD!V22-BRPL_ISGS_exbus!V22</f>
        <v>-1.5007667493796006E-3</v>
      </c>
      <c r="W22" s="24">
        <f>BRPL_EOD!W22-BRPL_ISGS_exbus!W22</f>
        <v>2.6388163174324575E-3</v>
      </c>
      <c r="X22" s="24">
        <f>BRPL_EOD!X22-BRPL_ISGS_exbus!X22</f>
        <v>-7.0707031251515673E-4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-9.9843539516086821E-3</v>
      </c>
      <c r="L23" s="24">
        <f>BRPL_EOD!L23-BRPL_ISGS_exbus!L23</f>
        <v>9.9280980151661424E-5</v>
      </c>
      <c r="M23" s="24">
        <f>BRPL_EOD!M23-BRPL_ISGS_exbus!M23</f>
        <v>-5.8963355525776251E-4</v>
      </c>
      <c r="N23" s="24">
        <f>BRPL_EOD!N23-BRPL_ISGS_exbus!N23</f>
        <v>8.1736976047608323E-4</v>
      </c>
      <c r="O23" s="24">
        <f>BRPL_EOD!O23-BRPL_ISGS_exbus!O23</f>
        <v>-1.0466632337795545E-3</v>
      </c>
      <c r="P23" s="24">
        <f>BRPL_EOD!P23-BRPL_ISGS_exbus!P23</f>
        <v>-9.3573046416750572E-4</v>
      </c>
      <c r="Q23" s="24">
        <f>BRPL_EOD!Q23-BRPL_ISGS_exbus!Q23</f>
        <v>5.4709356664961462E-3</v>
      </c>
      <c r="R23" s="24">
        <f>BRPL_EOD!R23-BRPL_ISGS_exbus!R23</f>
        <v>8.2789905595213042E-3</v>
      </c>
      <c r="S23" s="24">
        <f>BRPL_EOD!S23-BRPL_ISGS_exbus!S23</f>
        <v>2.8905217751944434E-3</v>
      </c>
      <c r="T23" s="24">
        <f>BRPL_EOD!T23-BRPL_ISGS_exbus!T23</f>
        <v>1.3758327759199052E-3</v>
      </c>
      <c r="U23" s="24">
        <f>BRPL_EOD!U23-BRPL_ISGS_exbus!U23</f>
        <v>-2.5344952451149538E-3</v>
      </c>
      <c r="V23" s="24">
        <f>BRPL_EOD!V23-BRPL_ISGS_exbus!V23</f>
        <v>-1.5007667493796006E-3</v>
      </c>
      <c r="W23" s="24">
        <f>BRPL_EOD!W23-BRPL_ISGS_exbus!W23</f>
        <v>2.6388163174324575E-3</v>
      </c>
      <c r="X23" s="24">
        <f>BRPL_EOD!X23-BRPL_ISGS_exbus!X23</f>
        <v>-7.0707031251515673E-4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-3.632323691192596E-3</v>
      </c>
      <c r="L24" s="24">
        <f>BRPL_EOD!L24-BRPL_ISGS_exbus!L24</f>
        <v>9.9280980151661424E-5</v>
      </c>
      <c r="M24" s="24">
        <f>BRPL_EOD!M24-BRPL_ISGS_exbus!M24</f>
        <v>-5.8963355525776251E-4</v>
      </c>
      <c r="N24" s="24">
        <f>BRPL_EOD!N24-BRPL_ISGS_exbus!N24</f>
        <v>8.1736976047608323E-4</v>
      </c>
      <c r="O24" s="24">
        <f>BRPL_EOD!O24-BRPL_ISGS_exbus!O24</f>
        <v>-1.0466632337795545E-3</v>
      </c>
      <c r="P24" s="24">
        <f>BRPL_EOD!P24-BRPL_ISGS_exbus!P24</f>
        <v>-9.3573046416750572E-4</v>
      </c>
      <c r="Q24" s="24">
        <f>BRPL_EOD!Q24-BRPL_ISGS_exbus!Q24</f>
        <v>5.4709356664961462E-3</v>
      </c>
      <c r="R24" s="24">
        <f>BRPL_EOD!R24-BRPL_ISGS_exbus!R24</f>
        <v>8.2789905595213042E-3</v>
      </c>
      <c r="S24" s="24">
        <f>BRPL_EOD!S24-BRPL_ISGS_exbus!S24</f>
        <v>2.8905217751944434E-3</v>
      </c>
      <c r="T24" s="24">
        <f>BRPL_EOD!T24-BRPL_ISGS_exbus!T24</f>
        <v>1.3758327759199052E-3</v>
      </c>
      <c r="U24" s="24">
        <f>BRPL_EOD!U24-BRPL_ISGS_exbus!U24</f>
        <v>-2.5344952451149538E-3</v>
      </c>
      <c r="V24" s="24">
        <f>BRPL_EOD!V24-BRPL_ISGS_exbus!V24</f>
        <v>-1.5007667493796006E-3</v>
      </c>
      <c r="W24" s="24">
        <f>BRPL_EOD!W24-BRPL_ISGS_exbus!W24</f>
        <v>2.6388163174324575E-3</v>
      </c>
      <c r="X24" s="24">
        <f>BRPL_EOD!X24-BRPL_ISGS_exbus!X24</f>
        <v>-7.0707031251515673E-4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-5.3285764331008068E-3</v>
      </c>
      <c r="L25" s="24">
        <f>BRPL_EOD!L25-BRPL_ISGS_exbus!L25</f>
        <v>0</v>
      </c>
      <c r="M25" s="24">
        <f>BRPL_EOD!M25-BRPL_ISGS_exbus!M25</f>
        <v>-5.8963355525776251E-4</v>
      </c>
      <c r="N25" s="24">
        <f>BRPL_EOD!N25-BRPL_ISGS_exbus!N25</f>
        <v>8.1736976047608323E-4</v>
      </c>
      <c r="O25" s="24">
        <f>BRPL_EOD!O25-BRPL_ISGS_exbus!O25</f>
        <v>-1.0466632337795545E-3</v>
      </c>
      <c r="P25" s="24">
        <f>BRPL_EOD!P25-BRPL_ISGS_exbus!P25</f>
        <v>-9.3573046416750572E-4</v>
      </c>
      <c r="Q25" s="24">
        <f>BRPL_EOD!Q25-BRPL_ISGS_exbus!Q25</f>
        <v>4.7463152345805781E-3</v>
      </c>
      <c r="R25" s="24">
        <f>BRPL_EOD!R25-BRPL_ISGS_exbus!R25</f>
        <v>5.6283156602852102E-3</v>
      </c>
      <c r="S25" s="24">
        <f>BRPL_EOD!S25-BRPL_ISGS_exbus!S25</f>
        <v>3.3282933333307341E-3</v>
      </c>
      <c r="T25" s="24">
        <f>BRPL_EOD!T25-BRPL_ISGS_exbus!T25</f>
        <v>1.3758327759199052E-3</v>
      </c>
      <c r="U25" s="24">
        <f>BRPL_EOD!U25-BRPL_ISGS_exbus!U25</f>
        <v>-2.5344952451149538E-3</v>
      </c>
      <c r="V25" s="24">
        <f>BRPL_EOD!V25-BRPL_ISGS_exbus!V25</f>
        <v>-1.5007667493796006E-3</v>
      </c>
      <c r="W25" s="24">
        <f>BRPL_EOD!W25-BRPL_ISGS_exbus!W25</f>
        <v>2.6388163174324575E-3</v>
      </c>
      <c r="X25" s="24">
        <f>BRPL_EOD!X25-BRPL_ISGS_exbus!X25</f>
        <v>-7.0707031251515673E-4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-5.3285764331008068E-3</v>
      </c>
      <c r="L26" s="24">
        <f>BRPL_EOD!L26-BRPL_ISGS_exbus!L26</f>
        <v>0</v>
      </c>
      <c r="M26" s="24">
        <f>BRPL_EOD!M26-BRPL_ISGS_exbus!M26</f>
        <v>-5.8963355525776251E-4</v>
      </c>
      <c r="N26" s="24">
        <f>BRPL_EOD!N26-BRPL_ISGS_exbus!N26</f>
        <v>8.1736976047608323E-4</v>
      </c>
      <c r="O26" s="24">
        <f>BRPL_EOD!O26-BRPL_ISGS_exbus!O26</f>
        <v>-1.0466632337795545E-3</v>
      </c>
      <c r="P26" s="24">
        <f>BRPL_EOD!P26-BRPL_ISGS_exbus!P26</f>
        <v>-9.3573046416750572E-4</v>
      </c>
      <c r="Q26" s="24">
        <f>BRPL_EOD!Q26-BRPL_ISGS_exbus!Q26</f>
        <v>-3.9786889952146964E-3</v>
      </c>
      <c r="R26" s="24">
        <f>BRPL_EOD!R26-BRPL_ISGS_exbus!R26</f>
        <v>2.5769945904166036E-3</v>
      </c>
      <c r="S26" s="24">
        <f>BRPL_EOD!S26-BRPL_ISGS_exbus!S26</f>
        <v>-1.059280269058327E-3</v>
      </c>
      <c r="T26" s="24">
        <f>BRPL_EOD!T26-BRPL_ISGS_exbus!T26</f>
        <v>1.3758327759199052E-3</v>
      </c>
      <c r="U26" s="24">
        <f>BRPL_EOD!U26-BRPL_ISGS_exbus!U26</f>
        <v>-2.5344952451149538E-3</v>
      </c>
      <c r="V26" s="24">
        <f>BRPL_EOD!V26-BRPL_ISGS_exbus!V26</f>
        <v>-1.5007667493796006E-3</v>
      </c>
      <c r="W26" s="24">
        <f>BRPL_EOD!W26-BRPL_ISGS_exbus!W26</f>
        <v>2.6388163174324575E-3</v>
      </c>
      <c r="X26" s="24">
        <f>BRPL_EOD!X26-BRPL_ISGS_exbus!X26</f>
        <v>-7.0707031251515673E-4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-4.9875721344960766E-4</v>
      </c>
      <c r="L27" s="24">
        <f>BRPL_EOD!L27-BRPL_ISGS_exbus!L27</f>
        <v>0</v>
      </c>
      <c r="M27" s="24">
        <f>BRPL_EOD!M27-BRPL_ISGS_exbus!M27</f>
        <v>2.5076229838703057E-3</v>
      </c>
      <c r="N27" s="24">
        <f>BRPL_EOD!N27-BRPL_ISGS_exbus!N27</f>
        <v>2.1928666666646279E-3</v>
      </c>
      <c r="O27" s="24">
        <f>BRPL_EOD!O27-BRPL_ISGS_exbus!O27</f>
        <v>-1.0466632337795545E-3</v>
      </c>
      <c r="P27" s="24">
        <f>BRPL_EOD!P27-BRPL_ISGS_exbus!P27</f>
        <v>-9.3573046416750572E-4</v>
      </c>
      <c r="Q27" s="24">
        <f>BRPL_EOD!Q27-BRPL_ISGS_exbus!Q27</f>
        <v>-3.9786889952146964E-3</v>
      </c>
      <c r="R27" s="24">
        <f>BRPL_EOD!R27-BRPL_ISGS_exbus!R27</f>
        <v>2.5769945904166036E-3</v>
      </c>
      <c r="S27" s="24">
        <f>BRPL_EOD!S27-BRPL_ISGS_exbus!S27</f>
        <v>-1.059280269058327E-3</v>
      </c>
      <c r="T27" s="24">
        <f>BRPL_EOD!T27-BRPL_ISGS_exbus!T27</f>
        <v>9.0448305084755987E-4</v>
      </c>
      <c r="U27" s="24">
        <f>BRPL_EOD!U27-BRPL_ISGS_exbus!U27</f>
        <v>-2.5344952451149538E-3</v>
      </c>
      <c r="V27" s="24">
        <f>BRPL_EOD!V27-BRPL_ISGS_exbus!V27</f>
        <v>4.7012195121975964E-4</v>
      </c>
      <c r="W27" s="24">
        <f>BRPL_EOD!W27-BRPL_ISGS_exbus!W27</f>
        <v>3.4749410614516307E-3</v>
      </c>
      <c r="X27" s="24">
        <f>BRPL_EOD!X27-BRPL_ISGS_exbus!X27</f>
        <v>-3.5221600486536886E-3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-1.1421599371033153E-3</v>
      </c>
      <c r="L28" s="24">
        <f>BRPL_EOD!L28-BRPL_ISGS_exbus!L28</f>
        <v>0</v>
      </c>
      <c r="M28" s="24">
        <f>BRPL_EOD!M28-BRPL_ISGS_exbus!M28</f>
        <v>2.5076229838703057E-3</v>
      </c>
      <c r="N28" s="24">
        <f>BRPL_EOD!N28-BRPL_ISGS_exbus!N28</f>
        <v>2.1928666666646279E-3</v>
      </c>
      <c r="O28" s="24">
        <f>BRPL_EOD!O28-BRPL_ISGS_exbus!O28</f>
        <v>-1.0466632337795545E-3</v>
      </c>
      <c r="P28" s="24">
        <f>BRPL_EOD!P28-BRPL_ISGS_exbus!P28</f>
        <v>-9.3573046416750572E-4</v>
      </c>
      <c r="Q28" s="24">
        <f>BRPL_EOD!Q28-BRPL_ISGS_exbus!Q28</f>
        <v>-3.9786889952146964E-3</v>
      </c>
      <c r="R28" s="24">
        <f>BRPL_EOD!R28-BRPL_ISGS_exbus!R28</f>
        <v>2.5769945904166036E-3</v>
      </c>
      <c r="S28" s="24">
        <f>BRPL_EOD!S28-BRPL_ISGS_exbus!S28</f>
        <v>-1.059280269058327E-3</v>
      </c>
      <c r="T28" s="24">
        <f>BRPL_EOD!T28-BRPL_ISGS_exbus!T28</f>
        <v>9.0448305084755987E-4</v>
      </c>
      <c r="U28" s="24">
        <f>BRPL_EOD!U28-BRPL_ISGS_exbus!U28</f>
        <v>-2.5344952451149538E-3</v>
      </c>
      <c r="V28" s="24">
        <f>BRPL_EOD!V28-BRPL_ISGS_exbus!V28</f>
        <v>4.7012195121975964E-4</v>
      </c>
      <c r="W28" s="24">
        <f>BRPL_EOD!W28-BRPL_ISGS_exbus!W28</f>
        <v>3.4749410614516307E-3</v>
      </c>
      <c r="X28" s="24">
        <f>BRPL_EOD!X28-BRPL_ISGS_exbus!X28</f>
        <v>-3.5221600486536886E-3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-3.0228946027932579E-3</v>
      </c>
      <c r="L29" s="24">
        <f>BRPL_EOD!L29-BRPL_ISGS_exbus!L29</f>
        <v>0</v>
      </c>
      <c r="M29" s="24">
        <f>BRPL_EOD!M29-BRPL_ISGS_exbus!M29</f>
        <v>2.5076229838703057E-3</v>
      </c>
      <c r="N29" s="24">
        <f>BRPL_EOD!N29-BRPL_ISGS_exbus!N29</f>
        <v>2.1928666666646279E-3</v>
      </c>
      <c r="O29" s="24">
        <f>BRPL_EOD!O29-BRPL_ISGS_exbus!O29</f>
        <v>2.1258744878096536E-3</v>
      </c>
      <c r="P29" s="24">
        <f>BRPL_EOD!P29-BRPL_ISGS_exbus!P29</f>
        <v>-9.3573046416750572E-4</v>
      </c>
      <c r="Q29" s="24">
        <f>BRPL_EOD!Q29-BRPL_ISGS_exbus!Q29</f>
        <v>1.8658604008301438E-3</v>
      </c>
      <c r="R29" s="24">
        <f>BRPL_EOD!R29-BRPL_ISGS_exbus!R29</f>
        <v>2.5769945904166036E-3</v>
      </c>
      <c r="S29" s="24">
        <f>BRPL_EOD!S29-BRPL_ISGS_exbus!S29</f>
        <v>-1.7999421112362413E-3</v>
      </c>
      <c r="T29" s="24">
        <f>BRPL_EOD!T29-BRPL_ISGS_exbus!T29</f>
        <v>9.0448305084755987E-4</v>
      </c>
      <c r="U29" s="24">
        <f>BRPL_EOD!U29-BRPL_ISGS_exbus!U29</f>
        <v>-2.5344952451149538E-3</v>
      </c>
      <c r="V29" s="24">
        <f>BRPL_EOD!V29-BRPL_ISGS_exbus!V29</f>
        <v>4.7012195121975964E-4</v>
      </c>
      <c r="W29" s="24">
        <f>BRPL_EOD!W29-BRPL_ISGS_exbus!W29</f>
        <v>3.4749410614516307E-3</v>
      </c>
      <c r="X29" s="24">
        <f>BRPL_EOD!X29-BRPL_ISGS_exbus!X29</f>
        <v>-3.5221600486536886E-3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-4.9875721344960766E-4</v>
      </c>
      <c r="L30" s="24">
        <f>BRPL_EOD!L30-BRPL_ISGS_exbus!L30</f>
        <v>0</v>
      </c>
      <c r="M30" s="24">
        <f>BRPL_EOD!M30-BRPL_ISGS_exbus!M30</f>
        <v>2.5076229838703057E-3</v>
      </c>
      <c r="N30" s="24">
        <f>BRPL_EOD!N30-BRPL_ISGS_exbus!N30</f>
        <v>2.1928666666646279E-3</v>
      </c>
      <c r="O30" s="24">
        <f>BRPL_EOD!O30-BRPL_ISGS_exbus!O30</f>
        <v>2.1258744878096536E-3</v>
      </c>
      <c r="P30" s="24">
        <f>BRPL_EOD!P30-BRPL_ISGS_exbus!P30</f>
        <v>-9.3573046416750572E-4</v>
      </c>
      <c r="Q30" s="24">
        <f>BRPL_EOD!Q30-BRPL_ISGS_exbus!Q30</f>
        <v>1.8658604008301438E-3</v>
      </c>
      <c r="R30" s="24">
        <f>BRPL_EOD!R30-BRPL_ISGS_exbus!R30</f>
        <v>2.5769945904166036E-3</v>
      </c>
      <c r="S30" s="24">
        <f>BRPL_EOD!S30-BRPL_ISGS_exbus!S30</f>
        <v>1.7003677639060299E-3</v>
      </c>
      <c r="T30" s="24">
        <f>BRPL_EOD!T30-BRPL_ISGS_exbus!T30</f>
        <v>9.0448305084755987E-4</v>
      </c>
      <c r="U30" s="24">
        <f>BRPL_EOD!U30-BRPL_ISGS_exbus!U30</f>
        <v>-2.5344952451149538E-3</v>
      </c>
      <c r="V30" s="24">
        <f>BRPL_EOD!V30-BRPL_ISGS_exbus!V30</f>
        <v>4.7012195121975964E-4</v>
      </c>
      <c r="W30" s="24">
        <f>BRPL_EOD!W30-BRPL_ISGS_exbus!W30</f>
        <v>3.4749410614516307E-3</v>
      </c>
      <c r="X30" s="24">
        <f>BRPL_EOD!X30-BRPL_ISGS_exbus!X30</f>
        <v>-3.5221600486536886E-3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-5.3285764331008068E-3</v>
      </c>
      <c r="L31" s="24">
        <f>BRPL_EOD!L31-BRPL_ISGS_exbus!L31</f>
        <v>0</v>
      </c>
      <c r="M31" s="24">
        <f>BRPL_EOD!M31-BRPL_ISGS_exbus!M31</f>
        <v>2.5076229838703057E-3</v>
      </c>
      <c r="N31" s="24">
        <f>BRPL_EOD!N31-BRPL_ISGS_exbus!N31</f>
        <v>2.1928666666646279E-3</v>
      </c>
      <c r="O31" s="24">
        <f>BRPL_EOD!O31-BRPL_ISGS_exbus!O31</f>
        <v>2.1258744878096536E-3</v>
      </c>
      <c r="P31" s="24">
        <f>BRPL_EOD!P31-BRPL_ISGS_exbus!P31</f>
        <v>-9.3573046416750572E-4</v>
      </c>
      <c r="Q31" s="24">
        <f>BRPL_EOD!Q31-BRPL_ISGS_exbus!Q31</f>
        <v>1.8658604008301438E-3</v>
      </c>
      <c r="R31" s="24">
        <f>BRPL_EOD!R31-BRPL_ISGS_exbus!R31</f>
        <v>2.5769945904166036E-3</v>
      </c>
      <c r="S31" s="24">
        <f>BRPL_EOD!S31-BRPL_ISGS_exbus!S31</f>
        <v>1.7003677639060299E-3</v>
      </c>
      <c r="T31" s="24">
        <f>BRPL_EOD!T31-BRPL_ISGS_exbus!T31</f>
        <v>9.0448305084755987E-4</v>
      </c>
      <c r="U31" s="24">
        <f>BRPL_EOD!U31-BRPL_ISGS_exbus!U31</f>
        <v>-2.5344952451149538E-3</v>
      </c>
      <c r="V31" s="24">
        <f>BRPL_EOD!V31-BRPL_ISGS_exbus!V31</f>
        <v>4.7360333935024812E-3</v>
      </c>
      <c r="W31" s="24">
        <f>BRPL_EOD!W31-BRPL_ISGS_exbus!W31</f>
        <v>3.4749410614516307E-3</v>
      </c>
      <c r="X31" s="24">
        <f>BRPL_EOD!X31-BRPL_ISGS_exbus!X31</f>
        <v>-3.5221600486536886E-3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-5.3285764331008068E-3</v>
      </c>
      <c r="L32" s="24">
        <f>BRPL_EOD!L32-BRPL_ISGS_exbus!L32</f>
        <v>0</v>
      </c>
      <c r="M32" s="24">
        <f>BRPL_EOD!M32-BRPL_ISGS_exbus!M32</f>
        <v>2.5076229838703057E-3</v>
      </c>
      <c r="N32" s="24">
        <f>BRPL_EOD!N32-BRPL_ISGS_exbus!N32</f>
        <v>2.1928666666646279E-3</v>
      </c>
      <c r="O32" s="24">
        <f>BRPL_EOD!O32-BRPL_ISGS_exbus!O32</f>
        <v>2.1258744878096536E-3</v>
      </c>
      <c r="P32" s="24">
        <f>BRPL_EOD!P32-BRPL_ISGS_exbus!P32</f>
        <v>-9.3573046416750572E-4</v>
      </c>
      <c r="Q32" s="24">
        <f>BRPL_EOD!Q32-BRPL_ISGS_exbus!Q32</f>
        <v>1.3891844499589467E-3</v>
      </c>
      <c r="R32" s="24">
        <f>BRPL_EOD!R32-BRPL_ISGS_exbus!R32</f>
        <v>1.1561976549394615E-3</v>
      </c>
      <c r="S32" s="24">
        <f>BRPL_EOD!S32-BRPL_ISGS_exbus!S32</f>
        <v>-9.3733996023814825E-4</v>
      </c>
      <c r="T32" s="24">
        <f>BRPL_EOD!T32-BRPL_ISGS_exbus!T32</f>
        <v>9.0448305084755987E-4</v>
      </c>
      <c r="U32" s="24">
        <f>BRPL_EOD!U32-BRPL_ISGS_exbus!U32</f>
        <v>-2.5344952451149538E-3</v>
      </c>
      <c r="V32" s="24">
        <f>BRPL_EOD!V32-BRPL_ISGS_exbus!V32</f>
        <v>4.7360333935024812E-3</v>
      </c>
      <c r="W32" s="24">
        <f>BRPL_EOD!W32-BRPL_ISGS_exbus!W32</f>
        <v>-2.1415560975590608E-3</v>
      </c>
      <c r="X32" s="24">
        <f>BRPL_EOD!X32-BRPL_ISGS_exbus!X32</f>
        <v>-3.5221600486536886E-3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-5.3285764331008068E-3</v>
      </c>
      <c r="L33" s="24">
        <f>BRPL_EOD!L33-BRPL_ISGS_exbus!L33</f>
        <v>0</v>
      </c>
      <c r="M33" s="24">
        <f>BRPL_EOD!M33-BRPL_ISGS_exbus!M33</f>
        <v>2.5076229838703057E-3</v>
      </c>
      <c r="N33" s="24">
        <f>BRPL_EOD!N33-BRPL_ISGS_exbus!N33</f>
        <v>2.1928666666646279E-3</v>
      </c>
      <c r="O33" s="24">
        <f>BRPL_EOD!O33-BRPL_ISGS_exbus!O33</f>
        <v>2.1258744878096536E-3</v>
      </c>
      <c r="P33" s="24">
        <f>BRPL_EOD!P33-BRPL_ISGS_exbus!P33</f>
        <v>-9.3573046416750572E-4</v>
      </c>
      <c r="Q33" s="24">
        <f>BRPL_EOD!Q33-BRPL_ISGS_exbus!Q33</f>
        <v>1.3891844499589467E-3</v>
      </c>
      <c r="R33" s="24">
        <f>BRPL_EOD!R33-BRPL_ISGS_exbus!R33</f>
        <v>1.1561976549394615E-3</v>
      </c>
      <c r="S33" s="24">
        <f>BRPL_EOD!S33-BRPL_ISGS_exbus!S33</f>
        <v>-9.3733996023814825E-4</v>
      </c>
      <c r="T33" s="24">
        <f>BRPL_EOD!T33-BRPL_ISGS_exbus!T33</f>
        <v>9.0448305084755987E-4</v>
      </c>
      <c r="U33" s="24">
        <f>BRPL_EOD!U33-BRPL_ISGS_exbus!U33</f>
        <v>-2.5344952451149538E-3</v>
      </c>
      <c r="V33" s="24">
        <f>BRPL_EOD!V33-BRPL_ISGS_exbus!V33</f>
        <v>4.7360333935024812E-3</v>
      </c>
      <c r="W33" s="24">
        <f>BRPL_EOD!W33-BRPL_ISGS_exbus!W33</f>
        <v>-2.1415560975590608E-3</v>
      </c>
      <c r="X33" s="24">
        <f>BRPL_EOD!X33-BRPL_ISGS_exbus!X33</f>
        <v>-3.5221600486536886E-3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-5.3285764331008068E-3</v>
      </c>
      <c r="L34" s="24">
        <f>BRPL_EOD!L34-BRPL_ISGS_exbus!L34</f>
        <v>0</v>
      </c>
      <c r="M34" s="24">
        <f>BRPL_EOD!M34-BRPL_ISGS_exbus!M34</f>
        <v>2.5076229838703057E-3</v>
      </c>
      <c r="N34" s="24">
        <f>BRPL_EOD!N34-BRPL_ISGS_exbus!N34</f>
        <v>2.1928666666646279E-3</v>
      </c>
      <c r="O34" s="24">
        <f>BRPL_EOD!O34-BRPL_ISGS_exbus!O34</f>
        <v>2.1258744878096536E-3</v>
      </c>
      <c r="P34" s="24">
        <f>BRPL_EOD!P34-BRPL_ISGS_exbus!P34</f>
        <v>-9.3573046416750572E-4</v>
      </c>
      <c r="Q34" s="24">
        <f>BRPL_EOD!Q34-BRPL_ISGS_exbus!Q34</f>
        <v>1.3891844499589467E-3</v>
      </c>
      <c r="R34" s="24">
        <f>BRPL_EOD!R34-BRPL_ISGS_exbus!R34</f>
        <v>1.1561976549394615E-3</v>
      </c>
      <c r="S34" s="24">
        <f>BRPL_EOD!S34-BRPL_ISGS_exbus!S34</f>
        <v>-9.3733996023814825E-4</v>
      </c>
      <c r="T34" s="24">
        <f>BRPL_EOD!T34-BRPL_ISGS_exbus!T34</f>
        <v>9.0448305084755987E-4</v>
      </c>
      <c r="U34" s="24">
        <f>BRPL_EOD!U34-BRPL_ISGS_exbus!U34</f>
        <v>-2.5344952451149538E-3</v>
      </c>
      <c r="V34" s="24">
        <f>BRPL_EOD!V34-BRPL_ISGS_exbus!V34</f>
        <v>4.7360333935024812E-3</v>
      </c>
      <c r="W34" s="24">
        <f>BRPL_EOD!W34-BRPL_ISGS_exbus!W34</f>
        <v>3.4749410614516307E-3</v>
      </c>
      <c r="X34" s="24">
        <f>BRPL_EOD!X34-BRPL_ISGS_exbus!X34</f>
        <v>9.2402495745602664E-4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-5.3285764331008068E-3</v>
      </c>
      <c r="L35" s="24">
        <f>BRPL_EOD!L35-BRPL_ISGS_exbus!L35</f>
        <v>0</v>
      </c>
      <c r="M35" s="24">
        <f>BRPL_EOD!M35-BRPL_ISGS_exbus!M35</f>
        <v>2.5076229838703057E-3</v>
      </c>
      <c r="N35" s="24">
        <f>BRPL_EOD!N35-BRPL_ISGS_exbus!N35</f>
        <v>2.1928666666646279E-3</v>
      </c>
      <c r="O35" s="24">
        <f>BRPL_EOD!O35-BRPL_ISGS_exbus!O35</f>
        <v>2.1258744878096536E-3</v>
      </c>
      <c r="P35" s="24">
        <f>BRPL_EOD!P35-BRPL_ISGS_exbus!P35</f>
        <v>-9.3573046416750572E-4</v>
      </c>
      <c r="Q35" s="24">
        <f>BRPL_EOD!Q35-BRPL_ISGS_exbus!Q35</f>
        <v>1.3891844499589467E-3</v>
      </c>
      <c r="R35" s="24">
        <f>BRPL_EOD!R35-BRPL_ISGS_exbus!R35</f>
        <v>1.1561976549394615E-3</v>
      </c>
      <c r="S35" s="24">
        <f>BRPL_EOD!S35-BRPL_ISGS_exbus!S35</f>
        <v>-9.3733996023814825E-4</v>
      </c>
      <c r="T35" s="24">
        <f>BRPL_EOD!T35-BRPL_ISGS_exbus!T35</f>
        <v>9.0448305084755987E-4</v>
      </c>
      <c r="U35" s="24">
        <f>BRPL_EOD!U35-BRPL_ISGS_exbus!U35</f>
        <v>-2.5344952451149538E-3</v>
      </c>
      <c r="V35" s="24">
        <f>BRPL_EOD!V35-BRPL_ISGS_exbus!V35</f>
        <v>4.7360333935024812E-3</v>
      </c>
      <c r="W35" s="24">
        <f>BRPL_EOD!W35-BRPL_ISGS_exbus!W35</f>
        <v>3.4749410614516307E-3</v>
      </c>
      <c r="X35" s="24">
        <f>BRPL_EOD!X35-BRPL_ISGS_exbus!X35</f>
        <v>4.5724210341546723E-4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-5.3285764331008068E-3</v>
      </c>
      <c r="L36" s="24">
        <f>BRPL_EOD!L36-BRPL_ISGS_exbus!L36</f>
        <v>0</v>
      </c>
      <c r="M36" s="24">
        <f>BRPL_EOD!M36-BRPL_ISGS_exbus!M36</f>
        <v>2.5076229838703057E-3</v>
      </c>
      <c r="N36" s="24">
        <f>BRPL_EOD!N36-BRPL_ISGS_exbus!N36</f>
        <v>2.1928666666646279E-3</v>
      </c>
      <c r="O36" s="24">
        <f>BRPL_EOD!O36-BRPL_ISGS_exbus!O36</f>
        <v>2.1258744878096536E-3</v>
      </c>
      <c r="P36" s="24">
        <f>BRPL_EOD!P36-BRPL_ISGS_exbus!P36</f>
        <v>-9.3573046416750572E-4</v>
      </c>
      <c r="Q36" s="24">
        <f>BRPL_EOD!Q36-BRPL_ISGS_exbus!Q36</f>
        <v>1.3891844499589467E-3</v>
      </c>
      <c r="R36" s="24">
        <f>BRPL_EOD!R36-BRPL_ISGS_exbus!R36</f>
        <v>1.1561976549394615E-3</v>
      </c>
      <c r="S36" s="24">
        <f>BRPL_EOD!S36-BRPL_ISGS_exbus!S36</f>
        <v>-9.3733996023814825E-4</v>
      </c>
      <c r="T36" s="24">
        <f>BRPL_EOD!T36-BRPL_ISGS_exbus!T36</f>
        <v>9.0448305084755987E-4</v>
      </c>
      <c r="U36" s="24">
        <f>BRPL_EOD!U36-BRPL_ISGS_exbus!U36</f>
        <v>-2.5344952451149538E-3</v>
      </c>
      <c r="V36" s="24">
        <f>BRPL_EOD!V36-BRPL_ISGS_exbus!V36</f>
        <v>4.7360333935024812E-3</v>
      </c>
      <c r="W36" s="24">
        <f>BRPL_EOD!W36-BRPL_ISGS_exbus!W36</f>
        <v>3.4749410614516307E-3</v>
      </c>
      <c r="X36" s="24">
        <f>BRPL_EOD!X36-BRPL_ISGS_exbus!X36</f>
        <v>-3.5221600486536886E-3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-5.3285764331008068E-3</v>
      </c>
      <c r="L37" s="24">
        <f>BRPL_EOD!L37-BRPL_ISGS_exbus!L37</f>
        <v>0</v>
      </c>
      <c r="M37" s="24">
        <f>BRPL_EOD!M37-BRPL_ISGS_exbus!M37</f>
        <v>-1.3121807789246986E-3</v>
      </c>
      <c r="N37" s="24">
        <f>BRPL_EOD!N37-BRPL_ISGS_exbus!N37</f>
        <v>1.2982029339880796E-4</v>
      </c>
      <c r="O37" s="24">
        <f>BRPL_EOD!O37-BRPL_ISGS_exbus!O37</f>
        <v>-8.1809050159620256E-4</v>
      </c>
      <c r="P37" s="24">
        <f>BRPL_EOD!P37-BRPL_ISGS_exbus!P37</f>
        <v>-2.492216158813676E-4</v>
      </c>
      <c r="Q37" s="24">
        <f>BRPL_EOD!Q37-BRPL_ISGS_exbus!Q37</f>
        <v>1.3891844499589467E-3</v>
      </c>
      <c r="R37" s="24">
        <f>BRPL_EOD!R37-BRPL_ISGS_exbus!R37</f>
        <v>1.1561976549394615E-3</v>
      </c>
      <c r="S37" s="24">
        <f>BRPL_EOD!S37-BRPL_ISGS_exbus!S37</f>
        <v>-9.3733996023814825E-4</v>
      </c>
      <c r="T37" s="24">
        <f>BRPL_EOD!T37-BRPL_ISGS_exbus!T37</f>
        <v>9.0448305084755987E-4</v>
      </c>
      <c r="U37" s="24">
        <f>BRPL_EOD!U37-BRPL_ISGS_exbus!U37</f>
        <v>-2.5344952451149538E-3</v>
      </c>
      <c r="V37" s="24">
        <f>BRPL_EOD!V37-BRPL_ISGS_exbus!V37</f>
        <v>5.8039747064153602E-4</v>
      </c>
      <c r="W37" s="24">
        <f>BRPL_EOD!W37-BRPL_ISGS_exbus!W37</f>
        <v>1.5787486398242123E-3</v>
      </c>
      <c r="X37" s="24">
        <f>BRPL_EOD!X37-BRPL_ISGS_exbus!X37</f>
        <v>4.9783333332698021E-4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-5.3285764331008068E-3</v>
      </c>
      <c r="L38" s="24">
        <f>BRPL_EOD!L38-BRPL_ISGS_exbus!L38</f>
        <v>0</v>
      </c>
      <c r="M38" s="24">
        <f>BRPL_EOD!M38-BRPL_ISGS_exbus!M38</f>
        <v>-1.3121807789246986E-3</v>
      </c>
      <c r="N38" s="24">
        <f>BRPL_EOD!N38-BRPL_ISGS_exbus!N38</f>
        <v>1.2982029339880796E-4</v>
      </c>
      <c r="O38" s="24">
        <f>BRPL_EOD!O38-BRPL_ISGS_exbus!O38</f>
        <v>-8.1809050159620256E-4</v>
      </c>
      <c r="P38" s="24">
        <f>BRPL_EOD!P38-BRPL_ISGS_exbus!P38</f>
        <v>-2.492216158813676E-4</v>
      </c>
      <c r="Q38" s="24">
        <f>BRPL_EOD!Q38-BRPL_ISGS_exbus!Q38</f>
        <v>1.3891844499589467E-3</v>
      </c>
      <c r="R38" s="24">
        <f>BRPL_EOD!R38-BRPL_ISGS_exbus!R38</f>
        <v>1.1561976549394615E-3</v>
      </c>
      <c r="S38" s="24">
        <f>BRPL_EOD!S38-BRPL_ISGS_exbus!S38</f>
        <v>-9.3733996023814825E-4</v>
      </c>
      <c r="T38" s="24">
        <f>BRPL_EOD!T38-BRPL_ISGS_exbus!T38</f>
        <v>9.0448305084755987E-4</v>
      </c>
      <c r="U38" s="24">
        <f>BRPL_EOD!U38-BRPL_ISGS_exbus!U38</f>
        <v>-2.5344952451149538E-3</v>
      </c>
      <c r="V38" s="24">
        <f>BRPL_EOD!V38-BRPL_ISGS_exbus!V38</f>
        <v>5.8039747064153602E-4</v>
      </c>
      <c r="W38" s="24">
        <f>BRPL_EOD!W38-BRPL_ISGS_exbus!W38</f>
        <v>1.5787486398242123E-3</v>
      </c>
      <c r="X38" s="24">
        <f>BRPL_EOD!X38-BRPL_ISGS_exbus!X38</f>
        <v>4.9783333332698021E-4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-5.3285764331008068E-3</v>
      </c>
      <c r="L39" s="24">
        <f>BRPL_EOD!L39-BRPL_ISGS_exbus!L39</f>
        <v>0</v>
      </c>
      <c r="M39" s="24">
        <f>BRPL_EOD!M39-BRPL_ISGS_exbus!M39</f>
        <v>-1.3121807789246986E-3</v>
      </c>
      <c r="N39" s="24">
        <f>BRPL_EOD!N39-BRPL_ISGS_exbus!N39</f>
        <v>1.2982029339880796E-4</v>
      </c>
      <c r="O39" s="24">
        <f>BRPL_EOD!O39-BRPL_ISGS_exbus!O39</f>
        <v>-8.1809050159620256E-4</v>
      </c>
      <c r="P39" s="24">
        <f>BRPL_EOD!P39-BRPL_ISGS_exbus!P39</f>
        <v>-2.492216158813676E-4</v>
      </c>
      <c r="Q39" s="24">
        <f>BRPL_EOD!Q39-BRPL_ISGS_exbus!Q39</f>
        <v>1.3891844499589467E-3</v>
      </c>
      <c r="R39" s="24">
        <f>BRPL_EOD!R39-BRPL_ISGS_exbus!R39</f>
        <v>1.1561976549394615E-3</v>
      </c>
      <c r="S39" s="24">
        <f>BRPL_EOD!S39-BRPL_ISGS_exbus!S39</f>
        <v>-9.3733996023814825E-4</v>
      </c>
      <c r="T39" s="24">
        <f>BRPL_EOD!T39-BRPL_ISGS_exbus!T39</f>
        <v>9.0448305084755987E-4</v>
      </c>
      <c r="U39" s="24">
        <f>BRPL_EOD!U39-BRPL_ISGS_exbus!U39</f>
        <v>-2.5344952451149538E-3</v>
      </c>
      <c r="V39" s="24">
        <f>BRPL_EOD!V39-BRPL_ISGS_exbus!V39</f>
        <v>5.8039747064153602E-4</v>
      </c>
      <c r="W39" s="24">
        <f>BRPL_EOD!W39-BRPL_ISGS_exbus!W39</f>
        <v>1.5787486398242123E-3</v>
      </c>
      <c r="X39" s="24">
        <f>BRPL_EOD!X39-BRPL_ISGS_exbus!X39</f>
        <v>4.9783333332698021E-4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-5.3285764331008068E-3</v>
      </c>
      <c r="L40" s="24">
        <f>BRPL_EOD!L40-BRPL_ISGS_exbus!L40</f>
        <v>0</v>
      </c>
      <c r="M40" s="24">
        <f>BRPL_EOD!M40-BRPL_ISGS_exbus!M40</f>
        <v>-1.3121807789246986E-3</v>
      </c>
      <c r="N40" s="24">
        <f>BRPL_EOD!N40-BRPL_ISGS_exbus!N40</f>
        <v>1.2982029339880796E-4</v>
      </c>
      <c r="O40" s="24">
        <f>BRPL_EOD!O40-BRPL_ISGS_exbus!O40</f>
        <v>-8.1809050159620256E-4</v>
      </c>
      <c r="P40" s="24">
        <f>BRPL_EOD!P40-BRPL_ISGS_exbus!P40</f>
        <v>-2.492216158813676E-4</v>
      </c>
      <c r="Q40" s="24">
        <f>BRPL_EOD!Q40-BRPL_ISGS_exbus!Q40</f>
        <v>1.3891844499589467E-3</v>
      </c>
      <c r="R40" s="24">
        <f>BRPL_EOD!R40-BRPL_ISGS_exbus!R40</f>
        <v>1.1561976549394615E-3</v>
      </c>
      <c r="S40" s="24">
        <f>BRPL_EOD!S40-BRPL_ISGS_exbus!S40</f>
        <v>-9.3733996023814825E-4</v>
      </c>
      <c r="T40" s="24">
        <f>BRPL_EOD!T40-BRPL_ISGS_exbus!T40</f>
        <v>9.0448305084755987E-4</v>
      </c>
      <c r="U40" s="24">
        <f>BRPL_EOD!U40-BRPL_ISGS_exbus!U40</f>
        <v>-2.5344952451149538E-3</v>
      </c>
      <c r="V40" s="24">
        <f>BRPL_EOD!V40-BRPL_ISGS_exbus!V40</f>
        <v>5.8039747064153602E-4</v>
      </c>
      <c r="W40" s="24">
        <f>BRPL_EOD!W40-BRPL_ISGS_exbus!W40</f>
        <v>1.5787486398242123E-3</v>
      </c>
      <c r="X40" s="24">
        <f>BRPL_EOD!X40-BRPL_ISGS_exbus!X40</f>
        <v>4.9783333332698021E-4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-5.3285764331008068E-3</v>
      </c>
      <c r="L41" s="24">
        <f>BRPL_EOD!L41-BRPL_ISGS_exbus!L41</f>
        <v>0</v>
      </c>
      <c r="M41" s="24">
        <f>BRPL_EOD!M41-BRPL_ISGS_exbus!M41</f>
        <v>-1.3121807789246986E-3</v>
      </c>
      <c r="N41" s="24">
        <f>BRPL_EOD!N41-BRPL_ISGS_exbus!N41</f>
        <v>1.2982029339880796E-4</v>
      </c>
      <c r="O41" s="24">
        <f>BRPL_EOD!O41-BRPL_ISGS_exbus!O41</f>
        <v>-8.1809050159620256E-4</v>
      </c>
      <c r="P41" s="24">
        <f>BRPL_EOD!P41-BRPL_ISGS_exbus!P41</f>
        <v>-2.492216158813676E-4</v>
      </c>
      <c r="Q41" s="24">
        <f>BRPL_EOD!Q41-BRPL_ISGS_exbus!Q41</f>
        <v>1.3891844499589467E-3</v>
      </c>
      <c r="R41" s="24">
        <f>BRPL_EOD!R41-BRPL_ISGS_exbus!R41</f>
        <v>1.1561976549394615E-3</v>
      </c>
      <c r="S41" s="24">
        <f>BRPL_EOD!S41-BRPL_ISGS_exbus!S41</f>
        <v>-9.3733996023814825E-4</v>
      </c>
      <c r="T41" s="24">
        <f>BRPL_EOD!T41-BRPL_ISGS_exbus!T41</f>
        <v>9.0448305084755987E-4</v>
      </c>
      <c r="U41" s="24">
        <f>BRPL_EOD!U41-BRPL_ISGS_exbus!U41</f>
        <v>-2.5344952451149538E-3</v>
      </c>
      <c r="V41" s="24">
        <f>BRPL_EOD!V41-BRPL_ISGS_exbus!V41</f>
        <v>-2.2802093023264192E-3</v>
      </c>
      <c r="W41" s="24">
        <f>BRPL_EOD!W41-BRPL_ISGS_exbus!W41</f>
        <v>1.5787486398242123E-3</v>
      </c>
      <c r="X41" s="24">
        <f>BRPL_EOD!X41-BRPL_ISGS_exbus!X41</f>
        <v>-1.2668291300599321E-3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-5.3285764331008068E-3</v>
      </c>
      <c r="L42" s="24">
        <f>BRPL_EOD!L42-BRPL_ISGS_exbus!L42</f>
        <v>0</v>
      </c>
      <c r="M42" s="24">
        <f>BRPL_EOD!M42-BRPL_ISGS_exbus!M42</f>
        <v>-1.3121807789246986E-3</v>
      </c>
      <c r="N42" s="24">
        <f>BRPL_EOD!N42-BRPL_ISGS_exbus!N42</f>
        <v>1.2982029339880796E-4</v>
      </c>
      <c r="O42" s="24">
        <f>BRPL_EOD!O42-BRPL_ISGS_exbus!O42</f>
        <v>-8.1809050159620256E-4</v>
      </c>
      <c r="P42" s="24">
        <f>BRPL_EOD!P42-BRPL_ISGS_exbus!P42</f>
        <v>-2.492216158813676E-4</v>
      </c>
      <c r="Q42" s="24">
        <f>BRPL_EOD!Q42-BRPL_ISGS_exbus!Q42</f>
        <v>1.3891844499589467E-3</v>
      </c>
      <c r="R42" s="24">
        <f>BRPL_EOD!R42-BRPL_ISGS_exbus!R42</f>
        <v>1.1561976549394615E-3</v>
      </c>
      <c r="S42" s="24">
        <f>BRPL_EOD!S42-BRPL_ISGS_exbus!S42</f>
        <v>-7.960211920527982E-4</v>
      </c>
      <c r="T42" s="24">
        <f>BRPL_EOD!T42-BRPL_ISGS_exbus!T42</f>
        <v>9.0448305084755987E-4</v>
      </c>
      <c r="U42" s="24">
        <f>BRPL_EOD!U42-BRPL_ISGS_exbus!U42</f>
        <v>-2.5344952451149538E-3</v>
      </c>
      <c r="V42" s="24">
        <f>BRPL_EOD!V42-BRPL_ISGS_exbus!V42</f>
        <v>-2.2802093023264192E-3</v>
      </c>
      <c r="W42" s="24">
        <f>BRPL_EOD!W42-BRPL_ISGS_exbus!W42</f>
        <v>1.5787486398242123E-3</v>
      </c>
      <c r="X42" s="24">
        <f>BRPL_EOD!X42-BRPL_ISGS_exbus!X42</f>
        <v>4.9783333332698021E-4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-5.3285764331008068E-3</v>
      </c>
      <c r="L43" s="24">
        <f>BRPL_EOD!L43-BRPL_ISGS_exbus!L43</f>
        <v>0</v>
      </c>
      <c r="M43" s="24">
        <f>BRPL_EOD!M43-BRPL_ISGS_exbus!M43</f>
        <v>-1.3121807789246986E-3</v>
      </c>
      <c r="N43" s="24">
        <f>BRPL_EOD!N43-BRPL_ISGS_exbus!N43</f>
        <v>1.2982029339880796E-4</v>
      </c>
      <c r="O43" s="24">
        <f>BRPL_EOD!O43-BRPL_ISGS_exbus!O43</f>
        <v>-8.1809050159620256E-4</v>
      </c>
      <c r="P43" s="24">
        <f>BRPL_EOD!P43-BRPL_ISGS_exbus!P43</f>
        <v>-2.492216158813676E-4</v>
      </c>
      <c r="Q43" s="24">
        <f>BRPL_EOD!Q43-BRPL_ISGS_exbus!Q43</f>
        <v>1.3891844499589467E-3</v>
      </c>
      <c r="R43" s="24">
        <f>BRPL_EOD!R43-BRPL_ISGS_exbus!R43</f>
        <v>1.1561976549394615E-3</v>
      </c>
      <c r="S43" s="24">
        <f>BRPL_EOD!S43-BRPL_ISGS_exbus!S43</f>
        <v>-7.960211920527982E-4</v>
      </c>
      <c r="T43" s="24">
        <f>BRPL_EOD!T43-BRPL_ISGS_exbus!T43</f>
        <v>9.0448305084755987E-4</v>
      </c>
      <c r="U43" s="24">
        <f>BRPL_EOD!U43-BRPL_ISGS_exbus!U43</f>
        <v>-2.5344952451149538E-3</v>
      </c>
      <c r="V43" s="24">
        <f>BRPL_EOD!V43-BRPL_ISGS_exbus!V43</f>
        <v>-2.2802093023264192E-3</v>
      </c>
      <c r="W43" s="24">
        <f>BRPL_EOD!W43-BRPL_ISGS_exbus!W43</f>
        <v>1.5787486398242123E-3</v>
      </c>
      <c r="X43" s="24">
        <f>BRPL_EOD!X43-BRPL_ISGS_exbus!X43</f>
        <v>-1.2668291300599321E-3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-5.3285764331008068E-3</v>
      </c>
      <c r="L44" s="24">
        <f>BRPL_EOD!L44-BRPL_ISGS_exbus!L44</f>
        <v>0</v>
      </c>
      <c r="M44" s="24">
        <f>BRPL_EOD!M44-BRPL_ISGS_exbus!M44</f>
        <v>-1.3121807789246986E-3</v>
      </c>
      <c r="N44" s="24">
        <f>BRPL_EOD!N44-BRPL_ISGS_exbus!N44</f>
        <v>1.2982029339880796E-4</v>
      </c>
      <c r="O44" s="24">
        <f>BRPL_EOD!O44-BRPL_ISGS_exbus!O44</f>
        <v>-8.1809050159620256E-4</v>
      </c>
      <c r="P44" s="24">
        <f>BRPL_EOD!P44-BRPL_ISGS_exbus!P44</f>
        <v>-2.492216158813676E-4</v>
      </c>
      <c r="Q44" s="24">
        <f>BRPL_EOD!Q44-BRPL_ISGS_exbus!Q44</f>
        <v>1.3891844499589467E-3</v>
      </c>
      <c r="R44" s="24">
        <f>BRPL_EOD!R44-BRPL_ISGS_exbus!R44</f>
        <v>1.1561976549394615E-3</v>
      </c>
      <c r="S44" s="24">
        <f>BRPL_EOD!S44-BRPL_ISGS_exbus!S44</f>
        <v>-7.960211920527982E-4</v>
      </c>
      <c r="T44" s="24">
        <f>BRPL_EOD!T44-BRPL_ISGS_exbus!T44</f>
        <v>9.0448305084755987E-4</v>
      </c>
      <c r="U44" s="24">
        <f>BRPL_EOD!U44-BRPL_ISGS_exbus!U44</f>
        <v>-2.5344952451149538E-3</v>
      </c>
      <c r="V44" s="24">
        <f>BRPL_EOD!V44-BRPL_ISGS_exbus!V44</f>
        <v>-2.2802093023264192E-3</v>
      </c>
      <c r="W44" s="24">
        <f>BRPL_EOD!W44-BRPL_ISGS_exbus!W44</f>
        <v>-1.1362984897829165E-3</v>
      </c>
      <c r="X44" s="24">
        <f>BRPL_EOD!X44-BRPL_ISGS_exbus!X44</f>
        <v>-2.7043428272790493E-3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-5.3285764331008068E-3</v>
      </c>
      <c r="L45" s="24">
        <f>BRPL_EOD!L45-BRPL_ISGS_exbus!L45</f>
        <v>0</v>
      </c>
      <c r="M45" s="24">
        <f>BRPL_EOD!M45-BRPL_ISGS_exbus!M45</f>
        <v>-1.3121807789246986E-3</v>
      </c>
      <c r="N45" s="24">
        <f>BRPL_EOD!N45-BRPL_ISGS_exbus!N45</f>
        <v>1.2982029339880796E-4</v>
      </c>
      <c r="O45" s="24">
        <f>BRPL_EOD!O45-BRPL_ISGS_exbus!O45</f>
        <v>-8.1809050159620256E-4</v>
      </c>
      <c r="P45" s="24">
        <f>BRPL_EOD!P45-BRPL_ISGS_exbus!P45</f>
        <v>-2.492216158813676E-4</v>
      </c>
      <c r="Q45" s="24">
        <f>BRPL_EOD!Q45-BRPL_ISGS_exbus!Q45</f>
        <v>1.3891844499589467E-3</v>
      </c>
      <c r="R45" s="24">
        <f>BRPL_EOD!R45-BRPL_ISGS_exbus!R45</f>
        <v>1.1561976549394615E-3</v>
      </c>
      <c r="S45" s="24">
        <f>BRPL_EOD!S45-BRPL_ISGS_exbus!S45</f>
        <v>-7.960211920527982E-4</v>
      </c>
      <c r="T45" s="24">
        <f>BRPL_EOD!T45-BRPL_ISGS_exbus!T45</f>
        <v>9.0448305084755987E-4</v>
      </c>
      <c r="U45" s="24">
        <f>BRPL_EOD!U45-BRPL_ISGS_exbus!U45</f>
        <v>-2.5858852251943176E-3</v>
      </c>
      <c r="V45" s="24">
        <f>BRPL_EOD!V45-BRPL_ISGS_exbus!V45</f>
        <v>-2.2802093023264192E-3</v>
      </c>
      <c r="W45" s="24">
        <f>BRPL_EOD!W45-BRPL_ISGS_exbus!W45</f>
        <v>-1.1362984897829165E-3</v>
      </c>
      <c r="X45" s="24">
        <f>BRPL_EOD!X45-BRPL_ISGS_exbus!X45</f>
        <v>4.9783333332698021E-4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-5.3285764331008068E-3</v>
      </c>
      <c r="L46" s="24">
        <f>BRPL_EOD!L46-BRPL_ISGS_exbus!L46</f>
        <v>0</v>
      </c>
      <c r="M46" s="24">
        <f>BRPL_EOD!M46-BRPL_ISGS_exbus!M46</f>
        <v>-1.3121807789246986E-3</v>
      </c>
      <c r="N46" s="24">
        <f>BRPL_EOD!N46-BRPL_ISGS_exbus!N46</f>
        <v>1.2982029339880796E-4</v>
      </c>
      <c r="O46" s="24">
        <f>BRPL_EOD!O46-BRPL_ISGS_exbus!O46</f>
        <v>-8.1809050159620256E-4</v>
      </c>
      <c r="P46" s="24">
        <f>BRPL_EOD!P46-BRPL_ISGS_exbus!P46</f>
        <v>-2.492216158813676E-4</v>
      </c>
      <c r="Q46" s="24">
        <f>BRPL_EOD!Q46-BRPL_ISGS_exbus!Q46</f>
        <v>1.3891844499589467E-3</v>
      </c>
      <c r="R46" s="24">
        <f>BRPL_EOD!R46-BRPL_ISGS_exbus!R46</f>
        <v>1.1561976549394615E-3</v>
      </c>
      <c r="S46" s="24">
        <f>BRPL_EOD!S46-BRPL_ISGS_exbus!S46</f>
        <v>-7.960211920527982E-4</v>
      </c>
      <c r="T46" s="24">
        <f>BRPL_EOD!T46-BRPL_ISGS_exbus!T46</f>
        <v>9.0448305084755987E-4</v>
      </c>
      <c r="U46" s="24">
        <f>BRPL_EOD!U46-BRPL_ISGS_exbus!U46</f>
        <v>-2.5858852251943176E-3</v>
      </c>
      <c r="V46" s="24">
        <f>BRPL_EOD!V46-BRPL_ISGS_exbus!V46</f>
        <v>-2.2802093023264192E-3</v>
      </c>
      <c r="W46" s="24">
        <f>BRPL_EOD!W46-BRPL_ISGS_exbus!W46</f>
        <v>-1.1362984897829165E-3</v>
      </c>
      <c r="X46" s="24">
        <f>BRPL_EOD!X46-BRPL_ISGS_exbus!X46</f>
        <v>4.9783333332698021E-4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-5.3285764331008068E-3</v>
      </c>
      <c r="L47" s="24">
        <f>BRPL_EOD!L47-BRPL_ISGS_exbus!L47</f>
        <v>0</v>
      </c>
      <c r="M47" s="24">
        <f>BRPL_EOD!M47-BRPL_ISGS_exbus!M47</f>
        <v>-1.3121807789246986E-3</v>
      </c>
      <c r="N47" s="24">
        <f>BRPL_EOD!N47-BRPL_ISGS_exbus!N47</f>
        <v>1.2982029339880796E-4</v>
      </c>
      <c r="O47" s="24">
        <f>BRPL_EOD!O47-BRPL_ISGS_exbus!O47</f>
        <v>-8.1809050159620256E-4</v>
      </c>
      <c r="P47" s="24">
        <f>BRPL_EOD!P47-BRPL_ISGS_exbus!P47</f>
        <v>-2.492216158813676E-4</v>
      </c>
      <c r="Q47" s="24">
        <f>BRPL_EOD!Q47-BRPL_ISGS_exbus!Q47</f>
        <v>1.3891844499589467E-3</v>
      </c>
      <c r="R47" s="24">
        <f>BRPL_EOD!R47-BRPL_ISGS_exbus!R47</f>
        <v>1.1561976549394615E-3</v>
      </c>
      <c r="S47" s="24">
        <f>BRPL_EOD!S47-BRPL_ISGS_exbus!S47</f>
        <v>-7.960211920527982E-4</v>
      </c>
      <c r="T47" s="24">
        <f>BRPL_EOD!T47-BRPL_ISGS_exbus!T47</f>
        <v>9.0448305084755987E-4</v>
      </c>
      <c r="U47" s="24">
        <f>BRPL_EOD!U47-BRPL_ISGS_exbus!U47</f>
        <v>-2.5858852251943176E-3</v>
      </c>
      <c r="V47" s="24">
        <f>BRPL_EOD!V47-BRPL_ISGS_exbus!V47</f>
        <v>-2.2802093023264192E-3</v>
      </c>
      <c r="W47" s="24">
        <f>BRPL_EOD!W47-BRPL_ISGS_exbus!W47</f>
        <v>1.5787486398242123E-3</v>
      </c>
      <c r="X47" s="24">
        <f>BRPL_EOD!X47-BRPL_ISGS_exbus!X47</f>
        <v>-1.2668291300599321E-3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-5.3285764331008068E-3</v>
      </c>
      <c r="L48" s="24">
        <f>BRPL_EOD!L48-BRPL_ISGS_exbus!L48</f>
        <v>0</v>
      </c>
      <c r="M48" s="24">
        <f>BRPL_EOD!M48-BRPL_ISGS_exbus!M48</f>
        <v>-1.3121807789246986E-3</v>
      </c>
      <c r="N48" s="24">
        <f>BRPL_EOD!N48-BRPL_ISGS_exbus!N48</f>
        <v>1.2982029339880796E-4</v>
      </c>
      <c r="O48" s="24">
        <f>BRPL_EOD!O48-BRPL_ISGS_exbus!O48</f>
        <v>-8.1809050159620256E-4</v>
      </c>
      <c r="P48" s="24">
        <f>BRPL_EOD!P48-BRPL_ISGS_exbus!P48</f>
        <v>-2.492216158813676E-4</v>
      </c>
      <c r="Q48" s="24">
        <f>BRPL_EOD!Q48-BRPL_ISGS_exbus!Q48</f>
        <v>1.3891844499589467E-3</v>
      </c>
      <c r="R48" s="24">
        <f>BRPL_EOD!R48-BRPL_ISGS_exbus!R48</f>
        <v>1.1561976549394615E-3</v>
      </c>
      <c r="S48" s="24">
        <f>BRPL_EOD!S48-BRPL_ISGS_exbus!S48</f>
        <v>-7.960211920527982E-4</v>
      </c>
      <c r="T48" s="24">
        <f>BRPL_EOD!T48-BRPL_ISGS_exbus!T48</f>
        <v>9.0448305084755987E-4</v>
      </c>
      <c r="U48" s="24">
        <f>BRPL_EOD!U48-BRPL_ISGS_exbus!U48</f>
        <v>-2.5858852251943176E-3</v>
      </c>
      <c r="V48" s="24">
        <f>BRPL_EOD!V48-BRPL_ISGS_exbus!V48</f>
        <v>-2.2802093023264192E-3</v>
      </c>
      <c r="W48" s="24">
        <f>BRPL_EOD!W48-BRPL_ISGS_exbus!W48</f>
        <v>-1.1362984897829165E-3</v>
      </c>
      <c r="X48" s="24">
        <f>BRPL_EOD!X48-BRPL_ISGS_exbus!X48</f>
        <v>1.4712195121902027E-3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-5.3285764331008068E-3</v>
      </c>
      <c r="L49" s="24">
        <f>BRPL_EOD!L49-BRPL_ISGS_exbus!L49</f>
        <v>0</v>
      </c>
      <c r="M49" s="24">
        <f>BRPL_EOD!M49-BRPL_ISGS_exbus!M49</f>
        <v>-1.3121807789246986E-3</v>
      </c>
      <c r="N49" s="24">
        <f>BRPL_EOD!N49-BRPL_ISGS_exbus!N49</f>
        <v>1.2982029339880796E-4</v>
      </c>
      <c r="O49" s="24">
        <f>BRPL_EOD!O49-BRPL_ISGS_exbus!O49</f>
        <v>-8.1809050159620256E-4</v>
      </c>
      <c r="P49" s="24">
        <f>BRPL_EOD!P49-BRPL_ISGS_exbus!P49</f>
        <v>-2.492216158813676E-4</v>
      </c>
      <c r="Q49" s="24">
        <f>BRPL_EOD!Q49-BRPL_ISGS_exbus!Q49</f>
        <v>1.3891844499589467E-3</v>
      </c>
      <c r="R49" s="24">
        <f>BRPL_EOD!R49-BRPL_ISGS_exbus!R49</f>
        <v>1.1561976549394615E-3</v>
      </c>
      <c r="S49" s="24">
        <f>BRPL_EOD!S49-BRPL_ISGS_exbus!S49</f>
        <v>-7.960211920527982E-4</v>
      </c>
      <c r="T49" s="24">
        <f>BRPL_EOD!T49-BRPL_ISGS_exbus!T49</f>
        <v>9.0448305084755987E-4</v>
      </c>
      <c r="U49" s="24">
        <f>BRPL_EOD!U49-BRPL_ISGS_exbus!U49</f>
        <v>-4.0332755677567889E-3</v>
      </c>
      <c r="V49" s="24">
        <f>BRPL_EOD!V49-BRPL_ISGS_exbus!V49</f>
        <v>-2.2802093023264192E-3</v>
      </c>
      <c r="W49" s="24">
        <f>BRPL_EOD!W49-BRPL_ISGS_exbus!W49</f>
        <v>2.58131320307875E-3</v>
      </c>
      <c r="X49" s="24">
        <f>BRPL_EOD!X49-BRPL_ISGS_exbus!X49</f>
        <v>4.9783333332698021E-4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-5.3285764331008068E-3</v>
      </c>
      <c r="L50" s="24">
        <f>BRPL_EOD!L50-BRPL_ISGS_exbus!L50</f>
        <v>0</v>
      </c>
      <c r="M50" s="24">
        <f>BRPL_EOD!M50-BRPL_ISGS_exbus!M50</f>
        <v>-1.3121807789246986E-3</v>
      </c>
      <c r="N50" s="24">
        <f>BRPL_EOD!N50-BRPL_ISGS_exbus!N50</f>
        <v>1.2982029339880796E-4</v>
      </c>
      <c r="O50" s="24">
        <f>BRPL_EOD!O50-BRPL_ISGS_exbus!O50</f>
        <v>2.2412202651196367E-3</v>
      </c>
      <c r="P50" s="24">
        <f>BRPL_EOD!P50-BRPL_ISGS_exbus!P50</f>
        <v>2.3618675698955371E-4</v>
      </c>
      <c r="Q50" s="24">
        <f>BRPL_EOD!Q50-BRPL_ISGS_exbus!Q50</f>
        <v>1.3891844499589467E-3</v>
      </c>
      <c r="R50" s="24">
        <f>BRPL_EOD!R50-BRPL_ISGS_exbus!R50</f>
        <v>1.1561976549394615E-3</v>
      </c>
      <c r="S50" s="24">
        <f>BRPL_EOD!S50-BRPL_ISGS_exbus!S50</f>
        <v>-7.960211920527982E-4</v>
      </c>
      <c r="T50" s="24">
        <f>BRPL_EOD!T50-BRPL_ISGS_exbus!T50</f>
        <v>9.0448305084755987E-4</v>
      </c>
      <c r="U50" s="24">
        <f>BRPL_EOD!U50-BRPL_ISGS_exbus!U50</f>
        <v>-4.0332755677567889E-3</v>
      </c>
      <c r="V50" s="24">
        <f>BRPL_EOD!V50-BRPL_ISGS_exbus!V50</f>
        <v>-2.2802093023264192E-3</v>
      </c>
      <c r="W50" s="24">
        <f>BRPL_EOD!W50-BRPL_ISGS_exbus!W50</f>
        <v>2.58131320307875E-3</v>
      </c>
      <c r="X50" s="24">
        <f>BRPL_EOD!X50-BRPL_ISGS_exbus!X50</f>
        <v>4.9783333332698021E-4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-5.3285764331008068E-3</v>
      </c>
      <c r="L51" s="24">
        <f>BRPL_EOD!L51-BRPL_ISGS_exbus!L51</f>
        <v>0</v>
      </c>
      <c r="M51" s="24">
        <f>BRPL_EOD!M51-BRPL_ISGS_exbus!M51</f>
        <v>3.9649886739567819E-3</v>
      </c>
      <c r="N51" s="24">
        <f>BRPL_EOD!N51-BRPL_ISGS_exbus!N51</f>
        <v>8.1736976047608323E-4</v>
      </c>
      <c r="O51" s="24">
        <f>BRPL_EOD!O51-BRPL_ISGS_exbus!O51</f>
        <v>-1.0466632337795545E-3</v>
      </c>
      <c r="P51" s="24">
        <f>BRPL_EOD!P51-BRPL_ISGS_exbus!P51</f>
        <v>-9.3573046416750572E-4</v>
      </c>
      <c r="Q51" s="24">
        <f>BRPL_EOD!Q51-BRPL_ISGS_exbus!Q51</f>
        <v>1.3891844499589467E-3</v>
      </c>
      <c r="R51" s="24">
        <f>BRPL_EOD!R51-BRPL_ISGS_exbus!R51</f>
        <v>1.1561976549394615E-3</v>
      </c>
      <c r="S51" s="24">
        <f>BRPL_EOD!S51-BRPL_ISGS_exbus!S51</f>
        <v>-7.960211920527982E-4</v>
      </c>
      <c r="T51" s="24">
        <f>BRPL_EOD!T51-BRPL_ISGS_exbus!T51</f>
        <v>9.0448305084755987E-4</v>
      </c>
      <c r="U51" s="24">
        <f>BRPL_EOD!U51-BRPL_ISGS_exbus!U51</f>
        <v>-4.0332755677567889E-3</v>
      </c>
      <c r="V51" s="24">
        <f>BRPL_EOD!V51-BRPL_ISGS_exbus!V51</f>
        <v>-2.2802093023264192E-3</v>
      </c>
      <c r="W51" s="24">
        <f>BRPL_EOD!W51-BRPL_ISGS_exbus!W51</f>
        <v>2.58131320307875E-3</v>
      </c>
      <c r="X51" s="24">
        <f>BRPL_EOD!X51-BRPL_ISGS_exbus!X51</f>
        <v>-1.2668291300599321E-3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-5.3285764331008068E-3</v>
      </c>
      <c r="L52" s="24">
        <f>BRPL_EOD!L52-BRPL_ISGS_exbus!L52</f>
        <v>0</v>
      </c>
      <c r="M52" s="24">
        <f>BRPL_EOD!M52-BRPL_ISGS_exbus!M52</f>
        <v>3.9649886739567819E-3</v>
      </c>
      <c r="N52" s="24">
        <f>BRPL_EOD!N52-BRPL_ISGS_exbus!N52</f>
        <v>8.1736976047608323E-4</v>
      </c>
      <c r="O52" s="24">
        <f>BRPL_EOD!O52-BRPL_ISGS_exbus!O52</f>
        <v>-1.0466632337795545E-3</v>
      </c>
      <c r="P52" s="24">
        <f>BRPL_EOD!P52-BRPL_ISGS_exbus!P52</f>
        <v>-9.3573046416750572E-4</v>
      </c>
      <c r="Q52" s="24">
        <f>BRPL_EOD!Q52-BRPL_ISGS_exbus!Q52</f>
        <v>1.3891844499589467E-3</v>
      </c>
      <c r="R52" s="24">
        <f>BRPL_EOD!R52-BRPL_ISGS_exbus!R52</f>
        <v>1.1561976549394615E-3</v>
      </c>
      <c r="S52" s="24">
        <f>BRPL_EOD!S52-BRPL_ISGS_exbus!S52</f>
        <v>-7.960211920527982E-4</v>
      </c>
      <c r="T52" s="24">
        <f>BRPL_EOD!T52-BRPL_ISGS_exbus!T52</f>
        <v>9.0448305084755987E-4</v>
      </c>
      <c r="U52" s="24">
        <f>BRPL_EOD!U52-BRPL_ISGS_exbus!U52</f>
        <v>-4.0332755677567889E-3</v>
      </c>
      <c r="V52" s="24">
        <f>BRPL_EOD!V52-BRPL_ISGS_exbus!V52</f>
        <v>-2.2802093023264192E-3</v>
      </c>
      <c r="W52" s="24">
        <f>BRPL_EOD!W52-BRPL_ISGS_exbus!W52</f>
        <v>-3.5290716536273692E-3</v>
      </c>
      <c r="X52" s="24">
        <f>BRPL_EOD!X52-BRPL_ISGS_exbus!X52</f>
        <v>-1.2668291300599321E-3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-5.3285764331008068E-3</v>
      </c>
      <c r="L53" s="24">
        <f>BRPL_EOD!L53-BRPL_ISGS_exbus!L53</f>
        <v>0</v>
      </c>
      <c r="M53" s="24">
        <f>BRPL_EOD!M53-BRPL_ISGS_exbus!M53</f>
        <v>3.9649886739567819E-3</v>
      </c>
      <c r="N53" s="24">
        <f>BRPL_EOD!N53-BRPL_ISGS_exbus!N53</f>
        <v>8.1736976047608323E-4</v>
      </c>
      <c r="O53" s="24">
        <f>BRPL_EOD!O53-BRPL_ISGS_exbus!O53</f>
        <v>-1.0466632337795545E-3</v>
      </c>
      <c r="P53" s="24">
        <f>BRPL_EOD!P53-BRPL_ISGS_exbus!P53</f>
        <v>-9.3573046416750572E-4</v>
      </c>
      <c r="Q53" s="24">
        <f>BRPL_EOD!Q53-BRPL_ISGS_exbus!Q53</f>
        <v>1.3891844499589467E-3</v>
      </c>
      <c r="R53" s="24">
        <f>BRPL_EOD!R53-BRPL_ISGS_exbus!R53</f>
        <v>1.1561976549394615E-3</v>
      </c>
      <c r="S53" s="24">
        <f>BRPL_EOD!S53-BRPL_ISGS_exbus!S53</f>
        <v>-7.960211920527982E-4</v>
      </c>
      <c r="T53" s="24">
        <f>BRPL_EOD!T53-BRPL_ISGS_exbus!T53</f>
        <v>9.0448305084755987E-4</v>
      </c>
      <c r="U53" s="24">
        <f>BRPL_EOD!U53-BRPL_ISGS_exbus!U53</f>
        <v>-4.0332755677567889E-3</v>
      </c>
      <c r="V53" s="24">
        <f>BRPL_EOD!V53-BRPL_ISGS_exbus!V53</f>
        <v>-2.2802093023264192E-3</v>
      </c>
      <c r="W53" s="24">
        <f>BRPL_EOD!W53-BRPL_ISGS_exbus!W53</f>
        <v>-3.5290716536273692E-3</v>
      </c>
      <c r="X53" s="24">
        <f>BRPL_EOD!X53-BRPL_ISGS_exbus!X53</f>
        <v>-1.2668291300599321E-3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-5.3285764331008068E-3</v>
      </c>
      <c r="L54" s="24">
        <f>BRPL_EOD!L54-BRPL_ISGS_exbus!L54</f>
        <v>0</v>
      </c>
      <c r="M54" s="24">
        <f>BRPL_EOD!M54-BRPL_ISGS_exbus!M54</f>
        <v>3.9649886739567819E-3</v>
      </c>
      <c r="N54" s="24">
        <f>BRPL_EOD!N54-BRPL_ISGS_exbus!N54</f>
        <v>8.1736976047608323E-4</v>
      </c>
      <c r="O54" s="24">
        <f>BRPL_EOD!O54-BRPL_ISGS_exbus!O54</f>
        <v>-1.0466632337795545E-3</v>
      </c>
      <c r="P54" s="24">
        <f>BRPL_EOD!P54-BRPL_ISGS_exbus!P54</f>
        <v>-9.3573046416750572E-4</v>
      </c>
      <c r="Q54" s="24">
        <f>BRPL_EOD!Q54-BRPL_ISGS_exbus!Q54</f>
        <v>1.3891844499589467E-3</v>
      </c>
      <c r="R54" s="24">
        <f>BRPL_EOD!R54-BRPL_ISGS_exbus!R54</f>
        <v>1.1561976549394615E-3</v>
      </c>
      <c r="S54" s="24">
        <f>BRPL_EOD!S54-BRPL_ISGS_exbus!S54</f>
        <v>-7.960211920527982E-4</v>
      </c>
      <c r="T54" s="24">
        <f>BRPL_EOD!T54-BRPL_ISGS_exbus!T54</f>
        <v>9.0448305084755987E-4</v>
      </c>
      <c r="U54" s="24">
        <f>BRPL_EOD!U54-BRPL_ISGS_exbus!U54</f>
        <v>-4.0332755677567889E-3</v>
      </c>
      <c r="V54" s="24">
        <f>BRPL_EOD!V54-BRPL_ISGS_exbus!V54</f>
        <v>-2.2802093023264192E-3</v>
      </c>
      <c r="W54" s="24">
        <f>BRPL_EOD!W54-BRPL_ISGS_exbus!W54</f>
        <v>-3.5290716536273692E-3</v>
      </c>
      <c r="X54" s="24">
        <f>BRPL_EOD!X54-BRPL_ISGS_exbus!X54</f>
        <v>-1.2668291300599321E-3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-5.4174903046373402E-3</v>
      </c>
      <c r="L55" s="24">
        <f>BRPL_EOD!L55-BRPL_ISGS_exbus!L55</f>
        <v>0</v>
      </c>
      <c r="M55" s="24">
        <f>BRPL_EOD!M55-BRPL_ISGS_exbus!M55</f>
        <v>3.9649886739567819E-3</v>
      </c>
      <c r="N55" s="24">
        <f>BRPL_EOD!N55-BRPL_ISGS_exbus!N55</f>
        <v>8.1736976047608323E-4</v>
      </c>
      <c r="O55" s="24">
        <f>BRPL_EOD!O55-BRPL_ISGS_exbus!O55</f>
        <v>-1.0466632337795545E-3</v>
      </c>
      <c r="P55" s="24">
        <f>BRPL_EOD!P55-BRPL_ISGS_exbus!P55</f>
        <v>-9.3573046416750572E-4</v>
      </c>
      <c r="Q55" s="24">
        <f>BRPL_EOD!Q55-BRPL_ISGS_exbus!Q55</f>
        <v>1.3891844499589467E-3</v>
      </c>
      <c r="R55" s="24">
        <f>BRPL_EOD!R55-BRPL_ISGS_exbus!R55</f>
        <v>1.1561976549394615E-3</v>
      </c>
      <c r="S55" s="24">
        <f>BRPL_EOD!S55-BRPL_ISGS_exbus!S55</f>
        <v>-7.960211920527982E-4</v>
      </c>
      <c r="T55" s="24">
        <f>BRPL_EOD!T55-BRPL_ISGS_exbus!T55</f>
        <v>9.0448305084755987E-4</v>
      </c>
      <c r="U55" s="24">
        <f>BRPL_EOD!U55-BRPL_ISGS_exbus!U55</f>
        <v>-4.0332755677567889E-3</v>
      </c>
      <c r="V55" s="24">
        <f>BRPL_EOD!V55-BRPL_ISGS_exbus!V55</f>
        <v>-2.2802093023264192E-3</v>
      </c>
      <c r="W55" s="24">
        <f>BRPL_EOD!W55-BRPL_ISGS_exbus!W55</f>
        <v>1.5692147806003476E-3</v>
      </c>
      <c r="X55" s="24">
        <f>BRPL_EOD!X55-BRPL_ISGS_exbus!X55</f>
        <v>4.9783333332698021E-4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-5.4174903046373402E-3</v>
      </c>
      <c r="L56" s="24">
        <f>BRPL_EOD!L56-BRPL_ISGS_exbus!L56</f>
        <v>0</v>
      </c>
      <c r="M56" s="24">
        <f>BRPL_EOD!M56-BRPL_ISGS_exbus!M56</f>
        <v>3.9649886739567819E-3</v>
      </c>
      <c r="N56" s="24">
        <f>BRPL_EOD!N56-BRPL_ISGS_exbus!N56</f>
        <v>8.1736976047608323E-4</v>
      </c>
      <c r="O56" s="24">
        <f>BRPL_EOD!O56-BRPL_ISGS_exbus!O56</f>
        <v>-1.0466632337795545E-3</v>
      </c>
      <c r="P56" s="24">
        <f>BRPL_EOD!P56-BRPL_ISGS_exbus!P56</f>
        <v>-9.3573046416750572E-4</v>
      </c>
      <c r="Q56" s="24">
        <f>BRPL_EOD!Q56-BRPL_ISGS_exbus!Q56</f>
        <v>1.3891844499589467E-3</v>
      </c>
      <c r="R56" s="24">
        <f>BRPL_EOD!R56-BRPL_ISGS_exbus!R56</f>
        <v>1.1561976549394615E-3</v>
      </c>
      <c r="S56" s="24">
        <f>BRPL_EOD!S56-BRPL_ISGS_exbus!S56</f>
        <v>-7.960211920527982E-4</v>
      </c>
      <c r="T56" s="24">
        <f>BRPL_EOD!T56-BRPL_ISGS_exbus!T56</f>
        <v>9.0448305084755987E-4</v>
      </c>
      <c r="U56" s="24">
        <f>BRPL_EOD!U56-BRPL_ISGS_exbus!U56</f>
        <v>-4.0332755677567889E-3</v>
      </c>
      <c r="V56" s="24">
        <f>BRPL_EOD!V56-BRPL_ISGS_exbus!V56</f>
        <v>-2.2802093023264192E-3</v>
      </c>
      <c r="W56" s="24">
        <f>BRPL_EOD!W56-BRPL_ISGS_exbus!W56</f>
        <v>1.5692147806003476E-3</v>
      </c>
      <c r="X56" s="24">
        <f>BRPL_EOD!X56-BRPL_ISGS_exbus!X56</f>
        <v>4.9783333332698021E-4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-5.4174903046373402E-3</v>
      </c>
      <c r="L57" s="24">
        <f>BRPL_EOD!L57-BRPL_ISGS_exbus!L57</f>
        <v>0</v>
      </c>
      <c r="M57" s="24">
        <f>BRPL_EOD!M57-BRPL_ISGS_exbus!M57</f>
        <v>3.9649886739567819E-3</v>
      </c>
      <c r="N57" s="24">
        <f>BRPL_EOD!N57-BRPL_ISGS_exbus!N57</f>
        <v>8.1736976047608323E-4</v>
      </c>
      <c r="O57" s="24">
        <f>BRPL_EOD!O57-BRPL_ISGS_exbus!O57</f>
        <v>-1.0466632337795545E-3</v>
      </c>
      <c r="P57" s="24">
        <f>BRPL_EOD!P57-BRPL_ISGS_exbus!P57</f>
        <v>-9.3573046416750572E-4</v>
      </c>
      <c r="Q57" s="24">
        <f>BRPL_EOD!Q57-BRPL_ISGS_exbus!Q57</f>
        <v>1.1176145574856022E-3</v>
      </c>
      <c r="R57" s="24">
        <f>BRPL_EOD!R57-BRPL_ISGS_exbus!R57</f>
        <v>4.393424026790882E-3</v>
      </c>
      <c r="S57" s="24">
        <f>BRPL_EOD!S57-BRPL_ISGS_exbus!S57</f>
        <v>-6.475470198674671E-4</v>
      </c>
      <c r="T57" s="24">
        <f>BRPL_EOD!T57-BRPL_ISGS_exbus!T57</f>
        <v>9.0448305084755987E-4</v>
      </c>
      <c r="U57" s="24">
        <f>BRPL_EOD!U57-BRPL_ISGS_exbus!U57</f>
        <v>-4.0332755677567889E-3</v>
      </c>
      <c r="V57" s="24">
        <f>BRPL_EOD!V57-BRPL_ISGS_exbus!V57</f>
        <v>-2.2802093023264192E-3</v>
      </c>
      <c r="W57" s="24">
        <f>BRPL_EOD!W57-BRPL_ISGS_exbus!W57</f>
        <v>6.3029102470224529E-4</v>
      </c>
      <c r="X57" s="24">
        <f>BRPL_EOD!X57-BRPL_ISGS_exbus!X57</f>
        <v>-1.3333370904149433E-3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-5.4174903046373402E-3</v>
      </c>
      <c r="L58" s="24">
        <f>BRPL_EOD!L58-BRPL_ISGS_exbus!L58</f>
        <v>0</v>
      </c>
      <c r="M58" s="24">
        <f>BRPL_EOD!M58-BRPL_ISGS_exbus!M58</f>
        <v>3.9649886739567819E-3</v>
      </c>
      <c r="N58" s="24">
        <f>BRPL_EOD!N58-BRPL_ISGS_exbus!N58</f>
        <v>8.1736976047608323E-4</v>
      </c>
      <c r="O58" s="24">
        <f>BRPL_EOD!O58-BRPL_ISGS_exbus!O58</f>
        <v>-1.0466632337795545E-3</v>
      </c>
      <c r="P58" s="24">
        <f>BRPL_EOD!P58-BRPL_ISGS_exbus!P58</f>
        <v>-9.3573046416750572E-4</v>
      </c>
      <c r="Q58" s="24">
        <f>BRPL_EOD!Q58-BRPL_ISGS_exbus!Q58</f>
        <v>1.1176145574856022E-3</v>
      </c>
      <c r="R58" s="24">
        <f>BRPL_EOD!R58-BRPL_ISGS_exbus!R58</f>
        <v>4.393424026790882E-3</v>
      </c>
      <c r="S58" s="24">
        <f>BRPL_EOD!S58-BRPL_ISGS_exbus!S58</f>
        <v>-6.475470198674671E-4</v>
      </c>
      <c r="T58" s="24">
        <f>BRPL_EOD!T58-BRPL_ISGS_exbus!T58</f>
        <v>9.0448305084755987E-4</v>
      </c>
      <c r="U58" s="24">
        <f>BRPL_EOD!U58-BRPL_ISGS_exbus!U58</f>
        <v>-4.0332755677567889E-3</v>
      </c>
      <c r="V58" s="24">
        <f>BRPL_EOD!V58-BRPL_ISGS_exbus!V58</f>
        <v>-2.2802093023264192E-3</v>
      </c>
      <c r="W58" s="24">
        <f>BRPL_EOD!W58-BRPL_ISGS_exbus!W58</f>
        <v>5.1680058708445387E-3</v>
      </c>
      <c r="X58" s="24">
        <f>BRPL_EOD!X58-BRPL_ISGS_exbus!X58</f>
        <v>-1.9193103448316151E-3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-2.5530083075295806E-3</v>
      </c>
      <c r="L59" s="24">
        <f>BRPL_EOD!L59-BRPL_ISGS_exbus!L59</f>
        <v>0</v>
      </c>
      <c r="M59" s="24">
        <f>BRPL_EOD!M59-BRPL_ISGS_exbus!M59</f>
        <v>3.9649886739567819E-3</v>
      </c>
      <c r="N59" s="24">
        <f>BRPL_EOD!N59-BRPL_ISGS_exbus!N59</f>
        <v>8.1736976047608323E-4</v>
      </c>
      <c r="O59" s="24">
        <f>BRPL_EOD!O59-BRPL_ISGS_exbus!O59</f>
        <v>-1.0466632337795545E-3</v>
      </c>
      <c r="P59" s="24">
        <f>BRPL_EOD!P59-BRPL_ISGS_exbus!P59</f>
        <v>-9.3573046416750572E-4</v>
      </c>
      <c r="Q59" s="24">
        <f>BRPL_EOD!Q59-BRPL_ISGS_exbus!Q59</f>
        <v>3.8385452664257969E-3</v>
      </c>
      <c r="R59" s="24">
        <f>BRPL_EOD!R59-BRPL_ISGS_exbus!R59</f>
        <v>8.0805646573907097E-3</v>
      </c>
      <c r="S59" s="24">
        <f>BRPL_EOD!S59-BRPL_ISGS_exbus!S59</f>
        <v>5.6944864526879968E-3</v>
      </c>
      <c r="T59" s="24">
        <f>BRPL_EOD!T59-BRPL_ISGS_exbus!T59</f>
        <v>1.3758327759199052E-3</v>
      </c>
      <c r="U59" s="24">
        <f>BRPL_EOD!U59-BRPL_ISGS_exbus!U59</f>
        <v>-4.0332755677567889E-3</v>
      </c>
      <c r="V59" s="24">
        <f>BRPL_EOD!V59-BRPL_ISGS_exbus!V59</f>
        <v>-1.5007667493796006E-3</v>
      </c>
      <c r="W59" s="24">
        <f>BRPL_EOD!W59-BRPL_ISGS_exbus!W59</f>
        <v>5.1680058708445387E-3</v>
      </c>
      <c r="X59" s="24">
        <f>BRPL_EOD!X59-BRPL_ISGS_exbus!X59</f>
        <v>-1.9193103448316151E-3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-3.793521011800749E-3</v>
      </c>
      <c r="L60" s="24">
        <f>BRPL_EOD!L60-BRPL_ISGS_exbus!L60</f>
        <v>0</v>
      </c>
      <c r="M60" s="24">
        <f>BRPL_EOD!M60-BRPL_ISGS_exbus!M60</f>
        <v>3.9649886739567819E-3</v>
      </c>
      <c r="N60" s="24">
        <f>BRPL_EOD!N60-BRPL_ISGS_exbus!N60</f>
        <v>8.1736976047608323E-4</v>
      </c>
      <c r="O60" s="24">
        <f>BRPL_EOD!O60-BRPL_ISGS_exbus!O60</f>
        <v>-1.0466632337795545E-3</v>
      </c>
      <c r="P60" s="24">
        <f>BRPL_EOD!P60-BRPL_ISGS_exbus!P60</f>
        <v>-9.3573046416750572E-4</v>
      </c>
      <c r="Q60" s="24">
        <f>BRPL_EOD!Q60-BRPL_ISGS_exbus!Q60</f>
        <v>3.8385452664257969E-3</v>
      </c>
      <c r="R60" s="24">
        <f>BRPL_EOD!R60-BRPL_ISGS_exbus!R60</f>
        <v>8.0805646573907097E-3</v>
      </c>
      <c r="S60" s="24">
        <f>BRPL_EOD!S60-BRPL_ISGS_exbus!S60</f>
        <v>5.6944864526879968E-3</v>
      </c>
      <c r="T60" s="24">
        <f>BRPL_EOD!T60-BRPL_ISGS_exbus!T60</f>
        <v>1.3758327759199052E-3</v>
      </c>
      <c r="U60" s="24">
        <f>BRPL_EOD!U60-BRPL_ISGS_exbus!U60</f>
        <v>-4.0332755677567889E-3</v>
      </c>
      <c r="V60" s="24">
        <f>BRPL_EOD!V60-BRPL_ISGS_exbus!V60</f>
        <v>-1.5007667493796006E-3</v>
      </c>
      <c r="W60" s="24">
        <f>BRPL_EOD!W60-BRPL_ISGS_exbus!W60</f>
        <v>5.1680058708445387E-3</v>
      </c>
      <c r="X60" s="24">
        <f>BRPL_EOD!X60-BRPL_ISGS_exbus!X60</f>
        <v>-2.1610344827607264E-3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2.5130675908258127E-4</v>
      </c>
      <c r="L61" s="24">
        <f>BRPL_EOD!L61-BRPL_ISGS_exbus!L61</f>
        <v>0</v>
      </c>
      <c r="M61" s="24">
        <f>BRPL_EOD!M61-BRPL_ISGS_exbus!M61</f>
        <v>9.6636250435224724E-3</v>
      </c>
      <c r="N61" s="24">
        <f>BRPL_EOD!N61-BRPL_ISGS_exbus!N61</f>
        <v>8.1736976047608323E-4</v>
      </c>
      <c r="O61" s="24">
        <f>BRPL_EOD!O61-BRPL_ISGS_exbus!O61</f>
        <v>-1.0466632337795545E-3</v>
      </c>
      <c r="P61" s="24">
        <f>BRPL_EOD!P61-BRPL_ISGS_exbus!P61</f>
        <v>-9.3573046416750572E-4</v>
      </c>
      <c r="Q61" s="24">
        <f>BRPL_EOD!Q61-BRPL_ISGS_exbus!Q61</f>
        <v>5.979970762904685E-3</v>
      </c>
      <c r="R61" s="24">
        <f>BRPL_EOD!R61-BRPL_ISGS_exbus!R61</f>
        <v>4.2764394116261428E-3</v>
      </c>
      <c r="S61" s="24">
        <f>BRPL_EOD!S61-BRPL_ISGS_exbus!S61</f>
        <v>5.0226958473622574E-3</v>
      </c>
      <c r="T61" s="24">
        <f>BRPL_EOD!T61-BRPL_ISGS_exbus!T61</f>
        <v>1.3758327759199052E-3</v>
      </c>
      <c r="U61" s="24">
        <f>BRPL_EOD!U61-BRPL_ISGS_exbus!U61</f>
        <v>-4.0332755677567889E-3</v>
      </c>
      <c r="V61" s="24">
        <f>BRPL_EOD!V61-BRPL_ISGS_exbus!V61</f>
        <v>-1.5007667493796006E-3</v>
      </c>
      <c r="W61" s="24">
        <f>BRPL_EOD!W61-BRPL_ISGS_exbus!W61</f>
        <v>5.0882166382031357E-3</v>
      </c>
      <c r="X61" s="24">
        <f>BRPL_EOD!X61-BRPL_ISGS_exbus!X61</f>
        <v>-7.0707031251515673E-4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-3.6976907463781572E-3</v>
      </c>
      <c r="L62" s="24">
        <f>BRPL_EOD!L62-BRPL_ISGS_exbus!L62</f>
        <v>0</v>
      </c>
      <c r="M62" s="24">
        <f>BRPL_EOD!M62-BRPL_ISGS_exbus!M62</f>
        <v>1.7047620804987673E-2</v>
      </c>
      <c r="N62" s="24">
        <f>BRPL_EOD!N62-BRPL_ISGS_exbus!N62</f>
        <v>8.1736976047608323E-4</v>
      </c>
      <c r="O62" s="24">
        <f>BRPL_EOD!O62-BRPL_ISGS_exbus!O62</f>
        <v>-1.0466632337795545E-3</v>
      </c>
      <c r="P62" s="24">
        <f>BRPL_EOD!P62-BRPL_ISGS_exbus!P62</f>
        <v>-9.3573046416750572E-4</v>
      </c>
      <c r="Q62" s="24">
        <f>BRPL_EOD!Q62-BRPL_ISGS_exbus!Q62</f>
        <v>5.979970762904685E-3</v>
      </c>
      <c r="R62" s="24">
        <f>BRPL_EOD!R62-BRPL_ISGS_exbus!R62</f>
        <v>8.2789905595213042E-3</v>
      </c>
      <c r="S62" s="24">
        <f>BRPL_EOD!S62-BRPL_ISGS_exbus!S62</f>
        <v>5.0226958473622574E-3</v>
      </c>
      <c r="T62" s="24">
        <f>BRPL_EOD!T62-BRPL_ISGS_exbus!T62</f>
        <v>1.3758327759199052E-3</v>
      </c>
      <c r="U62" s="24">
        <f>BRPL_EOD!U62-BRPL_ISGS_exbus!U62</f>
        <v>-4.0332755677567889E-3</v>
      </c>
      <c r="V62" s="24">
        <f>BRPL_EOD!V62-BRPL_ISGS_exbus!V62</f>
        <v>-1.5007667493796006E-3</v>
      </c>
      <c r="W62" s="24">
        <f>BRPL_EOD!W62-BRPL_ISGS_exbus!W62</f>
        <v>2.1592667964931422E-3</v>
      </c>
      <c r="X62" s="24">
        <f>BRPL_EOD!X62-BRPL_ISGS_exbus!X62</f>
        <v>-7.0707031251515673E-4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-1.5721063994078577E-4</v>
      </c>
      <c r="L63" s="24">
        <f>BRPL_EOD!L63-BRPL_ISGS_exbus!L63</f>
        <v>0</v>
      </c>
      <c r="M63" s="24">
        <f>BRPL_EOD!M63-BRPL_ISGS_exbus!M63</f>
        <v>1.7047620804987673E-2</v>
      </c>
      <c r="N63" s="24">
        <f>BRPL_EOD!N63-BRPL_ISGS_exbus!N63</f>
        <v>8.1736976047608323E-4</v>
      </c>
      <c r="O63" s="24">
        <f>BRPL_EOD!O63-BRPL_ISGS_exbus!O63</f>
        <v>-1.0466632337795545E-3</v>
      </c>
      <c r="P63" s="24">
        <f>BRPL_EOD!P63-BRPL_ISGS_exbus!P63</f>
        <v>-9.3573046416750572E-4</v>
      </c>
      <c r="Q63" s="24">
        <f>BRPL_EOD!Q63-BRPL_ISGS_exbus!Q63</f>
        <v>5.979970762904685E-3</v>
      </c>
      <c r="R63" s="24">
        <f>BRPL_EOD!R63-BRPL_ISGS_exbus!R63</f>
        <v>8.2789905595213042E-3</v>
      </c>
      <c r="S63" s="24">
        <f>BRPL_EOD!S63-BRPL_ISGS_exbus!S63</f>
        <v>5.0226958473622574E-3</v>
      </c>
      <c r="T63" s="24">
        <f>BRPL_EOD!T63-BRPL_ISGS_exbus!T63</f>
        <v>1.3758327759199052E-3</v>
      </c>
      <c r="U63" s="24">
        <f>BRPL_EOD!U63-BRPL_ISGS_exbus!U63</f>
        <v>-4.0332755677567889E-3</v>
      </c>
      <c r="V63" s="24">
        <f>BRPL_EOD!V63-BRPL_ISGS_exbus!V63</f>
        <v>-1.5007667493796006E-3</v>
      </c>
      <c r="W63" s="24">
        <f>BRPL_EOD!W63-BRPL_ISGS_exbus!W63</f>
        <v>2.1592667964931422E-3</v>
      </c>
      <c r="X63" s="24">
        <f>BRPL_EOD!X63-BRPL_ISGS_exbus!X63</f>
        <v>-7.0707031251515673E-4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-1.2689300670558623E-3</v>
      </c>
      <c r="L64" s="24">
        <f>BRPL_EOD!L64-BRPL_ISGS_exbus!L64</f>
        <v>0</v>
      </c>
      <c r="M64" s="24">
        <f>BRPL_EOD!M64-BRPL_ISGS_exbus!M64</f>
        <v>1.7047620804987673E-2</v>
      </c>
      <c r="N64" s="24">
        <f>BRPL_EOD!N64-BRPL_ISGS_exbus!N64</f>
        <v>8.1736976047608323E-4</v>
      </c>
      <c r="O64" s="24">
        <f>BRPL_EOD!O64-BRPL_ISGS_exbus!O64</f>
        <v>-1.0466632337795545E-3</v>
      </c>
      <c r="P64" s="24">
        <f>BRPL_EOD!P64-BRPL_ISGS_exbus!P64</f>
        <v>-9.3573046416750572E-4</v>
      </c>
      <c r="Q64" s="24">
        <f>BRPL_EOD!Q64-BRPL_ISGS_exbus!Q64</f>
        <v>5.979970762904685E-3</v>
      </c>
      <c r="R64" s="24">
        <f>BRPL_EOD!R64-BRPL_ISGS_exbus!R64</f>
        <v>8.2789905595213042E-3</v>
      </c>
      <c r="S64" s="24">
        <f>BRPL_EOD!S64-BRPL_ISGS_exbus!S64</f>
        <v>5.0226958473622574E-3</v>
      </c>
      <c r="T64" s="24">
        <f>BRPL_EOD!T64-BRPL_ISGS_exbus!T64</f>
        <v>1.3758327759199052E-3</v>
      </c>
      <c r="U64" s="24">
        <f>BRPL_EOD!U64-BRPL_ISGS_exbus!U64</f>
        <v>-4.0332755677567889E-3</v>
      </c>
      <c r="V64" s="24">
        <f>BRPL_EOD!V64-BRPL_ISGS_exbus!V64</f>
        <v>-1.5007667493796006E-3</v>
      </c>
      <c r="W64" s="24">
        <f>BRPL_EOD!W64-BRPL_ISGS_exbus!W64</f>
        <v>2.1592667964931422E-3</v>
      </c>
      <c r="X64" s="24">
        <f>BRPL_EOD!X64-BRPL_ISGS_exbus!X64</f>
        <v>-7.0707031251515673E-4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-1.2689300670558623E-3</v>
      </c>
      <c r="L65" s="24">
        <f>BRPL_EOD!L65-BRPL_ISGS_exbus!L65</f>
        <v>0</v>
      </c>
      <c r="M65" s="24">
        <f>BRPL_EOD!M65-BRPL_ISGS_exbus!M65</f>
        <v>1.7047620804987673E-2</v>
      </c>
      <c r="N65" s="24">
        <f>BRPL_EOD!N65-BRPL_ISGS_exbus!N65</f>
        <v>8.1736976047608323E-4</v>
      </c>
      <c r="O65" s="24">
        <f>BRPL_EOD!O65-BRPL_ISGS_exbus!O65</f>
        <v>-1.0466632337795545E-3</v>
      </c>
      <c r="P65" s="24">
        <f>BRPL_EOD!P65-BRPL_ISGS_exbus!P65</f>
        <v>-9.3573046416750572E-4</v>
      </c>
      <c r="Q65" s="24">
        <f>BRPL_EOD!Q65-BRPL_ISGS_exbus!Q65</f>
        <v>5.979970762904685E-3</v>
      </c>
      <c r="R65" s="24">
        <f>BRPL_EOD!R65-BRPL_ISGS_exbus!R65</f>
        <v>8.2789905595213042E-3</v>
      </c>
      <c r="S65" s="24">
        <f>BRPL_EOD!S65-BRPL_ISGS_exbus!S65</f>
        <v>5.0226958473622574E-3</v>
      </c>
      <c r="T65" s="24">
        <f>BRPL_EOD!T65-BRPL_ISGS_exbus!T65</f>
        <v>1.3758327759199052E-3</v>
      </c>
      <c r="U65" s="24">
        <f>BRPL_EOD!U65-BRPL_ISGS_exbus!U65</f>
        <v>-4.0332755677567889E-3</v>
      </c>
      <c r="V65" s="24">
        <f>BRPL_EOD!V65-BRPL_ISGS_exbus!V65</f>
        <v>-1.5007667493796006E-3</v>
      </c>
      <c r="W65" s="24">
        <f>BRPL_EOD!W65-BRPL_ISGS_exbus!W65</f>
        <v>2.1592667964931422E-3</v>
      </c>
      <c r="X65" s="24">
        <f>BRPL_EOD!X65-BRPL_ISGS_exbus!X65</f>
        <v>-7.0707031251515673E-4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-1.2689300670558623E-3</v>
      </c>
      <c r="L66" s="24">
        <f>BRPL_EOD!L66-BRPL_ISGS_exbus!L66</f>
        <v>0</v>
      </c>
      <c r="M66" s="24">
        <f>BRPL_EOD!M66-BRPL_ISGS_exbus!M66</f>
        <v>1.7047620804987673E-2</v>
      </c>
      <c r="N66" s="24">
        <f>BRPL_EOD!N66-BRPL_ISGS_exbus!N66</f>
        <v>8.1736976047608323E-4</v>
      </c>
      <c r="O66" s="24">
        <f>BRPL_EOD!O66-BRPL_ISGS_exbus!O66</f>
        <v>-1.0466632337795545E-3</v>
      </c>
      <c r="P66" s="24">
        <f>BRPL_EOD!P66-BRPL_ISGS_exbus!P66</f>
        <v>-9.3573046416750572E-4</v>
      </c>
      <c r="Q66" s="24">
        <f>BRPL_EOD!Q66-BRPL_ISGS_exbus!Q66</f>
        <v>5.979970762904685E-3</v>
      </c>
      <c r="R66" s="24">
        <f>BRPL_EOD!R66-BRPL_ISGS_exbus!R66</f>
        <v>8.2789905595213042E-3</v>
      </c>
      <c r="S66" s="24">
        <f>BRPL_EOD!S66-BRPL_ISGS_exbus!S66</f>
        <v>5.0226958473622574E-3</v>
      </c>
      <c r="T66" s="24">
        <f>BRPL_EOD!T66-BRPL_ISGS_exbus!T66</f>
        <v>1.3758327759199052E-3</v>
      </c>
      <c r="U66" s="24">
        <f>BRPL_EOD!U66-BRPL_ISGS_exbus!U66</f>
        <v>-4.0332755677567889E-3</v>
      </c>
      <c r="V66" s="24">
        <f>BRPL_EOD!V66-BRPL_ISGS_exbus!V66</f>
        <v>-1.5007667493796006E-3</v>
      </c>
      <c r="W66" s="24">
        <f>BRPL_EOD!W66-BRPL_ISGS_exbus!W66</f>
        <v>2.1592667964931422E-3</v>
      </c>
      <c r="X66" s="24">
        <f>BRPL_EOD!X66-BRPL_ISGS_exbus!X66</f>
        <v>-7.0707031251515673E-4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5.9057497304593198E-4</v>
      </c>
      <c r="L67" s="24">
        <f>BRPL_EOD!L67-BRPL_ISGS_exbus!L67</f>
        <v>0</v>
      </c>
      <c r="M67" s="24">
        <f>BRPL_EOD!M67-BRPL_ISGS_exbus!M67</f>
        <v>1.7047620804987673E-2</v>
      </c>
      <c r="N67" s="24">
        <f>BRPL_EOD!N67-BRPL_ISGS_exbus!N67</f>
        <v>8.1736976047608323E-4</v>
      </c>
      <c r="O67" s="24">
        <f>BRPL_EOD!O67-BRPL_ISGS_exbus!O67</f>
        <v>-1.0466632337795545E-3</v>
      </c>
      <c r="P67" s="24">
        <f>BRPL_EOD!P67-BRPL_ISGS_exbus!P67</f>
        <v>-9.3573046416750572E-4</v>
      </c>
      <c r="Q67" s="24">
        <f>BRPL_EOD!Q67-BRPL_ISGS_exbus!Q67</f>
        <v>5.979970762904685E-3</v>
      </c>
      <c r="R67" s="24">
        <f>BRPL_EOD!R67-BRPL_ISGS_exbus!R67</f>
        <v>8.2789905595213042E-3</v>
      </c>
      <c r="S67" s="24">
        <f>BRPL_EOD!S67-BRPL_ISGS_exbus!S67</f>
        <v>5.0226958473622574E-3</v>
      </c>
      <c r="T67" s="24">
        <f>BRPL_EOD!T67-BRPL_ISGS_exbus!T67</f>
        <v>1.3758327759199052E-3</v>
      </c>
      <c r="U67" s="24">
        <f>BRPL_EOD!U67-BRPL_ISGS_exbus!U67</f>
        <v>-4.0332755677567889E-3</v>
      </c>
      <c r="V67" s="24">
        <f>BRPL_EOD!V67-BRPL_ISGS_exbus!V67</f>
        <v>-1.5007667493796006E-3</v>
      </c>
      <c r="W67" s="24">
        <f>BRPL_EOD!W67-BRPL_ISGS_exbus!W67</f>
        <v>2.1592667964931422E-3</v>
      </c>
      <c r="X67" s="24">
        <f>BRPL_EOD!X67-BRPL_ISGS_exbus!X67</f>
        <v>-7.0707031251515673E-4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5.9057497304593198E-4</v>
      </c>
      <c r="L68" s="24">
        <f>BRPL_EOD!L68-BRPL_ISGS_exbus!L68</f>
        <v>0</v>
      </c>
      <c r="M68" s="24">
        <f>BRPL_EOD!M68-BRPL_ISGS_exbus!M68</f>
        <v>1.7047620804987673E-2</v>
      </c>
      <c r="N68" s="24">
        <f>BRPL_EOD!N68-BRPL_ISGS_exbus!N68</f>
        <v>8.1736976047608323E-4</v>
      </c>
      <c r="O68" s="24">
        <f>BRPL_EOD!O68-BRPL_ISGS_exbus!O68</f>
        <v>-1.0466632337795545E-3</v>
      </c>
      <c r="P68" s="24">
        <f>BRPL_EOD!P68-BRPL_ISGS_exbus!P68</f>
        <v>-9.3573046416750572E-4</v>
      </c>
      <c r="Q68" s="24">
        <f>BRPL_EOD!Q68-BRPL_ISGS_exbus!Q68</f>
        <v>5.979970762904685E-3</v>
      </c>
      <c r="R68" s="24">
        <f>BRPL_EOD!R68-BRPL_ISGS_exbus!R68</f>
        <v>8.2789905595213042E-3</v>
      </c>
      <c r="S68" s="24">
        <f>BRPL_EOD!S68-BRPL_ISGS_exbus!S68</f>
        <v>5.0226958473622574E-3</v>
      </c>
      <c r="T68" s="24">
        <f>BRPL_EOD!T68-BRPL_ISGS_exbus!T68</f>
        <v>1.3758327759199052E-3</v>
      </c>
      <c r="U68" s="24">
        <f>BRPL_EOD!U68-BRPL_ISGS_exbus!U68</f>
        <v>-4.0332755677567889E-3</v>
      </c>
      <c r="V68" s="24">
        <f>BRPL_EOD!V68-BRPL_ISGS_exbus!V68</f>
        <v>-1.5007667493796006E-3</v>
      </c>
      <c r="W68" s="24">
        <f>BRPL_EOD!W68-BRPL_ISGS_exbus!W68</f>
        <v>2.1592667964931422E-3</v>
      </c>
      <c r="X68" s="24">
        <f>BRPL_EOD!X68-BRPL_ISGS_exbus!X68</f>
        <v>-7.0707031251515673E-4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8.8667664043100558E-3</v>
      </c>
      <c r="L69" s="24">
        <f>BRPL_EOD!L69-BRPL_ISGS_exbus!L69</f>
        <v>0</v>
      </c>
      <c r="M69" s="24">
        <f>BRPL_EOD!M69-BRPL_ISGS_exbus!M69</f>
        <v>1.7047620804987673E-2</v>
      </c>
      <c r="N69" s="24">
        <f>BRPL_EOD!N69-BRPL_ISGS_exbus!N69</f>
        <v>8.1736976047608323E-4</v>
      </c>
      <c r="O69" s="24">
        <f>BRPL_EOD!O69-BRPL_ISGS_exbus!O69</f>
        <v>-1.0466632337795545E-3</v>
      </c>
      <c r="P69" s="24">
        <f>BRPL_EOD!P69-BRPL_ISGS_exbus!P69</f>
        <v>-9.3573046416750572E-4</v>
      </c>
      <c r="Q69" s="24">
        <f>BRPL_EOD!Q69-BRPL_ISGS_exbus!Q69</f>
        <v>5.979970762904685E-3</v>
      </c>
      <c r="R69" s="24">
        <f>BRPL_EOD!R69-BRPL_ISGS_exbus!R69</f>
        <v>8.2789905595213042E-3</v>
      </c>
      <c r="S69" s="24">
        <f>BRPL_EOD!S69-BRPL_ISGS_exbus!S69</f>
        <v>5.0226958473622574E-3</v>
      </c>
      <c r="T69" s="24">
        <f>BRPL_EOD!T69-BRPL_ISGS_exbus!T69</f>
        <v>1.3758327759199052E-3</v>
      </c>
      <c r="U69" s="24">
        <f>BRPL_EOD!U69-BRPL_ISGS_exbus!U69</f>
        <v>-4.0332755677567889E-3</v>
      </c>
      <c r="V69" s="24">
        <f>BRPL_EOD!V69-BRPL_ISGS_exbus!V69</f>
        <v>-1.5007667493796006E-3</v>
      </c>
      <c r="W69" s="24">
        <f>BRPL_EOD!W69-BRPL_ISGS_exbus!W69</f>
        <v>2.1592667964931422E-3</v>
      </c>
      <c r="X69" s="24">
        <f>BRPL_EOD!X69-BRPL_ISGS_exbus!X69</f>
        <v>-7.0707031251515673E-4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8.8667664043100558E-3</v>
      </c>
      <c r="L70" s="24">
        <f>BRPL_EOD!L70-BRPL_ISGS_exbus!L70</f>
        <v>2.3928021015784395E-4</v>
      </c>
      <c r="M70" s="24">
        <f>BRPL_EOD!M70-BRPL_ISGS_exbus!M70</f>
        <v>1.7047620804987673E-2</v>
      </c>
      <c r="N70" s="24">
        <f>BRPL_EOD!N70-BRPL_ISGS_exbus!N70</f>
        <v>8.1736976047608323E-4</v>
      </c>
      <c r="O70" s="24">
        <f>BRPL_EOD!O70-BRPL_ISGS_exbus!O70</f>
        <v>-1.0466632337795545E-3</v>
      </c>
      <c r="P70" s="24">
        <f>BRPL_EOD!P70-BRPL_ISGS_exbus!P70</f>
        <v>-9.3573046416750572E-4</v>
      </c>
      <c r="Q70" s="24">
        <f>BRPL_EOD!Q70-BRPL_ISGS_exbus!Q70</f>
        <v>5.979970762904685E-3</v>
      </c>
      <c r="R70" s="24">
        <f>BRPL_EOD!R70-BRPL_ISGS_exbus!R70</f>
        <v>8.2789905595213042E-3</v>
      </c>
      <c r="S70" s="24">
        <f>BRPL_EOD!S70-BRPL_ISGS_exbus!S70</f>
        <v>5.0226958473622574E-3</v>
      </c>
      <c r="T70" s="24">
        <f>BRPL_EOD!T70-BRPL_ISGS_exbus!T70</f>
        <v>1.3758327759199052E-3</v>
      </c>
      <c r="U70" s="24">
        <f>BRPL_EOD!U70-BRPL_ISGS_exbus!U70</f>
        <v>-4.0332755677567889E-3</v>
      </c>
      <c r="V70" s="24">
        <f>BRPL_EOD!V70-BRPL_ISGS_exbus!V70</f>
        <v>-1.5007667493796006E-3</v>
      </c>
      <c r="W70" s="24">
        <f>BRPL_EOD!W70-BRPL_ISGS_exbus!W70</f>
        <v>2.1592667964931422E-3</v>
      </c>
      <c r="X70" s="24">
        <f>BRPL_EOD!X70-BRPL_ISGS_exbus!X70</f>
        <v>-7.0707031251515673E-4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8.8667664043100558E-3</v>
      </c>
      <c r="L71" s="24">
        <f>BRPL_EOD!L71-BRPL_ISGS_exbus!L71</f>
        <v>2.3928021015784395E-4</v>
      </c>
      <c r="M71" s="24">
        <f>BRPL_EOD!M71-BRPL_ISGS_exbus!M71</f>
        <v>1.7047620804987673E-2</v>
      </c>
      <c r="N71" s="24">
        <f>BRPL_EOD!N71-BRPL_ISGS_exbus!N71</f>
        <v>8.1736976047608323E-4</v>
      </c>
      <c r="O71" s="24">
        <f>BRPL_EOD!O71-BRPL_ISGS_exbus!O71</f>
        <v>-1.0466632337795545E-3</v>
      </c>
      <c r="P71" s="24">
        <f>BRPL_EOD!P71-BRPL_ISGS_exbus!P71</f>
        <v>-9.3573046416750572E-4</v>
      </c>
      <c r="Q71" s="24">
        <f>BRPL_EOD!Q71-BRPL_ISGS_exbus!Q71</f>
        <v>5.979970762904685E-3</v>
      </c>
      <c r="R71" s="24">
        <f>BRPL_EOD!R71-BRPL_ISGS_exbus!R71</f>
        <v>8.2789905595213042E-3</v>
      </c>
      <c r="S71" s="24">
        <f>BRPL_EOD!S71-BRPL_ISGS_exbus!S71</f>
        <v>5.0226958473622574E-3</v>
      </c>
      <c r="T71" s="24">
        <f>BRPL_EOD!T71-BRPL_ISGS_exbus!T71</f>
        <v>1.3758327759199052E-3</v>
      </c>
      <c r="U71" s="24">
        <f>BRPL_EOD!U71-BRPL_ISGS_exbus!U71</f>
        <v>-4.0332755677567889E-3</v>
      </c>
      <c r="V71" s="24">
        <f>BRPL_EOD!V71-BRPL_ISGS_exbus!V71</f>
        <v>-1.5007667493796006E-3</v>
      </c>
      <c r="W71" s="24">
        <f>BRPL_EOD!W71-BRPL_ISGS_exbus!W71</f>
        <v>2.1592667964931422E-3</v>
      </c>
      <c r="X71" s="24">
        <f>BRPL_EOD!X71-BRPL_ISGS_exbus!X71</f>
        <v>-7.0707031251515673E-4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8.8667664043100558E-3</v>
      </c>
      <c r="L72" s="24">
        <f>BRPL_EOD!L72-BRPL_ISGS_exbus!L72</f>
        <v>2.3928021015784395E-4</v>
      </c>
      <c r="M72" s="24">
        <f>BRPL_EOD!M72-BRPL_ISGS_exbus!M72</f>
        <v>1.7047620804987673E-2</v>
      </c>
      <c r="N72" s="24">
        <f>BRPL_EOD!N72-BRPL_ISGS_exbus!N72</f>
        <v>8.1736976047608323E-4</v>
      </c>
      <c r="O72" s="24">
        <f>BRPL_EOD!O72-BRPL_ISGS_exbus!O72</f>
        <v>-1.0466632337795545E-3</v>
      </c>
      <c r="P72" s="24">
        <f>BRPL_EOD!P72-BRPL_ISGS_exbus!P72</f>
        <v>-9.3573046416750572E-4</v>
      </c>
      <c r="Q72" s="24">
        <f>BRPL_EOD!Q72-BRPL_ISGS_exbus!Q72</f>
        <v>5.979970762904685E-3</v>
      </c>
      <c r="R72" s="24">
        <f>BRPL_EOD!R72-BRPL_ISGS_exbus!R72</f>
        <v>8.2789905595213042E-3</v>
      </c>
      <c r="S72" s="24">
        <f>BRPL_EOD!S72-BRPL_ISGS_exbus!S72</f>
        <v>5.0226958473622574E-3</v>
      </c>
      <c r="T72" s="24">
        <f>BRPL_EOD!T72-BRPL_ISGS_exbus!T72</f>
        <v>1.3758327759199052E-3</v>
      </c>
      <c r="U72" s="24">
        <f>BRPL_EOD!U72-BRPL_ISGS_exbus!U72</f>
        <v>-4.0332755677567889E-3</v>
      </c>
      <c r="V72" s="24">
        <f>BRPL_EOD!V72-BRPL_ISGS_exbus!V72</f>
        <v>-1.5007667493796006E-3</v>
      </c>
      <c r="W72" s="24">
        <f>BRPL_EOD!W72-BRPL_ISGS_exbus!W72</f>
        <v>2.1592667964931422E-3</v>
      </c>
      <c r="X72" s="24">
        <f>BRPL_EOD!X72-BRPL_ISGS_exbus!X72</f>
        <v>-7.0707031251515673E-4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8.8667664043100558E-3</v>
      </c>
      <c r="L73" s="24">
        <f>BRPL_EOD!L73-BRPL_ISGS_exbus!L73</f>
        <v>2.3928021015784395E-4</v>
      </c>
      <c r="M73" s="24">
        <f>BRPL_EOD!M73-BRPL_ISGS_exbus!M73</f>
        <v>1.7047620804987673E-2</v>
      </c>
      <c r="N73" s="24">
        <f>BRPL_EOD!N73-BRPL_ISGS_exbus!N73</f>
        <v>8.1736976047608323E-4</v>
      </c>
      <c r="O73" s="24">
        <f>BRPL_EOD!O73-BRPL_ISGS_exbus!O73</f>
        <v>-1.0466632337795545E-3</v>
      </c>
      <c r="P73" s="24">
        <f>BRPL_EOD!P73-BRPL_ISGS_exbus!P73</f>
        <v>-9.3573046416750572E-4</v>
      </c>
      <c r="Q73" s="24">
        <f>BRPL_EOD!Q73-BRPL_ISGS_exbus!Q73</f>
        <v>5.979970762904685E-3</v>
      </c>
      <c r="R73" s="24">
        <f>BRPL_EOD!R73-BRPL_ISGS_exbus!R73</f>
        <v>8.2789905595213042E-3</v>
      </c>
      <c r="S73" s="24">
        <f>BRPL_EOD!S73-BRPL_ISGS_exbus!S73</f>
        <v>5.0226958473622574E-3</v>
      </c>
      <c r="T73" s="24">
        <f>BRPL_EOD!T73-BRPL_ISGS_exbus!T73</f>
        <v>1.3758327759199052E-3</v>
      </c>
      <c r="U73" s="24">
        <f>BRPL_EOD!U73-BRPL_ISGS_exbus!U73</f>
        <v>-4.0332755677567889E-3</v>
      </c>
      <c r="V73" s="24">
        <f>BRPL_EOD!V73-BRPL_ISGS_exbus!V73</f>
        <v>-1.5007667493796006E-3</v>
      </c>
      <c r="W73" s="24">
        <f>BRPL_EOD!W73-BRPL_ISGS_exbus!W73</f>
        <v>2.1592667964931422E-3</v>
      </c>
      <c r="X73" s="24">
        <f>BRPL_EOD!X73-BRPL_ISGS_exbus!X73</f>
        <v>-7.0707031251515673E-4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8.8667664043100558E-3</v>
      </c>
      <c r="L74" s="24">
        <f>BRPL_EOD!L74-BRPL_ISGS_exbus!L74</f>
        <v>0</v>
      </c>
      <c r="M74" s="24">
        <f>BRPL_EOD!M74-BRPL_ISGS_exbus!M74</f>
        <v>1.7047620804987673E-2</v>
      </c>
      <c r="N74" s="24">
        <f>BRPL_EOD!N74-BRPL_ISGS_exbus!N74</f>
        <v>8.1736976047608323E-4</v>
      </c>
      <c r="O74" s="24">
        <f>BRPL_EOD!O74-BRPL_ISGS_exbus!O74</f>
        <v>-1.0466632337795545E-3</v>
      </c>
      <c r="P74" s="24">
        <f>BRPL_EOD!P74-BRPL_ISGS_exbus!P74</f>
        <v>-9.3573046416750572E-4</v>
      </c>
      <c r="Q74" s="24">
        <f>BRPL_EOD!Q74-BRPL_ISGS_exbus!Q74</f>
        <v>5.979970762904685E-3</v>
      </c>
      <c r="R74" s="24">
        <f>BRPL_EOD!R74-BRPL_ISGS_exbus!R74</f>
        <v>8.2789905595213042E-3</v>
      </c>
      <c r="S74" s="24">
        <f>BRPL_EOD!S74-BRPL_ISGS_exbus!S74</f>
        <v>5.0226958473622574E-3</v>
      </c>
      <c r="T74" s="24">
        <f>BRPL_EOD!T74-BRPL_ISGS_exbus!T74</f>
        <v>1.3758327759199052E-3</v>
      </c>
      <c r="U74" s="24">
        <f>BRPL_EOD!U74-BRPL_ISGS_exbus!U74</f>
        <v>-4.0332755677567889E-3</v>
      </c>
      <c r="V74" s="24">
        <f>BRPL_EOD!V74-BRPL_ISGS_exbus!V74</f>
        <v>-1.5007667493796006E-3</v>
      </c>
      <c r="W74" s="24">
        <f>BRPL_EOD!W74-BRPL_ISGS_exbus!W74</f>
        <v>2.1592667964931422E-3</v>
      </c>
      <c r="X74" s="24">
        <f>BRPL_EOD!X74-BRPL_ISGS_exbus!X74</f>
        <v>-7.0707031251515673E-4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1.0079495574473185E-3</v>
      </c>
      <c r="L75" s="24">
        <f>BRPL_EOD!L75-BRPL_ISGS_exbus!L75</f>
        <v>0</v>
      </c>
      <c r="M75" s="24">
        <f>BRPL_EOD!M75-BRPL_ISGS_exbus!M75</f>
        <v>1.7047620804987673E-2</v>
      </c>
      <c r="N75" s="24">
        <f>BRPL_EOD!N75-BRPL_ISGS_exbus!N75</f>
        <v>8.1736976047608323E-4</v>
      </c>
      <c r="O75" s="24">
        <f>BRPL_EOD!O75-BRPL_ISGS_exbus!O75</f>
        <v>-1.0466632337795545E-3</v>
      </c>
      <c r="P75" s="24">
        <f>BRPL_EOD!P75-BRPL_ISGS_exbus!P75</f>
        <v>-9.3573046416750572E-4</v>
      </c>
      <c r="Q75" s="24">
        <f>BRPL_EOD!Q75-BRPL_ISGS_exbus!Q75</f>
        <v>5.979970762904685E-3</v>
      </c>
      <c r="R75" s="24">
        <f>BRPL_EOD!R75-BRPL_ISGS_exbus!R75</f>
        <v>8.2789905595213042E-3</v>
      </c>
      <c r="S75" s="24">
        <f>BRPL_EOD!S75-BRPL_ISGS_exbus!S75</f>
        <v>5.0226958473622574E-3</v>
      </c>
      <c r="T75" s="24">
        <f>BRPL_EOD!T75-BRPL_ISGS_exbus!T75</f>
        <v>1.3758327759199052E-3</v>
      </c>
      <c r="U75" s="24">
        <f>BRPL_EOD!U75-BRPL_ISGS_exbus!U75</f>
        <v>-4.0332755677567889E-3</v>
      </c>
      <c r="V75" s="24">
        <f>BRPL_EOD!V75-BRPL_ISGS_exbus!V75</f>
        <v>-1.5007667493796006E-3</v>
      </c>
      <c r="W75" s="24">
        <f>BRPL_EOD!W75-BRPL_ISGS_exbus!W75</f>
        <v>2.1592667964931422E-3</v>
      </c>
      <c r="X75" s="24">
        <f>BRPL_EOD!X75-BRPL_ISGS_exbus!X75</f>
        <v>-7.0707031251515673E-4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1.0079495574473185E-3</v>
      </c>
      <c r="L76" s="24">
        <f>BRPL_EOD!L76-BRPL_ISGS_exbus!L76</f>
        <v>0</v>
      </c>
      <c r="M76" s="24">
        <f>BRPL_EOD!M76-BRPL_ISGS_exbus!M76</f>
        <v>1.7047620804987673E-2</v>
      </c>
      <c r="N76" s="24">
        <f>BRPL_EOD!N76-BRPL_ISGS_exbus!N76</f>
        <v>8.1736976047608323E-4</v>
      </c>
      <c r="O76" s="24">
        <f>BRPL_EOD!O76-BRPL_ISGS_exbus!O76</f>
        <v>-1.0466632337795545E-3</v>
      </c>
      <c r="P76" s="24">
        <f>BRPL_EOD!P76-BRPL_ISGS_exbus!P76</f>
        <v>-9.3573046416750572E-4</v>
      </c>
      <c r="Q76" s="24">
        <f>BRPL_EOD!Q76-BRPL_ISGS_exbus!Q76</f>
        <v>5.979970762904685E-3</v>
      </c>
      <c r="R76" s="24">
        <f>BRPL_EOD!R76-BRPL_ISGS_exbus!R76</f>
        <v>8.2789905595213042E-3</v>
      </c>
      <c r="S76" s="24">
        <f>BRPL_EOD!S76-BRPL_ISGS_exbus!S76</f>
        <v>5.0226958473622574E-3</v>
      </c>
      <c r="T76" s="24">
        <f>BRPL_EOD!T76-BRPL_ISGS_exbus!T76</f>
        <v>1.3758327759199052E-3</v>
      </c>
      <c r="U76" s="24">
        <f>BRPL_EOD!U76-BRPL_ISGS_exbus!U76</f>
        <v>-4.0332755677567889E-3</v>
      </c>
      <c r="V76" s="24">
        <f>BRPL_EOD!V76-BRPL_ISGS_exbus!V76</f>
        <v>-1.5007667493796006E-3</v>
      </c>
      <c r="W76" s="24">
        <f>BRPL_EOD!W76-BRPL_ISGS_exbus!W76</f>
        <v>2.1592667964931422E-3</v>
      </c>
      <c r="X76" s="24">
        <f>BRPL_EOD!X76-BRPL_ISGS_exbus!X76</f>
        <v>-7.0707031251515673E-4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8.366230760259441E-3</v>
      </c>
      <c r="L77" s="24">
        <f>BRPL_EOD!L77-BRPL_ISGS_exbus!L77</f>
        <v>0</v>
      </c>
      <c r="M77" s="24">
        <f>BRPL_EOD!M77-BRPL_ISGS_exbus!M77</f>
        <v>1.7047620804987673E-2</v>
      </c>
      <c r="N77" s="24">
        <f>BRPL_EOD!N77-BRPL_ISGS_exbus!N77</f>
        <v>8.1736976047608323E-4</v>
      </c>
      <c r="O77" s="24">
        <f>BRPL_EOD!O77-BRPL_ISGS_exbus!O77</f>
        <v>-1.0466632337795545E-3</v>
      </c>
      <c r="P77" s="24">
        <f>BRPL_EOD!P77-BRPL_ISGS_exbus!P77</f>
        <v>-9.3573046416750572E-4</v>
      </c>
      <c r="Q77" s="24">
        <f>BRPL_EOD!Q77-BRPL_ISGS_exbus!Q77</f>
        <v>5.979970762904685E-3</v>
      </c>
      <c r="R77" s="24">
        <f>BRPL_EOD!R77-BRPL_ISGS_exbus!R77</f>
        <v>8.2789905595213042E-3</v>
      </c>
      <c r="S77" s="24">
        <f>BRPL_EOD!S77-BRPL_ISGS_exbus!S77</f>
        <v>5.0226958473622574E-3</v>
      </c>
      <c r="T77" s="24">
        <f>BRPL_EOD!T77-BRPL_ISGS_exbus!T77</f>
        <v>1.3758327759199052E-3</v>
      </c>
      <c r="U77" s="24">
        <f>BRPL_EOD!U77-BRPL_ISGS_exbus!U77</f>
        <v>-4.0332755677567889E-3</v>
      </c>
      <c r="V77" s="24">
        <f>BRPL_EOD!V77-BRPL_ISGS_exbus!V77</f>
        <v>-1.5007667493796006E-3</v>
      </c>
      <c r="W77" s="24">
        <f>BRPL_EOD!W77-BRPL_ISGS_exbus!W77</f>
        <v>2.1592667964931422E-3</v>
      </c>
      <c r="X77" s="24">
        <f>BRPL_EOD!X77-BRPL_ISGS_exbus!X77</f>
        <v>-7.0707031251515673E-4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1.1968900521139858E-2</v>
      </c>
      <c r="L78" s="24">
        <f>BRPL_EOD!L78-BRPL_ISGS_exbus!L78</f>
        <v>1.8274255691874686E-4</v>
      </c>
      <c r="M78" s="24">
        <f>BRPL_EOD!M78-BRPL_ISGS_exbus!M78</f>
        <v>1.7047620804987673E-2</v>
      </c>
      <c r="N78" s="24">
        <f>BRPL_EOD!N78-BRPL_ISGS_exbus!N78</f>
        <v>8.1736976047608323E-4</v>
      </c>
      <c r="O78" s="24">
        <f>BRPL_EOD!O78-BRPL_ISGS_exbus!O78</f>
        <v>-1.0466632337795545E-3</v>
      </c>
      <c r="P78" s="24">
        <f>BRPL_EOD!P78-BRPL_ISGS_exbus!P78</f>
        <v>-9.3573046416750572E-4</v>
      </c>
      <c r="Q78" s="24">
        <f>BRPL_EOD!Q78-BRPL_ISGS_exbus!Q78</f>
        <v>5.979970762904685E-3</v>
      </c>
      <c r="R78" s="24">
        <f>BRPL_EOD!R78-BRPL_ISGS_exbus!R78</f>
        <v>8.2789905595213042E-3</v>
      </c>
      <c r="S78" s="24">
        <f>BRPL_EOD!S78-BRPL_ISGS_exbus!S78</f>
        <v>5.0226958473622574E-3</v>
      </c>
      <c r="T78" s="24">
        <f>BRPL_EOD!T78-BRPL_ISGS_exbus!T78</f>
        <v>1.3758327759199052E-3</v>
      </c>
      <c r="U78" s="24">
        <f>BRPL_EOD!U78-BRPL_ISGS_exbus!U78</f>
        <v>-4.0332755677567889E-3</v>
      </c>
      <c r="V78" s="24">
        <f>BRPL_EOD!V78-BRPL_ISGS_exbus!V78</f>
        <v>-1.5007667493796006E-3</v>
      </c>
      <c r="W78" s="24">
        <f>BRPL_EOD!W78-BRPL_ISGS_exbus!W78</f>
        <v>2.1592667964931422E-3</v>
      </c>
      <c r="X78" s="24">
        <f>BRPL_EOD!X78-BRPL_ISGS_exbus!X78</f>
        <v>-7.0707031251515673E-4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-8.6995898300301633E-3</v>
      </c>
      <c r="L79" s="24">
        <f>BRPL_EOD!L79-BRPL_ISGS_exbus!L79</f>
        <v>0</v>
      </c>
      <c r="M79" s="24">
        <f>BRPL_EOD!M79-BRPL_ISGS_exbus!M79</f>
        <v>8.4060390697615617E-3</v>
      </c>
      <c r="N79" s="24">
        <f>BRPL_EOD!N79-BRPL_ISGS_exbus!N79</f>
        <v>8.1736976047608323E-4</v>
      </c>
      <c r="O79" s="24">
        <f>BRPL_EOD!O79-BRPL_ISGS_exbus!O79</f>
        <v>-1.0466632337795545E-3</v>
      </c>
      <c r="P79" s="24">
        <f>BRPL_EOD!P79-BRPL_ISGS_exbus!P79</f>
        <v>-9.3573046416750572E-4</v>
      </c>
      <c r="Q79" s="24">
        <f>BRPL_EOD!Q79-BRPL_ISGS_exbus!Q79</f>
        <v>5.979970762904685E-3</v>
      </c>
      <c r="R79" s="24">
        <f>BRPL_EOD!R79-BRPL_ISGS_exbus!R79</f>
        <v>8.2789905595213042E-3</v>
      </c>
      <c r="S79" s="24">
        <f>BRPL_EOD!S79-BRPL_ISGS_exbus!S79</f>
        <v>5.0226958473622574E-3</v>
      </c>
      <c r="T79" s="24">
        <f>BRPL_EOD!T79-BRPL_ISGS_exbus!T79</f>
        <v>1.3758327759199052E-3</v>
      </c>
      <c r="U79" s="24">
        <f>BRPL_EOD!U79-BRPL_ISGS_exbus!U79</f>
        <v>-4.0332755677567889E-3</v>
      </c>
      <c r="V79" s="24">
        <f>BRPL_EOD!V79-BRPL_ISGS_exbus!V79</f>
        <v>-1.5007667493796006E-3</v>
      </c>
      <c r="W79" s="24">
        <f>BRPL_EOD!W79-BRPL_ISGS_exbus!W79</f>
        <v>2.1592667964931422E-3</v>
      </c>
      <c r="X79" s="24">
        <f>BRPL_EOD!X79-BRPL_ISGS_exbus!X79</f>
        <v>-7.0707031251515673E-4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-8.6995898300301633E-3</v>
      </c>
      <c r="L80" s="24">
        <f>BRPL_EOD!L80-BRPL_ISGS_exbus!L80</f>
        <v>0</v>
      </c>
      <c r="M80" s="24">
        <f>BRPL_EOD!M80-BRPL_ISGS_exbus!M80</f>
        <v>8.4060390697615617E-3</v>
      </c>
      <c r="N80" s="24">
        <f>BRPL_EOD!N80-BRPL_ISGS_exbus!N80</f>
        <v>8.1736976047608323E-4</v>
      </c>
      <c r="O80" s="24">
        <f>BRPL_EOD!O80-BRPL_ISGS_exbus!O80</f>
        <v>-1.0466632337795545E-3</v>
      </c>
      <c r="P80" s="24">
        <f>BRPL_EOD!P80-BRPL_ISGS_exbus!P80</f>
        <v>-9.3573046416750572E-4</v>
      </c>
      <c r="Q80" s="24">
        <f>BRPL_EOD!Q80-BRPL_ISGS_exbus!Q80</f>
        <v>5.979970762904685E-3</v>
      </c>
      <c r="R80" s="24">
        <f>BRPL_EOD!R80-BRPL_ISGS_exbus!R80</f>
        <v>8.2789905595213042E-3</v>
      </c>
      <c r="S80" s="24">
        <f>BRPL_EOD!S80-BRPL_ISGS_exbus!S80</f>
        <v>5.0226958473622574E-3</v>
      </c>
      <c r="T80" s="24">
        <f>BRPL_EOD!T80-BRPL_ISGS_exbus!T80</f>
        <v>1.3758327759199052E-3</v>
      </c>
      <c r="U80" s="24">
        <f>BRPL_EOD!U80-BRPL_ISGS_exbus!U80</f>
        <v>-4.0332755677567889E-3</v>
      </c>
      <c r="V80" s="24">
        <f>BRPL_EOD!V80-BRPL_ISGS_exbus!V80</f>
        <v>-1.5007667493796006E-3</v>
      </c>
      <c r="W80" s="24">
        <f>BRPL_EOD!W80-BRPL_ISGS_exbus!W80</f>
        <v>2.1592667964931422E-3</v>
      </c>
      <c r="X80" s="24">
        <f>BRPL_EOD!X80-BRPL_ISGS_exbus!X80</f>
        <v>-7.0707031251515673E-4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-8.6995898300301633E-3</v>
      </c>
      <c r="L81" s="24">
        <f>BRPL_EOD!L81-BRPL_ISGS_exbus!L81</f>
        <v>0</v>
      </c>
      <c r="M81" s="24">
        <f>BRPL_EOD!M81-BRPL_ISGS_exbus!M81</f>
        <v>8.4060390697615617E-3</v>
      </c>
      <c r="N81" s="24">
        <f>BRPL_EOD!N81-BRPL_ISGS_exbus!N81</f>
        <v>8.1736976047608323E-4</v>
      </c>
      <c r="O81" s="24">
        <f>BRPL_EOD!O81-BRPL_ISGS_exbus!O81</f>
        <v>-1.0466632337795545E-3</v>
      </c>
      <c r="P81" s="24">
        <f>BRPL_EOD!P81-BRPL_ISGS_exbus!P81</f>
        <v>-9.3573046416750572E-4</v>
      </c>
      <c r="Q81" s="24">
        <f>BRPL_EOD!Q81-BRPL_ISGS_exbus!Q81</f>
        <v>5.979970762904685E-3</v>
      </c>
      <c r="R81" s="24">
        <f>BRPL_EOD!R81-BRPL_ISGS_exbus!R81</f>
        <v>8.2789905595213042E-3</v>
      </c>
      <c r="S81" s="24">
        <f>BRPL_EOD!S81-BRPL_ISGS_exbus!S81</f>
        <v>5.0226958473622574E-3</v>
      </c>
      <c r="T81" s="24">
        <f>BRPL_EOD!T81-BRPL_ISGS_exbus!T81</f>
        <v>1.3758327759199052E-3</v>
      </c>
      <c r="U81" s="24">
        <f>BRPL_EOD!U81-BRPL_ISGS_exbus!U81</f>
        <v>-4.0332755677567889E-3</v>
      </c>
      <c r="V81" s="24">
        <f>BRPL_EOD!V81-BRPL_ISGS_exbus!V81</f>
        <v>-1.5007667493796006E-3</v>
      </c>
      <c r="W81" s="24">
        <f>BRPL_EOD!W81-BRPL_ISGS_exbus!W81</f>
        <v>2.1592667964931422E-3</v>
      </c>
      <c r="X81" s="24">
        <f>BRPL_EOD!X81-BRPL_ISGS_exbus!X81</f>
        <v>-7.0707031251515673E-4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-8.6995898300301633E-3</v>
      </c>
      <c r="L82" s="24">
        <f>BRPL_EOD!L82-BRPL_ISGS_exbus!L82</f>
        <v>0</v>
      </c>
      <c r="M82" s="24">
        <f>BRPL_EOD!M82-BRPL_ISGS_exbus!M82</f>
        <v>8.4060390697615617E-3</v>
      </c>
      <c r="N82" s="24">
        <f>BRPL_EOD!N82-BRPL_ISGS_exbus!N82</f>
        <v>8.1736976047608323E-4</v>
      </c>
      <c r="O82" s="24">
        <f>BRPL_EOD!O82-BRPL_ISGS_exbus!O82</f>
        <v>-1.0466632337795545E-3</v>
      </c>
      <c r="P82" s="24">
        <f>BRPL_EOD!P82-BRPL_ISGS_exbus!P82</f>
        <v>-9.3573046416750572E-4</v>
      </c>
      <c r="Q82" s="24">
        <f>BRPL_EOD!Q82-BRPL_ISGS_exbus!Q82</f>
        <v>5.979970762904685E-3</v>
      </c>
      <c r="R82" s="24">
        <f>BRPL_EOD!R82-BRPL_ISGS_exbus!R82</f>
        <v>8.2789905595213042E-3</v>
      </c>
      <c r="S82" s="24">
        <f>BRPL_EOD!S82-BRPL_ISGS_exbus!S82</f>
        <v>5.0226958473622574E-3</v>
      </c>
      <c r="T82" s="24">
        <f>BRPL_EOD!T82-BRPL_ISGS_exbus!T82</f>
        <v>1.3758327759199052E-3</v>
      </c>
      <c r="U82" s="24">
        <f>BRPL_EOD!U82-BRPL_ISGS_exbus!U82</f>
        <v>-4.0332755677567889E-3</v>
      </c>
      <c r="V82" s="24">
        <f>BRPL_EOD!V82-BRPL_ISGS_exbus!V82</f>
        <v>-1.5007667493796006E-3</v>
      </c>
      <c r="W82" s="24">
        <f>BRPL_EOD!W82-BRPL_ISGS_exbus!W82</f>
        <v>2.1592667964931422E-3</v>
      </c>
      <c r="X82" s="24">
        <f>BRPL_EOD!X82-BRPL_ISGS_exbus!X82</f>
        <v>-7.0707031251515673E-4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-8.6995898300301633E-3</v>
      </c>
      <c r="L83" s="24">
        <f>BRPL_EOD!L83-BRPL_ISGS_exbus!L83</f>
        <v>0</v>
      </c>
      <c r="M83" s="24">
        <f>BRPL_EOD!M83-BRPL_ISGS_exbus!M83</f>
        <v>8.4060390697615617E-3</v>
      </c>
      <c r="N83" s="24">
        <f>BRPL_EOD!N83-BRPL_ISGS_exbus!N83</f>
        <v>8.1736976047608323E-4</v>
      </c>
      <c r="O83" s="24">
        <f>BRPL_EOD!O83-BRPL_ISGS_exbus!O83</f>
        <v>-1.0466632337795545E-3</v>
      </c>
      <c r="P83" s="24">
        <f>BRPL_EOD!P83-BRPL_ISGS_exbus!P83</f>
        <v>-9.3573046416750572E-4</v>
      </c>
      <c r="Q83" s="24">
        <f>BRPL_EOD!Q83-BRPL_ISGS_exbus!Q83</f>
        <v>5.979970762904685E-3</v>
      </c>
      <c r="R83" s="24">
        <f>BRPL_EOD!R83-BRPL_ISGS_exbus!R83</f>
        <v>8.2789905595213042E-3</v>
      </c>
      <c r="S83" s="24">
        <f>BRPL_EOD!S83-BRPL_ISGS_exbus!S83</f>
        <v>5.0226958473622574E-3</v>
      </c>
      <c r="T83" s="24">
        <f>BRPL_EOD!T83-BRPL_ISGS_exbus!T83</f>
        <v>1.3758327759199052E-3</v>
      </c>
      <c r="U83" s="24">
        <f>BRPL_EOD!U83-BRPL_ISGS_exbus!U83</f>
        <v>-4.0332755677567889E-3</v>
      </c>
      <c r="V83" s="24">
        <f>BRPL_EOD!V83-BRPL_ISGS_exbus!V83</f>
        <v>-1.5007667493796006E-3</v>
      </c>
      <c r="W83" s="24">
        <f>BRPL_EOD!W83-BRPL_ISGS_exbus!W83</f>
        <v>2.1592667964931422E-3</v>
      </c>
      <c r="X83" s="24">
        <f>BRPL_EOD!X83-BRPL_ISGS_exbus!X83</f>
        <v>-7.0707031251515673E-4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-8.6995898300301633E-3</v>
      </c>
      <c r="L84" s="24">
        <f>BRPL_EOD!L84-BRPL_ISGS_exbus!L84</f>
        <v>0</v>
      </c>
      <c r="M84" s="24">
        <f>BRPL_EOD!M84-BRPL_ISGS_exbus!M84</f>
        <v>8.4060390697615617E-3</v>
      </c>
      <c r="N84" s="24">
        <f>BRPL_EOD!N84-BRPL_ISGS_exbus!N84</f>
        <v>8.1736976047608323E-4</v>
      </c>
      <c r="O84" s="24">
        <f>BRPL_EOD!O84-BRPL_ISGS_exbus!O84</f>
        <v>-1.0466632337795545E-3</v>
      </c>
      <c r="P84" s="24">
        <f>BRPL_EOD!P84-BRPL_ISGS_exbus!P84</f>
        <v>-9.3573046416750572E-4</v>
      </c>
      <c r="Q84" s="24">
        <f>BRPL_EOD!Q84-BRPL_ISGS_exbus!Q84</f>
        <v>5.979970762904685E-3</v>
      </c>
      <c r="R84" s="24">
        <f>BRPL_EOD!R84-BRPL_ISGS_exbus!R84</f>
        <v>8.2789905595213042E-3</v>
      </c>
      <c r="S84" s="24">
        <f>BRPL_EOD!S84-BRPL_ISGS_exbus!S84</f>
        <v>5.0226958473622574E-3</v>
      </c>
      <c r="T84" s="24">
        <f>BRPL_EOD!T84-BRPL_ISGS_exbus!T84</f>
        <v>1.3758327759199052E-3</v>
      </c>
      <c r="U84" s="24">
        <f>BRPL_EOD!U84-BRPL_ISGS_exbus!U84</f>
        <v>-4.0332755677567889E-3</v>
      </c>
      <c r="V84" s="24">
        <f>BRPL_EOD!V84-BRPL_ISGS_exbus!V84</f>
        <v>-1.5007667493796006E-3</v>
      </c>
      <c r="W84" s="24">
        <f>BRPL_EOD!W84-BRPL_ISGS_exbus!W84</f>
        <v>2.1592667964931422E-3</v>
      </c>
      <c r="X84" s="24">
        <f>BRPL_EOD!X84-BRPL_ISGS_exbus!X84</f>
        <v>-7.0707031251515673E-4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-8.6995898300301633E-3</v>
      </c>
      <c r="L85" s="24">
        <f>BRPL_EOD!L85-BRPL_ISGS_exbus!L85</f>
        <v>0</v>
      </c>
      <c r="M85" s="24">
        <f>BRPL_EOD!M85-BRPL_ISGS_exbus!M85</f>
        <v>8.4060390697615617E-3</v>
      </c>
      <c r="N85" s="24">
        <f>BRPL_EOD!N85-BRPL_ISGS_exbus!N85</f>
        <v>8.1736976047608323E-4</v>
      </c>
      <c r="O85" s="24">
        <f>BRPL_EOD!O85-BRPL_ISGS_exbus!O85</f>
        <v>-1.0466632337795545E-3</v>
      </c>
      <c r="P85" s="24">
        <f>BRPL_EOD!P85-BRPL_ISGS_exbus!P85</f>
        <v>-9.3573046416750572E-4</v>
      </c>
      <c r="Q85" s="24">
        <f>BRPL_EOD!Q85-BRPL_ISGS_exbus!Q85</f>
        <v>5.979970762904685E-3</v>
      </c>
      <c r="R85" s="24">
        <f>BRPL_EOD!R85-BRPL_ISGS_exbus!R85</f>
        <v>8.2789905595213042E-3</v>
      </c>
      <c r="S85" s="24">
        <f>BRPL_EOD!S85-BRPL_ISGS_exbus!S85</f>
        <v>5.0226958473622574E-3</v>
      </c>
      <c r="T85" s="24">
        <f>BRPL_EOD!T85-BRPL_ISGS_exbus!T85</f>
        <v>1.3758327759199052E-3</v>
      </c>
      <c r="U85" s="24">
        <f>BRPL_EOD!U85-BRPL_ISGS_exbus!U85</f>
        <v>-4.0332755677567889E-3</v>
      </c>
      <c r="V85" s="24">
        <f>BRPL_EOD!V85-BRPL_ISGS_exbus!V85</f>
        <v>-1.5007667493796006E-3</v>
      </c>
      <c r="W85" s="24">
        <f>BRPL_EOD!W85-BRPL_ISGS_exbus!W85</f>
        <v>2.1592667964931422E-3</v>
      </c>
      <c r="X85" s="24">
        <f>BRPL_EOD!X85-BRPL_ISGS_exbus!X85</f>
        <v>-7.0707031251515673E-4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-8.6995898300301633E-3</v>
      </c>
      <c r="L86" s="24">
        <f>BRPL_EOD!L86-BRPL_ISGS_exbus!L86</f>
        <v>0</v>
      </c>
      <c r="M86" s="24">
        <f>BRPL_EOD!M86-BRPL_ISGS_exbus!M86</f>
        <v>8.4060390697615617E-3</v>
      </c>
      <c r="N86" s="24">
        <f>BRPL_EOD!N86-BRPL_ISGS_exbus!N86</f>
        <v>8.1736976047608323E-4</v>
      </c>
      <c r="O86" s="24">
        <f>BRPL_EOD!O86-BRPL_ISGS_exbus!O86</f>
        <v>-1.0466632337795545E-3</v>
      </c>
      <c r="P86" s="24">
        <f>BRPL_EOD!P86-BRPL_ISGS_exbus!P86</f>
        <v>-9.3573046416750572E-4</v>
      </c>
      <c r="Q86" s="24">
        <f>BRPL_EOD!Q86-BRPL_ISGS_exbus!Q86</f>
        <v>5.979970762904685E-3</v>
      </c>
      <c r="R86" s="24">
        <f>BRPL_EOD!R86-BRPL_ISGS_exbus!R86</f>
        <v>8.2789905595213042E-3</v>
      </c>
      <c r="S86" s="24">
        <f>BRPL_EOD!S86-BRPL_ISGS_exbus!S86</f>
        <v>5.0226958473622574E-3</v>
      </c>
      <c r="T86" s="24">
        <f>BRPL_EOD!T86-BRPL_ISGS_exbus!T86</f>
        <v>1.3758327759199052E-3</v>
      </c>
      <c r="U86" s="24">
        <f>BRPL_EOD!U86-BRPL_ISGS_exbus!U86</f>
        <v>-4.0332755677567889E-3</v>
      </c>
      <c r="V86" s="24">
        <f>BRPL_EOD!V86-BRPL_ISGS_exbus!V86</f>
        <v>-1.5007667493796006E-3</v>
      </c>
      <c r="W86" s="24">
        <f>BRPL_EOD!W86-BRPL_ISGS_exbus!W86</f>
        <v>2.1592667964931422E-3</v>
      </c>
      <c r="X86" s="24">
        <f>BRPL_EOD!X86-BRPL_ISGS_exbus!X86</f>
        <v>-7.0707031251515673E-4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-8.6995898300301633E-3</v>
      </c>
      <c r="L87" s="24">
        <f>BRPL_EOD!L87-BRPL_ISGS_exbus!L87</f>
        <v>0</v>
      </c>
      <c r="M87" s="24">
        <f>BRPL_EOD!M87-BRPL_ISGS_exbus!M87</f>
        <v>8.4060390697615617E-3</v>
      </c>
      <c r="N87" s="24">
        <f>BRPL_EOD!N87-BRPL_ISGS_exbus!N87</f>
        <v>8.1736976047608323E-4</v>
      </c>
      <c r="O87" s="24">
        <f>BRPL_EOD!O87-BRPL_ISGS_exbus!O87</f>
        <v>-1.0466632337795545E-3</v>
      </c>
      <c r="P87" s="24">
        <f>BRPL_EOD!P87-BRPL_ISGS_exbus!P87</f>
        <v>-9.3573046416750572E-4</v>
      </c>
      <c r="Q87" s="24">
        <f>BRPL_EOD!Q87-BRPL_ISGS_exbus!Q87</f>
        <v>5.979970762904685E-3</v>
      </c>
      <c r="R87" s="24">
        <f>BRPL_EOD!R87-BRPL_ISGS_exbus!R87</f>
        <v>8.2789905595213042E-3</v>
      </c>
      <c r="S87" s="24">
        <f>BRPL_EOD!S87-BRPL_ISGS_exbus!S87</f>
        <v>5.0226958473622574E-3</v>
      </c>
      <c r="T87" s="24">
        <f>BRPL_EOD!T87-BRPL_ISGS_exbus!T87</f>
        <v>1.3758327759199052E-3</v>
      </c>
      <c r="U87" s="24">
        <f>BRPL_EOD!U87-BRPL_ISGS_exbus!U87</f>
        <v>-4.0332755677567889E-3</v>
      </c>
      <c r="V87" s="24">
        <f>BRPL_EOD!V87-BRPL_ISGS_exbus!V87</f>
        <v>-1.5007667493796006E-3</v>
      </c>
      <c r="W87" s="24">
        <f>BRPL_EOD!W87-BRPL_ISGS_exbus!W87</f>
        <v>2.1592667964931422E-3</v>
      </c>
      <c r="X87" s="24">
        <f>BRPL_EOD!X87-BRPL_ISGS_exbus!X87</f>
        <v>-7.0707031251515673E-4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-8.6995898300301633E-3</v>
      </c>
      <c r="L88" s="24">
        <f>BRPL_EOD!L88-BRPL_ISGS_exbus!L88</f>
        <v>0</v>
      </c>
      <c r="M88" s="24">
        <f>BRPL_EOD!M88-BRPL_ISGS_exbus!M88</f>
        <v>8.4060390697615617E-3</v>
      </c>
      <c r="N88" s="24">
        <f>BRPL_EOD!N88-BRPL_ISGS_exbus!N88</f>
        <v>8.1736976047608323E-4</v>
      </c>
      <c r="O88" s="24">
        <f>BRPL_EOD!O88-BRPL_ISGS_exbus!O88</f>
        <v>-1.0466632337795545E-3</v>
      </c>
      <c r="P88" s="24">
        <f>BRPL_EOD!P88-BRPL_ISGS_exbus!P88</f>
        <v>-9.3573046416750572E-4</v>
      </c>
      <c r="Q88" s="24">
        <f>BRPL_EOD!Q88-BRPL_ISGS_exbus!Q88</f>
        <v>5.979970762904685E-3</v>
      </c>
      <c r="R88" s="24">
        <f>BRPL_EOD!R88-BRPL_ISGS_exbus!R88</f>
        <v>8.2789905595213042E-3</v>
      </c>
      <c r="S88" s="24">
        <f>BRPL_EOD!S88-BRPL_ISGS_exbus!S88</f>
        <v>5.0226958473622574E-3</v>
      </c>
      <c r="T88" s="24">
        <f>BRPL_EOD!T88-BRPL_ISGS_exbus!T88</f>
        <v>1.3758327759199052E-3</v>
      </c>
      <c r="U88" s="24">
        <f>BRPL_EOD!U88-BRPL_ISGS_exbus!U88</f>
        <v>-4.0332755677567889E-3</v>
      </c>
      <c r="V88" s="24">
        <f>BRPL_EOD!V88-BRPL_ISGS_exbus!V88</f>
        <v>-1.5007667493796006E-3</v>
      </c>
      <c r="W88" s="24">
        <f>BRPL_EOD!W88-BRPL_ISGS_exbus!W88</f>
        <v>2.1592667964931422E-3</v>
      </c>
      <c r="X88" s="24">
        <f>BRPL_EOD!X88-BRPL_ISGS_exbus!X88</f>
        <v>-7.0707031251515673E-4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-8.6995898300301633E-3</v>
      </c>
      <c r="L89" s="24">
        <f>BRPL_EOD!L89-BRPL_ISGS_exbus!L89</f>
        <v>0</v>
      </c>
      <c r="M89" s="24">
        <f>BRPL_EOD!M89-BRPL_ISGS_exbus!M89</f>
        <v>8.4060390697615617E-3</v>
      </c>
      <c r="N89" s="24">
        <f>BRPL_EOD!N89-BRPL_ISGS_exbus!N89</f>
        <v>8.1736976047608323E-4</v>
      </c>
      <c r="O89" s="24">
        <f>BRPL_EOD!O89-BRPL_ISGS_exbus!O89</f>
        <v>-1.0466632337795545E-3</v>
      </c>
      <c r="P89" s="24">
        <f>BRPL_EOD!P89-BRPL_ISGS_exbus!P89</f>
        <v>-9.3573046416750572E-4</v>
      </c>
      <c r="Q89" s="24">
        <f>BRPL_EOD!Q89-BRPL_ISGS_exbus!Q89</f>
        <v>5.979970762904685E-3</v>
      </c>
      <c r="R89" s="24">
        <f>BRPL_EOD!R89-BRPL_ISGS_exbus!R89</f>
        <v>8.2789905595213042E-3</v>
      </c>
      <c r="S89" s="24">
        <f>BRPL_EOD!S89-BRPL_ISGS_exbus!S89</f>
        <v>5.0226958473622574E-3</v>
      </c>
      <c r="T89" s="24">
        <f>BRPL_EOD!T89-BRPL_ISGS_exbus!T89</f>
        <v>1.3758327759199052E-3</v>
      </c>
      <c r="U89" s="24">
        <f>BRPL_EOD!U89-BRPL_ISGS_exbus!U89</f>
        <v>-4.0332755677567889E-3</v>
      </c>
      <c r="V89" s="24">
        <f>BRPL_EOD!V89-BRPL_ISGS_exbus!V89</f>
        <v>-1.5007667493796006E-3</v>
      </c>
      <c r="W89" s="24">
        <f>BRPL_EOD!W89-BRPL_ISGS_exbus!W89</f>
        <v>9.2852505966689591E-4</v>
      </c>
      <c r="X89" s="24">
        <f>BRPL_EOD!X89-BRPL_ISGS_exbus!X89</f>
        <v>-7.0707031251515673E-4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-8.6995898300301633E-3</v>
      </c>
      <c r="L90" s="24">
        <f>BRPL_EOD!L90-BRPL_ISGS_exbus!L90</f>
        <v>0</v>
      </c>
      <c r="M90" s="24">
        <f>BRPL_EOD!M90-BRPL_ISGS_exbus!M90</f>
        <v>8.4060390697615617E-3</v>
      </c>
      <c r="N90" s="24">
        <f>BRPL_EOD!N90-BRPL_ISGS_exbus!N90</f>
        <v>8.1736976047608323E-4</v>
      </c>
      <c r="O90" s="24">
        <f>BRPL_EOD!O90-BRPL_ISGS_exbus!O90</f>
        <v>-1.0466632337795545E-3</v>
      </c>
      <c r="P90" s="24">
        <f>BRPL_EOD!P90-BRPL_ISGS_exbus!P90</f>
        <v>-9.3573046416750572E-4</v>
      </c>
      <c r="Q90" s="24">
        <f>BRPL_EOD!Q90-BRPL_ISGS_exbus!Q90</f>
        <v>5.979970762904685E-3</v>
      </c>
      <c r="R90" s="24">
        <f>BRPL_EOD!R90-BRPL_ISGS_exbus!R90</f>
        <v>8.2789905595213042E-3</v>
      </c>
      <c r="S90" s="24">
        <f>BRPL_EOD!S90-BRPL_ISGS_exbus!S90</f>
        <v>5.0226958473622574E-3</v>
      </c>
      <c r="T90" s="24">
        <f>BRPL_EOD!T90-BRPL_ISGS_exbus!T90</f>
        <v>1.3758327759199052E-3</v>
      </c>
      <c r="U90" s="24">
        <f>BRPL_EOD!U90-BRPL_ISGS_exbus!U90</f>
        <v>-4.0332755677567889E-3</v>
      </c>
      <c r="V90" s="24">
        <f>BRPL_EOD!V90-BRPL_ISGS_exbus!V90</f>
        <v>-1.5007667493796006E-3</v>
      </c>
      <c r="W90" s="24">
        <f>BRPL_EOD!W90-BRPL_ISGS_exbus!W90</f>
        <v>2.0557857483325392E-3</v>
      </c>
      <c r="X90" s="24">
        <f>BRPL_EOD!X90-BRPL_ISGS_exbus!X90</f>
        <v>-7.0707031251515673E-4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-8.6995898300301633E-3</v>
      </c>
      <c r="L91" s="24">
        <f>BRPL_EOD!L91-BRPL_ISGS_exbus!L91</f>
        <v>0</v>
      </c>
      <c r="M91" s="24">
        <f>BRPL_EOD!M91-BRPL_ISGS_exbus!M91</f>
        <v>8.4060390697615617E-3</v>
      </c>
      <c r="N91" s="24">
        <f>BRPL_EOD!N91-BRPL_ISGS_exbus!N91</f>
        <v>8.1736976047608323E-4</v>
      </c>
      <c r="O91" s="24">
        <f>BRPL_EOD!O91-BRPL_ISGS_exbus!O91</f>
        <v>-1.0466632337795545E-3</v>
      </c>
      <c r="P91" s="24">
        <f>BRPL_EOD!P91-BRPL_ISGS_exbus!P91</f>
        <v>-9.3573046416750572E-4</v>
      </c>
      <c r="Q91" s="24">
        <f>BRPL_EOD!Q91-BRPL_ISGS_exbus!Q91</f>
        <v>5.979970762904685E-3</v>
      </c>
      <c r="R91" s="24">
        <f>BRPL_EOD!R91-BRPL_ISGS_exbus!R91</f>
        <v>8.2789905595213042E-3</v>
      </c>
      <c r="S91" s="24">
        <f>BRPL_EOD!S91-BRPL_ISGS_exbus!S91</f>
        <v>5.0226958473622574E-3</v>
      </c>
      <c r="T91" s="24">
        <f>BRPL_EOD!T91-BRPL_ISGS_exbus!T91</f>
        <v>1.3758327759199052E-3</v>
      </c>
      <c r="U91" s="24">
        <f>BRPL_EOD!U91-BRPL_ISGS_exbus!U91</f>
        <v>-4.0332755677567889E-3</v>
      </c>
      <c r="V91" s="24">
        <f>BRPL_EOD!V91-BRPL_ISGS_exbus!V91</f>
        <v>-1.5007667493796006E-3</v>
      </c>
      <c r="W91" s="24">
        <f>BRPL_EOD!W91-BRPL_ISGS_exbus!W91</f>
        <v>2.0557857483325392E-3</v>
      </c>
      <c r="X91" s="24">
        <f>BRPL_EOD!X91-BRPL_ISGS_exbus!X91</f>
        <v>-7.0707031251515673E-4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-8.6995898300301633E-3</v>
      </c>
      <c r="L92" s="24">
        <f>BRPL_EOD!L92-BRPL_ISGS_exbus!L92</f>
        <v>0</v>
      </c>
      <c r="M92" s="24">
        <f>BRPL_EOD!M92-BRPL_ISGS_exbus!M92</f>
        <v>8.4060390697615617E-3</v>
      </c>
      <c r="N92" s="24">
        <f>BRPL_EOD!N92-BRPL_ISGS_exbus!N92</f>
        <v>8.1736976047608323E-4</v>
      </c>
      <c r="O92" s="24">
        <f>BRPL_EOD!O92-BRPL_ISGS_exbus!O92</f>
        <v>-1.0466632337795545E-3</v>
      </c>
      <c r="P92" s="24">
        <f>BRPL_EOD!P92-BRPL_ISGS_exbus!P92</f>
        <v>-9.3573046416750572E-4</v>
      </c>
      <c r="Q92" s="24">
        <f>BRPL_EOD!Q92-BRPL_ISGS_exbus!Q92</f>
        <v>5.979970762904685E-3</v>
      </c>
      <c r="R92" s="24">
        <f>BRPL_EOD!R92-BRPL_ISGS_exbus!R92</f>
        <v>8.2789905595213042E-3</v>
      </c>
      <c r="S92" s="24">
        <f>BRPL_EOD!S92-BRPL_ISGS_exbus!S92</f>
        <v>5.0226958473622574E-3</v>
      </c>
      <c r="T92" s="24">
        <f>BRPL_EOD!T92-BRPL_ISGS_exbus!T92</f>
        <v>1.3758327759199052E-3</v>
      </c>
      <c r="U92" s="24">
        <f>BRPL_EOD!U92-BRPL_ISGS_exbus!U92</f>
        <v>-4.0332755677567889E-3</v>
      </c>
      <c r="V92" s="24">
        <f>BRPL_EOD!V92-BRPL_ISGS_exbus!V92</f>
        <v>-1.5007667493796006E-3</v>
      </c>
      <c r="W92" s="24">
        <f>BRPL_EOD!W92-BRPL_ISGS_exbus!W92</f>
        <v>2.0557857483325392E-3</v>
      </c>
      <c r="X92" s="24">
        <f>BRPL_EOD!X92-BRPL_ISGS_exbus!X92</f>
        <v>-7.0707031251515673E-4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1.6990000000021155E-3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-1.1000000000009891E-3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-6.9999999999836859E-4</v>
      </c>
      <c r="K93" s="24">
        <f>BRPL_EOD!K93-BRPL_ISGS_exbus!K93</f>
        <v>-8.6995898300301633E-3</v>
      </c>
      <c r="L93" s="24">
        <f>BRPL_EOD!L93-BRPL_ISGS_exbus!L93</f>
        <v>0</v>
      </c>
      <c r="M93" s="24">
        <f>BRPL_EOD!M93-BRPL_ISGS_exbus!M93</f>
        <v>8.4060390697615617E-3</v>
      </c>
      <c r="N93" s="24">
        <f>BRPL_EOD!N93-BRPL_ISGS_exbus!N93</f>
        <v>8.1736976047608323E-4</v>
      </c>
      <c r="O93" s="24">
        <f>BRPL_EOD!O93-BRPL_ISGS_exbus!O93</f>
        <v>-1.0466632337795545E-3</v>
      </c>
      <c r="P93" s="24">
        <f>BRPL_EOD!P93-BRPL_ISGS_exbus!P93</f>
        <v>-9.3573046416750572E-4</v>
      </c>
      <c r="Q93" s="24">
        <f>BRPL_EOD!Q93-BRPL_ISGS_exbus!Q93</f>
        <v>5.979970762904685E-3</v>
      </c>
      <c r="R93" s="24">
        <f>BRPL_EOD!R93-BRPL_ISGS_exbus!R93</f>
        <v>8.2789905595213042E-3</v>
      </c>
      <c r="S93" s="24">
        <f>BRPL_EOD!S93-BRPL_ISGS_exbus!S93</f>
        <v>5.0226958473622574E-3</v>
      </c>
      <c r="T93" s="24">
        <f>BRPL_EOD!T93-BRPL_ISGS_exbus!T93</f>
        <v>1.3758327759199052E-3</v>
      </c>
      <c r="U93" s="24">
        <f>BRPL_EOD!U93-BRPL_ISGS_exbus!U93</f>
        <v>-4.0332755677567889E-3</v>
      </c>
      <c r="V93" s="24">
        <f>BRPL_EOD!V93-BRPL_ISGS_exbus!V93</f>
        <v>-1.5007667493796006E-3</v>
      </c>
      <c r="W93" s="24">
        <f>BRPL_EOD!W93-BRPL_ISGS_exbus!W93</f>
        <v>2.0557857483325392E-3</v>
      </c>
      <c r="X93" s="24">
        <f>BRPL_EOD!X93-BRPL_ISGS_exbus!X93</f>
        <v>-7.0707031251515673E-4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3.0228904463278639E-3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9.5282981211610718E-3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-1.3506896551689351E-3</v>
      </c>
      <c r="K94" s="24">
        <f>BRPL_EOD!K94-BRPL_ISGS_exbus!K94</f>
        <v>-8.6995898300301633E-3</v>
      </c>
      <c r="L94" s="24">
        <f>BRPL_EOD!L94-BRPL_ISGS_exbus!L94</f>
        <v>0</v>
      </c>
      <c r="M94" s="24">
        <f>BRPL_EOD!M94-BRPL_ISGS_exbus!M94</f>
        <v>8.4060390697615617E-3</v>
      </c>
      <c r="N94" s="24">
        <f>BRPL_EOD!N94-BRPL_ISGS_exbus!N94</f>
        <v>8.1736976047608323E-4</v>
      </c>
      <c r="O94" s="24">
        <f>BRPL_EOD!O94-BRPL_ISGS_exbus!O94</f>
        <v>-1.0466632337795545E-3</v>
      </c>
      <c r="P94" s="24">
        <f>BRPL_EOD!P94-BRPL_ISGS_exbus!P94</f>
        <v>-9.3573046416750572E-4</v>
      </c>
      <c r="Q94" s="24">
        <f>BRPL_EOD!Q94-BRPL_ISGS_exbus!Q94</f>
        <v>5.979970762904685E-3</v>
      </c>
      <c r="R94" s="24">
        <f>BRPL_EOD!R94-BRPL_ISGS_exbus!R94</f>
        <v>8.2789905595213042E-3</v>
      </c>
      <c r="S94" s="24">
        <f>BRPL_EOD!S94-BRPL_ISGS_exbus!S94</f>
        <v>5.0226958473622574E-3</v>
      </c>
      <c r="T94" s="24">
        <f>BRPL_EOD!T94-BRPL_ISGS_exbus!T94</f>
        <v>1.3758327759199052E-3</v>
      </c>
      <c r="U94" s="24">
        <f>BRPL_EOD!U94-BRPL_ISGS_exbus!U94</f>
        <v>-4.0332755677567889E-3</v>
      </c>
      <c r="V94" s="24">
        <f>BRPL_EOD!V94-BRPL_ISGS_exbus!V94</f>
        <v>-1.5007667493796006E-3</v>
      </c>
      <c r="W94" s="24">
        <f>BRPL_EOD!W94-BRPL_ISGS_exbus!W94</f>
        <v>2.0557857483325392E-3</v>
      </c>
      <c r="X94" s="24">
        <f>BRPL_EOD!X94-BRPL_ISGS_exbus!X94</f>
        <v>-7.0707031251515673E-4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3.0228904463278639E-3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9.5282981211610718E-3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8.9013052631514711E-4</v>
      </c>
      <c r="K95" s="24">
        <f>BRPL_EOD!K95-BRPL_ISGS_exbus!K95</f>
        <v>-8.6995898300301633E-3</v>
      </c>
      <c r="L95" s="24">
        <f>BRPL_EOD!L95-BRPL_ISGS_exbus!L95</f>
        <v>0</v>
      </c>
      <c r="M95" s="24">
        <f>BRPL_EOD!M95-BRPL_ISGS_exbus!M95</f>
        <v>8.4060390697615617E-3</v>
      </c>
      <c r="N95" s="24">
        <f>BRPL_EOD!N95-BRPL_ISGS_exbus!N95</f>
        <v>8.1736976047608323E-4</v>
      </c>
      <c r="O95" s="24">
        <f>BRPL_EOD!O95-BRPL_ISGS_exbus!O95</f>
        <v>-1.0466632337795545E-3</v>
      </c>
      <c r="P95" s="24">
        <f>BRPL_EOD!P95-BRPL_ISGS_exbus!P95</f>
        <v>-9.3573046416750572E-4</v>
      </c>
      <c r="Q95" s="24">
        <f>BRPL_EOD!Q95-BRPL_ISGS_exbus!Q95</f>
        <v>5.979970762904685E-3</v>
      </c>
      <c r="R95" s="24">
        <f>BRPL_EOD!R95-BRPL_ISGS_exbus!R95</f>
        <v>8.2789905595213042E-3</v>
      </c>
      <c r="S95" s="24">
        <f>BRPL_EOD!S95-BRPL_ISGS_exbus!S95</f>
        <v>5.0226958473622574E-3</v>
      </c>
      <c r="T95" s="24">
        <f>BRPL_EOD!T95-BRPL_ISGS_exbus!T95</f>
        <v>1.3758327759199052E-3</v>
      </c>
      <c r="U95" s="24">
        <f>BRPL_EOD!U95-BRPL_ISGS_exbus!U95</f>
        <v>-4.0332755677567889E-3</v>
      </c>
      <c r="V95" s="24">
        <f>BRPL_EOD!V95-BRPL_ISGS_exbus!V95</f>
        <v>-1.5007667493796006E-3</v>
      </c>
      <c r="W95" s="24">
        <f>BRPL_EOD!W95-BRPL_ISGS_exbus!W95</f>
        <v>2.0557857483325392E-3</v>
      </c>
      <c r="X95" s="24">
        <f>BRPL_EOD!X95-BRPL_ISGS_exbus!X95</f>
        <v>-7.0707031251515673E-4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3.0228904463278639E-3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9.5282981211610718E-3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8.9013052631514711E-4</v>
      </c>
      <c r="K96" s="24">
        <f>BRPL_EOD!K96-BRPL_ISGS_exbus!K96</f>
        <v>-8.6995898300301633E-3</v>
      </c>
      <c r="L96" s="24">
        <f>BRPL_EOD!L96-BRPL_ISGS_exbus!L96</f>
        <v>0</v>
      </c>
      <c r="M96" s="24">
        <f>BRPL_EOD!M96-BRPL_ISGS_exbus!M96</f>
        <v>8.4060390697615617E-3</v>
      </c>
      <c r="N96" s="24">
        <f>BRPL_EOD!N96-BRPL_ISGS_exbus!N96</f>
        <v>8.1736976047608323E-4</v>
      </c>
      <c r="O96" s="24">
        <f>BRPL_EOD!O96-BRPL_ISGS_exbus!O96</f>
        <v>-1.0466632337795545E-3</v>
      </c>
      <c r="P96" s="24">
        <f>BRPL_EOD!P96-BRPL_ISGS_exbus!P96</f>
        <v>-9.3573046416750572E-4</v>
      </c>
      <c r="Q96" s="24">
        <f>BRPL_EOD!Q96-BRPL_ISGS_exbus!Q96</f>
        <v>5.979970762904685E-3</v>
      </c>
      <c r="R96" s="24">
        <f>BRPL_EOD!R96-BRPL_ISGS_exbus!R96</f>
        <v>8.2789905595213042E-3</v>
      </c>
      <c r="S96" s="24">
        <f>BRPL_EOD!S96-BRPL_ISGS_exbus!S96</f>
        <v>5.0226958473622574E-3</v>
      </c>
      <c r="T96" s="24">
        <f>BRPL_EOD!T96-BRPL_ISGS_exbus!T96</f>
        <v>1.3758327759199052E-3</v>
      </c>
      <c r="U96" s="24">
        <f>BRPL_EOD!U96-BRPL_ISGS_exbus!U96</f>
        <v>-4.0332755677567889E-3</v>
      </c>
      <c r="V96" s="24">
        <f>BRPL_EOD!V96-BRPL_ISGS_exbus!V96</f>
        <v>-1.5007667493796006E-3</v>
      </c>
      <c r="W96" s="24">
        <f>BRPL_EOD!W96-BRPL_ISGS_exbus!W96</f>
        <v>2.0557857483325392E-3</v>
      </c>
      <c r="X96" s="24">
        <f>BRPL_EOD!X96-BRPL_ISGS_exbus!X96</f>
        <v>-7.0707031251515673E-4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3.0228904463278639E-3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9.5282981211610718E-3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8.9013052631514711E-4</v>
      </c>
      <c r="K97" s="24">
        <f>BRPL_EOD!K97-BRPL_ISGS_exbus!K97</f>
        <v>-8.6995898300301633E-3</v>
      </c>
      <c r="L97" s="24">
        <f>BRPL_EOD!L97-BRPL_ISGS_exbus!L97</f>
        <v>0</v>
      </c>
      <c r="M97" s="24">
        <f>BRPL_EOD!M97-BRPL_ISGS_exbus!M97</f>
        <v>8.4060390697615617E-3</v>
      </c>
      <c r="N97" s="24">
        <f>BRPL_EOD!N97-BRPL_ISGS_exbus!N97</f>
        <v>8.1736976047608323E-4</v>
      </c>
      <c r="O97" s="24">
        <f>BRPL_EOD!O97-BRPL_ISGS_exbus!O97</f>
        <v>-1.0466632337795545E-3</v>
      </c>
      <c r="P97" s="24">
        <f>BRPL_EOD!P97-BRPL_ISGS_exbus!P97</f>
        <v>-9.3573046416750572E-4</v>
      </c>
      <c r="Q97" s="24">
        <f>BRPL_EOD!Q97-BRPL_ISGS_exbus!Q97</f>
        <v>5.979970762904685E-3</v>
      </c>
      <c r="R97" s="24">
        <f>BRPL_EOD!R97-BRPL_ISGS_exbus!R97</f>
        <v>8.2789905595213042E-3</v>
      </c>
      <c r="S97" s="24">
        <f>BRPL_EOD!S97-BRPL_ISGS_exbus!S97</f>
        <v>5.0226958473622574E-3</v>
      </c>
      <c r="T97" s="24">
        <f>BRPL_EOD!T97-BRPL_ISGS_exbus!T97</f>
        <v>1.3758327759199052E-3</v>
      </c>
      <c r="U97" s="24">
        <f>BRPL_EOD!U97-BRPL_ISGS_exbus!U97</f>
        <v>-4.0332755677567889E-3</v>
      </c>
      <c r="V97" s="24">
        <f>BRPL_EOD!V97-BRPL_ISGS_exbus!V97</f>
        <v>-1.5007667493796006E-3</v>
      </c>
      <c r="W97" s="24">
        <f>BRPL_EOD!W97-BRPL_ISGS_exbus!W97</f>
        <v>2.0557857483325392E-3</v>
      </c>
      <c r="X97" s="24">
        <f>BRPL_EOD!X97-BRPL_ISGS_exbus!X97</f>
        <v>-7.0707031251515673E-4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3.0228904463278639E-3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9.5282981211610718E-3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9.0008731799999993</v>
      </c>
      <c r="K98" s="24">
        <f>BRPL_EOD!K98-BRPL_ISGS_exbus!K98</f>
        <v>-8.6995898300301633E-3</v>
      </c>
      <c r="L98" s="24">
        <f>BRPL_EOD!L98-BRPL_ISGS_exbus!L98</f>
        <v>0</v>
      </c>
      <c r="M98" s="24">
        <f>BRPL_EOD!M98-BRPL_ISGS_exbus!M98</f>
        <v>8.4060390697615617E-3</v>
      </c>
      <c r="N98" s="24">
        <f>BRPL_EOD!N98-BRPL_ISGS_exbus!N98</f>
        <v>8.1736976047608323E-4</v>
      </c>
      <c r="O98" s="24">
        <f>BRPL_EOD!O98-BRPL_ISGS_exbus!O98</f>
        <v>-1.0466632337795545E-3</v>
      </c>
      <c r="P98" s="24">
        <f>BRPL_EOD!P98-BRPL_ISGS_exbus!P98</f>
        <v>-9.3573046416750572E-4</v>
      </c>
      <c r="Q98" s="24">
        <f>BRPL_EOD!Q98-BRPL_ISGS_exbus!Q98</f>
        <v>5.979970762904685E-3</v>
      </c>
      <c r="R98" s="24">
        <f>BRPL_EOD!R98-BRPL_ISGS_exbus!R98</f>
        <v>8.2789905595213042E-3</v>
      </c>
      <c r="S98" s="24">
        <f>BRPL_EOD!S98-BRPL_ISGS_exbus!S98</f>
        <v>5.0226958473622574E-3</v>
      </c>
      <c r="T98" s="24">
        <f>BRPL_EOD!T98-BRPL_ISGS_exbus!T98</f>
        <v>1.3758327759199052E-3</v>
      </c>
      <c r="U98" s="24">
        <f>BRPL_EOD!U98-BRPL_ISGS_exbus!U98</f>
        <v>-4.0332755677567889E-3</v>
      </c>
      <c r="V98" s="24">
        <f>BRPL_EOD!V98-BRPL_ISGS_exbus!V98</f>
        <v>-1.5007667493796006E-3</v>
      </c>
      <c r="W98" s="24">
        <f>BRPL_EOD!W98-BRPL_ISGS_exbus!W98</f>
        <v>2.0557857483325392E-3</v>
      </c>
      <c r="X98" s="24">
        <f>BRPL_EOD!X98-BRPL_ISGS_exbus!X98</f>
        <v>-7.0707031251515673E-4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3.9006571755546837E-6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1.1772576926978584E-5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2.249268899945242E-3</v>
      </c>
      <c r="K99" s="24">
        <f>BRPL_EOD!K99-BRPL_ISGS_exbus!K99</f>
        <v>-9.3948036472113472E-5</v>
      </c>
      <c r="L99" s="24">
        <f>BRPL_EOD!L99-BRPL_ISGS_exbus!L99</f>
        <v>4.8352780962490627E-7</v>
      </c>
      <c r="M99" s="24">
        <f>BRPL_EOD!M99-BRPL_ISGS_exbus!M99</f>
        <v>1.2338668209022075E-4</v>
      </c>
      <c r="N99" s="24">
        <f>BRPL_EOD!N99-BRPL_ISGS_exbus!N99</f>
        <v>2.0649193384514319E-5</v>
      </c>
      <c r="O99" s="24">
        <f>BRPL_EOD!O99-BRPL_ISGS_exbus!O99</f>
        <v>-1.7210009914281343E-5</v>
      </c>
      <c r="P99" s="24">
        <f>BRPL_EOD!P99-BRPL_ISGS_exbus!P99</f>
        <v>-1.9933398076266151E-5</v>
      </c>
      <c r="Q99" s="24">
        <f>BRPL_EOD!Q99-BRPL_ISGS_exbus!Q99</f>
        <v>9.5291273048442315E-5</v>
      </c>
      <c r="R99" s="24">
        <f>BRPL_EOD!R99-BRPL_ISGS_exbus!R99</f>
        <v>1.3973289611357576E-4</v>
      </c>
      <c r="S99" s="24">
        <f>BRPL_EOD!S99-BRPL_ISGS_exbus!S99</f>
        <v>6.59724498937031E-5</v>
      </c>
      <c r="T99" s="24">
        <f>BRPL_EOD!T99-BRPL_ISGS_exbus!T99</f>
        <v>2.9249188821495187E-5</v>
      </c>
      <c r="U99" s="24">
        <f>BRPL_EOD!U99-BRPL_ISGS_exbus!U99</f>
        <v>-7.9123751174581258E-5</v>
      </c>
      <c r="V99" s="24">
        <f>BRPL_EOD!V99-BRPL_ISGS_exbus!V99</f>
        <v>-2.6118640338204657E-5</v>
      </c>
      <c r="W99" s="24">
        <f>BRPL_EOD!W99-BRPL_ISGS_exbus!W99</f>
        <v>4.8883468353411175E-5</v>
      </c>
      <c r="X99" s="24">
        <f>BRPL_EOD!X99-BRPL_ISGS_exbus!X99</f>
        <v>-2.078330839827558E-5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9" t="s">
        <v>145</v>
      </c>
      <c r="C1" s="249"/>
      <c r="D1" s="249"/>
      <c r="E1" s="249" t="s">
        <v>146</v>
      </c>
      <c r="F1" s="249"/>
      <c r="G1" s="249"/>
      <c r="H1" s="249" t="s">
        <v>147</v>
      </c>
      <c r="I1" s="249"/>
      <c r="J1" s="249"/>
      <c r="K1" s="249" t="s">
        <v>148</v>
      </c>
      <c r="L1" s="249"/>
      <c r="M1" s="249"/>
      <c r="N1" s="249" t="s">
        <v>149</v>
      </c>
      <c r="O1" s="249"/>
      <c r="P1" s="249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787.95</v>
      </c>
      <c r="C3" s="196">
        <f>PPCL_NG!P3+PPCL_Spot!P3+GT_NG!P3+GT_Spot!P3+Bawana_NG!P3+Bawana_RLNG!P3+Bawana_Spot!P3</f>
        <v>788.10956220131106</v>
      </c>
      <c r="D3" s="197">
        <f t="shared" ref="D3:D66" si="0">B3-C3</f>
        <v>-0.15956220131101873</v>
      </c>
      <c r="E3" s="196">
        <f>PPCL_NG!J3+PPCL_Spot!J3+GT_NG!J3+GT_Spot!J3+Bawana_NG!J3+Bawana_RLNG!J3+Bawana_Spot!J3</f>
        <v>109.53</v>
      </c>
      <c r="F3" s="196">
        <f>PPCL_NG!Q3+PPCL_Spot!Q3+GT_NG!Q3+GT_Spot!Q3+Bawana_NG!Q3+Bawana_RLNG!Q3+Bawana_Spot!Q3</f>
        <v>109.62138776809306</v>
      </c>
      <c r="G3" s="197">
        <f t="shared" ref="G3:G66" si="1">E3-F3</f>
        <v>-9.138776809305682E-2</v>
      </c>
      <c r="H3" s="196">
        <f>PPCL_NG!K3+PPCL_Spot!K3+GT_NG!K3+GT_Spot!K3+Bawana_NG!K3+Bawana_RLNG!K3+Bawana_Spot!K3</f>
        <v>23.46</v>
      </c>
      <c r="I3" s="196">
        <f>PPCL_NG!R3+PPCL_Spot!R3+GT_NG!R3+GT_Spot!R3+Bawana_NG!R3+Bawana_RLNG!R3+Bawana_Spot!R3</f>
        <v>23.459771883910786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112.35</v>
      </c>
      <c r="L3" s="196">
        <f>PPCL_NG!S3+PPCL_Spot!S3+GT_NG!S3+GT_Spot!S3+Bawana_NG!S3+Bawana_RLNG!S3+Bawana_Spot!S3</f>
        <v>112.38344497284976</v>
      </c>
      <c r="M3" s="197">
        <f t="shared" ref="M3:M66" si="3">K3-L3</f>
        <v>-3.3444972849764554E-2</v>
      </c>
      <c r="N3" s="196">
        <f>PPCL_NG!M3+PPCL_Spot!M3+GT_NG!M3+GT_Spot!M3+Bawana_NG!M3+Bawana_RLNG!M3+Bawana_Spot!M3</f>
        <v>286.39</v>
      </c>
      <c r="O3" s="196">
        <f>PPCL_NG!T3+PPCL_Spot!T3+GT_NG!T3+GT_Spot!T3+Bawana_NG!T3+Bawana_RLNG!T3+Bawana_Spot!T3</f>
        <v>286.51583317383529</v>
      </c>
      <c r="P3" s="197">
        <f t="shared" ref="P3:P66" si="4">N3-O3</f>
        <v>-0.12583317383530357</v>
      </c>
      <c r="Q3" s="197">
        <f>D3+G3+J3+M3+P3</f>
        <v>-0.40999999999992909</v>
      </c>
    </row>
    <row r="4" spans="1:17">
      <c r="A4" s="33" t="s">
        <v>46</v>
      </c>
      <c r="B4" s="196">
        <f>PPCL_NG!I4+PPCL_Spot!I4+GT_NG!I4+GT_Spot!I4+Bawana_NG!I4+Bawana_RLNG!I4+Bawana_Spot!I4</f>
        <v>787.95</v>
      </c>
      <c r="C4" s="196">
        <f>PPCL_NG!P4+PPCL_Spot!P4+GT_NG!P4+GT_Spot!P4+Bawana_NG!P4+Bawana_RLNG!P4+Bawana_Spot!P4</f>
        <v>788.10956220131106</v>
      </c>
      <c r="D4" s="197">
        <f t="shared" si="0"/>
        <v>-0.15956220131101873</v>
      </c>
      <c r="E4" s="196">
        <f>PPCL_NG!J4+PPCL_Spot!J4+GT_NG!J4+GT_Spot!J4+Bawana_NG!J4+Bawana_RLNG!J4+Bawana_Spot!J4</f>
        <v>109.53</v>
      </c>
      <c r="F4" s="196">
        <f>PPCL_NG!Q4+PPCL_Spot!Q4+GT_NG!Q4+GT_Spot!Q4+Bawana_NG!Q4+Bawana_RLNG!Q4+Bawana_Spot!Q4</f>
        <v>109.62138776809306</v>
      </c>
      <c r="G4" s="197">
        <f t="shared" si="1"/>
        <v>-9.138776809305682E-2</v>
      </c>
      <c r="H4" s="196">
        <f>PPCL_NG!K4+PPCL_Spot!K4+GT_NG!K4+GT_Spot!K4+Bawana_NG!K4+Bawana_RLNG!K4+Bawana_Spot!K4</f>
        <v>23.46</v>
      </c>
      <c r="I4" s="196">
        <f>PPCL_NG!R4+PPCL_Spot!R4+GT_NG!R4+GT_Spot!R4+Bawana_NG!R4+Bawana_RLNG!R4+Bawana_Spot!R4</f>
        <v>23.459771883910786</v>
      </c>
      <c r="J4" s="197">
        <f t="shared" si="2"/>
        <v>2.281160892145806E-4</v>
      </c>
      <c r="K4" s="196">
        <f>PPCL_NG!L4+PPCL_Spot!L4+GT_NG!L4+GT_Spot!L4+Bawana_NG!L4+Bawana_RLNG!L4+Bawana_Spot!L4</f>
        <v>112.35</v>
      </c>
      <c r="L4" s="196">
        <f>PPCL_NG!S4+PPCL_Spot!S4+GT_NG!S4+GT_Spot!S4+Bawana_NG!S4+Bawana_RLNG!S4+Bawana_Spot!S4</f>
        <v>112.38344497284976</v>
      </c>
      <c r="M4" s="197">
        <f t="shared" si="3"/>
        <v>-3.3444972849764554E-2</v>
      </c>
      <c r="N4" s="196">
        <f>PPCL_NG!M4+PPCL_Spot!M4+GT_NG!M4+GT_Spot!M4+Bawana_NG!M4+Bawana_RLNG!M4+Bawana_Spot!M4</f>
        <v>236.39</v>
      </c>
      <c r="O4" s="196">
        <f>PPCL_NG!T4+PPCL_Spot!T4+GT_NG!T4+GT_Spot!T4+Bawana_NG!T4+Bawana_RLNG!T4+Bawana_Spot!T4</f>
        <v>236.51583317383529</v>
      </c>
      <c r="P4" s="197">
        <f t="shared" si="4"/>
        <v>-0.12583317383530357</v>
      </c>
      <c r="Q4" s="197">
        <f t="shared" ref="Q4:Q67" si="5">D4+G4+J4+M4+P4</f>
        <v>-0.40999999999992909</v>
      </c>
    </row>
    <row r="5" spans="1:17">
      <c r="A5" s="33" t="s">
        <v>47</v>
      </c>
      <c r="B5" s="196">
        <f>PPCL_NG!I5+PPCL_Spot!I5+GT_NG!I5+GT_Spot!I5+Bawana_NG!I5+Bawana_RLNG!I5+Bawana_Spot!I5</f>
        <v>787.95</v>
      </c>
      <c r="C5" s="196">
        <f>PPCL_NG!P5+PPCL_Spot!P5+GT_NG!P5+GT_Spot!P5+Bawana_NG!P5+Bawana_RLNG!P5+Bawana_Spot!P5</f>
        <v>788.10956220131106</v>
      </c>
      <c r="D5" s="197">
        <f t="shared" si="0"/>
        <v>-0.15956220131101873</v>
      </c>
      <c r="E5" s="196">
        <f>PPCL_NG!J5+PPCL_Spot!J5+GT_NG!J5+GT_Spot!J5+Bawana_NG!J5+Bawana_RLNG!J5+Bawana_Spot!J5</f>
        <v>109.53</v>
      </c>
      <c r="F5" s="196">
        <f>PPCL_NG!Q5+PPCL_Spot!Q5+GT_NG!Q5+GT_Spot!Q5+Bawana_NG!Q5+Bawana_RLNG!Q5+Bawana_Spot!Q5</f>
        <v>109.62138776809306</v>
      </c>
      <c r="G5" s="197">
        <f t="shared" si="1"/>
        <v>-9.138776809305682E-2</v>
      </c>
      <c r="H5" s="196">
        <f>PPCL_NG!K5+PPCL_Spot!K5+GT_NG!K5+GT_Spot!K5+Bawana_NG!K5+Bawana_RLNG!K5+Bawana_Spot!K5</f>
        <v>23.46</v>
      </c>
      <c r="I5" s="196">
        <f>PPCL_NG!R5+PPCL_Spot!R5+GT_NG!R5+GT_Spot!R5+Bawana_NG!R5+Bawana_RLNG!R5+Bawana_Spot!R5</f>
        <v>23.459771883910786</v>
      </c>
      <c r="J5" s="197">
        <f t="shared" si="2"/>
        <v>2.281160892145806E-4</v>
      </c>
      <c r="K5" s="196">
        <f>PPCL_NG!L5+PPCL_Spot!L5+GT_NG!L5+GT_Spot!L5+Bawana_NG!L5+Bawana_RLNG!L5+Bawana_Spot!L5</f>
        <v>112.35</v>
      </c>
      <c r="L5" s="196">
        <f>PPCL_NG!S5+PPCL_Spot!S5+GT_NG!S5+GT_Spot!S5+Bawana_NG!S5+Bawana_RLNG!S5+Bawana_Spot!S5</f>
        <v>112.38344497284976</v>
      </c>
      <c r="M5" s="197">
        <f t="shared" si="3"/>
        <v>-3.3444972849764554E-2</v>
      </c>
      <c r="N5" s="196">
        <f>PPCL_NG!M5+PPCL_Spot!M5+GT_NG!M5+GT_Spot!M5+Bawana_NG!M5+Bawana_RLNG!M5+Bawana_Spot!M5</f>
        <v>236.39</v>
      </c>
      <c r="O5" s="196">
        <f>PPCL_NG!T5+PPCL_Spot!T5+GT_NG!T5+GT_Spot!T5+Bawana_NG!T5+Bawana_RLNG!T5+Bawana_Spot!T5</f>
        <v>236.51583317383529</v>
      </c>
      <c r="P5" s="197">
        <f t="shared" si="4"/>
        <v>-0.12583317383530357</v>
      </c>
      <c r="Q5" s="197">
        <f t="shared" si="5"/>
        <v>-0.40999999999992909</v>
      </c>
    </row>
    <row r="6" spans="1:17">
      <c r="A6" s="33" t="s">
        <v>48</v>
      </c>
      <c r="B6" s="196">
        <f>PPCL_NG!I6+PPCL_Spot!I6+GT_NG!I6+GT_Spot!I6+Bawana_NG!I6+Bawana_RLNG!I6+Bawana_Spot!I6</f>
        <v>787.95</v>
      </c>
      <c r="C6" s="196">
        <f>PPCL_NG!P6+PPCL_Spot!P6+GT_NG!P6+GT_Spot!P6+Bawana_NG!P6+Bawana_RLNG!P6+Bawana_Spot!P6</f>
        <v>788.10956220131106</v>
      </c>
      <c r="D6" s="197">
        <f t="shared" si="0"/>
        <v>-0.15956220131101873</v>
      </c>
      <c r="E6" s="196">
        <f>PPCL_NG!J6+PPCL_Spot!J6+GT_NG!J6+GT_Spot!J6+Bawana_NG!J6+Bawana_RLNG!J6+Bawana_Spot!J6</f>
        <v>109.53</v>
      </c>
      <c r="F6" s="196">
        <f>PPCL_NG!Q6+PPCL_Spot!Q6+GT_NG!Q6+GT_Spot!Q6+Bawana_NG!Q6+Bawana_RLNG!Q6+Bawana_Spot!Q6</f>
        <v>109.62138776809306</v>
      </c>
      <c r="G6" s="197">
        <f t="shared" si="1"/>
        <v>-9.138776809305682E-2</v>
      </c>
      <c r="H6" s="196">
        <f>PPCL_NG!K6+PPCL_Spot!K6+GT_NG!K6+GT_Spot!K6+Bawana_NG!K6+Bawana_RLNG!K6+Bawana_Spot!K6</f>
        <v>23.46</v>
      </c>
      <c r="I6" s="196">
        <f>PPCL_NG!R6+PPCL_Spot!R6+GT_NG!R6+GT_Spot!R6+Bawana_NG!R6+Bawana_RLNG!R6+Bawana_Spot!R6</f>
        <v>23.459771883910786</v>
      </c>
      <c r="J6" s="197">
        <f t="shared" si="2"/>
        <v>2.281160892145806E-4</v>
      </c>
      <c r="K6" s="196">
        <f>PPCL_NG!L6+PPCL_Spot!L6+GT_NG!L6+GT_Spot!L6+Bawana_NG!L6+Bawana_RLNG!L6+Bawana_Spot!L6</f>
        <v>112.35</v>
      </c>
      <c r="L6" s="196">
        <f>PPCL_NG!S6+PPCL_Spot!S6+GT_NG!S6+GT_Spot!S6+Bawana_NG!S6+Bawana_RLNG!S6+Bawana_Spot!S6</f>
        <v>112.38344497284976</v>
      </c>
      <c r="M6" s="197">
        <f t="shared" si="3"/>
        <v>-3.3444972849764554E-2</v>
      </c>
      <c r="N6" s="196">
        <f>PPCL_NG!M6+PPCL_Spot!M6+GT_NG!M6+GT_Spot!M6+Bawana_NG!M6+Bawana_RLNG!M6+Bawana_Spot!M6</f>
        <v>186.39</v>
      </c>
      <c r="O6" s="196">
        <f>PPCL_NG!T6+PPCL_Spot!T6+GT_NG!T6+GT_Spot!T6+Bawana_NG!T6+Bawana_RLNG!T6+Bawana_Spot!T6</f>
        <v>186.51583317383529</v>
      </c>
      <c r="P6" s="197">
        <f t="shared" si="4"/>
        <v>-0.12583317383530357</v>
      </c>
      <c r="Q6" s="197">
        <f t="shared" si="5"/>
        <v>-0.40999999999992909</v>
      </c>
    </row>
    <row r="7" spans="1:17">
      <c r="A7" s="33" t="s">
        <v>49</v>
      </c>
      <c r="B7" s="196">
        <f>PPCL_NG!I7+PPCL_Spot!I7+GT_NG!I7+GT_Spot!I7+Bawana_NG!I7+Bawana_RLNG!I7+Bawana_Spot!I7</f>
        <v>787.6</v>
      </c>
      <c r="C7" s="196">
        <f>PPCL_NG!P7+PPCL_Spot!P7+GT_NG!P7+GT_Spot!P7+Bawana_NG!P7+Bawana_RLNG!P7+Bawana_Spot!P7</f>
        <v>787.75957587265202</v>
      </c>
      <c r="D7" s="197">
        <f t="shared" si="0"/>
        <v>-0.15957587265199891</v>
      </c>
      <c r="E7" s="196">
        <f>PPCL_NG!J7+PPCL_Spot!J7+GT_NG!J7+GT_Spot!J7+Bawana_NG!J7+Bawana_RLNG!J7+Bawana_Spot!J7</f>
        <v>109.53</v>
      </c>
      <c r="F7" s="196">
        <f>PPCL_NG!Q7+PPCL_Spot!Q7+GT_NG!Q7+GT_Spot!Q7+Bawana_NG!Q7+Bawana_RLNG!Q7+Bawana_Spot!Q7</f>
        <v>109.62138776809306</v>
      </c>
      <c r="G7" s="197">
        <f t="shared" si="1"/>
        <v>-9.138776809305682E-2</v>
      </c>
      <c r="H7" s="196">
        <f>PPCL_NG!K7+PPCL_Spot!K7+GT_NG!K7+GT_Spot!K7+Bawana_NG!K7+Bawana_RLNG!K7+Bawana_Spot!K7</f>
        <v>23.46</v>
      </c>
      <c r="I7" s="196">
        <f>PPCL_NG!R7+PPCL_Spot!R7+GT_NG!R7+GT_Spot!R7+Bawana_NG!R7+Bawana_RLNG!R7+Bawana_Spot!R7</f>
        <v>23.459771883910786</v>
      </c>
      <c r="J7" s="197">
        <f t="shared" si="2"/>
        <v>2.281160892145806E-4</v>
      </c>
      <c r="K7" s="196">
        <f>PPCL_NG!L7+PPCL_Spot!L7+GT_NG!L7+GT_Spot!L7+Bawana_NG!L7+Bawana_RLNG!L7+Bawana_Spot!L7</f>
        <v>112.69999999999999</v>
      </c>
      <c r="L7" s="196">
        <f>PPCL_NG!S7+PPCL_Spot!S7+GT_NG!S7+GT_Spot!S7+Bawana_NG!S7+Bawana_RLNG!S7+Bawana_Spot!S7</f>
        <v>112.73343130150879</v>
      </c>
      <c r="M7" s="197">
        <f t="shared" si="3"/>
        <v>-3.3431301508798583E-2</v>
      </c>
      <c r="N7" s="196">
        <f>PPCL_NG!M7+PPCL_Spot!M7+GT_NG!M7+GT_Spot!M7+Bawana_NG!M7+Bawana_RLNG!M7+Bawana_Spot!M7</f>
        <v>186.39</v>
      </c>
      <c r="O7" s="196">
        <f>PPCL_NG!T7+PPCL_Spot!T7+GT_NG!T7+GT_Spot!T7+Bawana_NG!T7+Bawana_RLNG!T7+Bawana_Spot!T7</f>
        <v>186.51583317383529</v>
      </c>
      <c r="P7" s="197">
        <f t="shared" si="4"/>
        <v>-0.12583317383530357</v>
      </c>
      <c r="Q7" s="197">
        <f t="shared" si="5"/>
        <v>-0.4099999999999433</v>
      </c>
    </row>
    <row r="8" spans="1:17">
      <c r="A8" s="33" t="s">
        <v>50</v>
      </c>
      <c r="B8" s="196">
        <f>PPCL_NG!I8+PPCL_Spot!I8+GT_NG!I8+GT_Spot!I8+Bawana_NG!I8+Bawana_RLNG!I8+Bawana_Spot!I8</f>
        <v>737.6</v>
      </c>
      <c r="C8" s="196">
        <f>PPCL_NG!P8+PPCL_Spot!P8+GT_NG!P8+GT_Spot!P8+Bawana_NG!P8+Bawana_RLNG!P8+Bawana_Spot!P8</f>
        <v>737.75957587265202</v>
      </c>
      <c r="D8" s="197">
        <f t="shared" si="0"/>
        <v>-0.15957587265199891</v>
      </c>
      <c r="E8" s="196">
        <f>PPCL_NG!J8+PPCL_Spot!J8+GT_NG!J8+GT_Spot!J8+Bawana_NG!J8+Bawana_RLNG!J8+Bawana_Spot!J8</f>
        <v>109.53</v>
      </c>
      <c r="F8" s="196">
        <f>PPCL_NG!Q8+PPCL_Spot!Q8+GT_NG!Q8+GT_Spot!Q8+Bawana_NG!Q8+Bawana_RLNG!Q8+Bawana_Spot!Q8</f>
        <v>109.62138776809306</v>
      </c>
      <c r="G8" s="197">
        <f t="shared" si="1"/>
        <v>-9.138776809305682E-2</v>
      </c>
      <c r="H8" s="196">
        <f>PPCL_NG!K8+PPCL_Spot!K8+GT_NG!K8+GT_Spot!K8+Bawana_NG!K8+Bawana_RLNG!K8+Bawana_Spot!K8</f>
        <v>23.46</v>
      </c>
      <c r="I8" s="196">
        <f>PPCL_NG!R8+PPCL_Spot!R8+GT_NG!R8+GT_Spot!R8+Bawana_NG!R8+Bawana_RLNG!R8+Bawana_Spot!R8</f>
        <v>23.459771883910786</v>
      </c>
      <c r="J8" s="197">
        <f t="shared" si="2"/>
        <v>2.281160892145806E-4</v>
      </c>
      <c r="K8" s="196">
        <f>PPCL_NG!L8+PPCL_Spot!L8+GT_NG!L8+GT_Spot!L8+Bawana_NG!L8+Bawana_RLNG!L8+Bawana_Spot!L8</f>
        <v>112.69999999999999</v>
      </c>
      <c r="L8" s="196">
        <f>PPCL_NG!S8+PPCL_Spot!S8+GT_NG!S8+GT_Spot!S8+Bawana_NG!S8+Bawana_RLNG!S8+Bawana_Spot!S8</f>
        <v>112.73343130150879</v>
      </c>
      <c r="M8" s="197">
        <f t="shared" si="3"/>
        <v>-3.3431301508798583E-2</v>
      </c>
      <c r="N8" s="196">
        <f>PPCL_NG!M8+PPCL_Spot!M8+GT_NG!M8+GT_Spot!M8+Bawana_NG!M8+Bawana_RLNG!M8+Bawana_Spot!M8</f>
        <v>186.39</v>
      </c>
      <c r="O8" s="196">
        <f>PPCL_NG!T8+PPCL_Spot!T8+GT_NG!T8+GT_Spot!T8+Bawana_NG!T8+Bawana_RLNG!T8+Bawana_Spot!T8</f>
        <v>186.51583317383529</v>
      </c>
      <c r="P8" s="197">
        <f t="shared" si="4"/>
        <v>-0.12583317383530357</v>
      </c>
      <c r="Q8" s="197">
        <f t="shared" si="5"/>
        <v>-0.4099999999999433</v>
      </c>
    </row>
    <row r="9" spans="1:17">
      <c r="A9" s="33" t="s">
        <v>51</v>
      </c>
      <c r="B9" s="196">
        <f>PPCL_NG!I9+PPCL_Spot!I9+GT_NG!I9+GT_Spot!I9+Bawana_NG!I9+Bawana_RLNG!I9+Bawana_Spot!I9</f>
        <v>737.6</v>
      </c>
      <c r="C9" s="196">
        <f>PPCL_NG!P9+PPCL_Spot!P9+GT_NG!P9+GT_Spot!P9+Bawana_NG!P9+Bawana_RLNG!P9+Bawana_Spot!P9</f>
        <v>737.75957587265202</v>
      </c>
      <c r="D9" s="197">
        <f t="shared" si="0"/>
        <v>-0.15957587265199891</v>
      </c>
      <c r="E9" s="196">
        <f>PPCL_NG!J9+PPCL_Spot!J9+GT_NG!J9+GT_Spot!J9+Bawana_NG!J9+Bawana_RLNG!J9+Bawana_Spot!J9</f>
        <v>109.53</v>
      </c>
      <c r="F9" s="196">
        <f>PPCL_NG!Q9+PPCL_Spot!Q9+GT_NG!Q9+GT_Spot!Q9+Bawana_NG!Q9+Bawana_RLNG!Q9+Bawana_Spot!Q9</f>
        <v>109.62138776809306</v>
      </c>
      <c r="G9" s="197">
        <f t="shared" si="1"/>
        <v>-9.138776809305682E-2</v>
      </c>
      <c r="H9" s="196">
        <f>PPCL_NG!K9+PPCL_Spot!K9+GT_NG!K9+GT_Spot!K9+Bawana_NG!K9+Bawana_RLNG!K9+Bawana_Spot!K9</f>
        <v>23.46</v>
      </c>
      <c r="I9" s="196">
        <f>PPCL_NG!R9+PPCL_Spot!R9+GT_NG!R9+GT_Spot!R9+Bawana_NG!R9+Bawana_RLNG!R9+Bawana_Spot!R9</f>
        <v>23.459771883910786</v>
      </c>
      <c r="J9" s="197">
        <f t="shared" si="2"/>
        <v>2.281160892145806E-4</v>
      </c>
      <c r="K9" s="196">
        <f>PPCL_NG!L9+PPCL_Spot!L9+GT_NG!L9+GT_Spot!L9+Bawana_NG!L9+Bawana_RLNG!L9+Bawana_Spot!L9</f>
        <v>112.69999999999999</v>
      </c>
      <c r="L9" s="196">
        <f>PPCL_NG!S9+PPCL_Spot!S9+GT_NG!S9+GT_Spot!S9+Bawana_NG!S9+Bawana_RLNG!S9+Bawana_Spot!S9</f>
        <v>112.73343130150879</v>
      </c>
      <c r="M9" s="197">
        <f t="shared" si="3"/>
        <v>-3.3431301508798583E-2</v>
      </c>
      <c r="N9" s="196">
        <f>PPCL_NG!M9+PPCL_Spot!M9+GT_NG!M9+GT_Spot!M9+Bawana_NG!M9+Bawana_RLNG!M9+Bawana_Spot!M9</f>
        <v>136.38999999999999</v>
      </c>
      <c r="O9" s="196">
        <f>PPCL_NG!T9+PPCL_Spot!T9+GT_NG!T9+GT_Spot!T9+Bawana_NG!T9+Bawana_RLNG!T9+Bawana_Spot!T9</f>
        <v>136.51583317383529</v>
      </c>
      <c r="P9" s="197">
        <f t="shared" si="4"/>
        <v>-0.12583317383530357</v>
      </c>
      <c r="Q9" s="197">
        <f t="shared" si="5"/>
        <v>-0.4099999999999433</v>
      </c>
    </row>
    <row r="10" spans="1:17">
      <c r="A10" s="33" t="s">
        <v>52</v>
      </c>
      <c r="B10" s="196">
        <f>PPCL_NG!I10+PPCL_Spot!I10+GT_NG!I10+GT_Spot!I10+Bawana_NG!I10+Bawana_RLNG!I10+Bawana_Spot!I10</f>
        <v>637.6</v>
      </c>
      <c r="C10" s="196">
        <f>PPCL_NG!P10+PPCL_Spot!P10+GT_NG!P10+GT_Spot!P10+Bawana_NG!P10+Bawana_RLNG!P10+Bawana_Spot!P10</f>
        <v>637.75957587265202</v>
      </c>
      <c r="D10" s="197">
        <f t="shared" si="0"/>
        <v>-0.15957587265199891</v>
      </c>
      <c r="E10" s="196">
        <f>PPCL_NG!J10+PPCL_Spot!J10+GT_NG!J10+GT_Spot!J10+Bawana_NG!J10+Bawana_RLNG!J10+Bawana_Spot!J10</f>
        <v>109.53</v>
      </c>
      <c r="F10" s="196">
        <f>PPCL_NG!Q10+PPCL_Spot!Q10+GT_NG!Q10+GT_Spot!Q10+Bawana_NG!Q10+Bawana_RLNG!Q10+Bawana_Spot!Q10</f>
        <v>109.62138776809306</v>
      </c>
      <c r="G10" s="197">
        <f t="shared" si="1"/>
        <v>-9.138776809305682E-2</v>
      </c>
      <c r="H10" s="196">
        <f>PPCL_NG!K10+PPCL_Spot!K10+GT_NG!K10+GT_Spot!K10+Bawana_NG!K10+Bawana_RLNG!K10+Bawana_Spot!K10</f>
        <v>23.46</v>
      </c>
      <c r="I10" s="196">
        <f>PPCL_NG!R10+PPCL_Spot!R10+GT_NG!R10+GT_Spot!R10+Bawana_NG!R10+Bawana_RLNG!R10+Bawana_Spot!R10</f>
        <v>23.459771883910786</v>
      </c>
      <c r="J10" s="197">
        <f t="shared" si="2"/>
        <v>2.281160892145806E-4</v>
      </c>
      <c r="K10" s="196">
        <f>PPCL_NG!L10+PPCL_Spot!L10+GT_NG!L10+GT_Spot!L10+Bawana_NG!L10+Bawana_RLNG!L10+Bawana_Spot!L10</f>
        <v>112.69999999999999</v>
      </c>
      <c r="L10" s="196">
        <f>PPCL_NG!S10+PPCL_Spot!S10+GT_NG!S10+GT_Spot!S10+Bawana_NG!S10+Bawana_RLNG!S10+Bawana_Spot!S10</f>
        <v>112.73343130150879</v>
      </c>
      <c r="M10" s="197">
        <f t="shared" si="3"/>
        <v>-3.3431301508798583E-2</v>
      </c>
      <c r="N10" s="196">
        <f>PPCL_NG!M10+PPCL_Spot!M10+GT_NG!M10+GT_Spot!M10+Bawana_NG!M10+Bawana_RLNG!M10+Bawana_Spot!M10</f>
        <v>136.38999999999999</v>
      </c>
      <c r="O10" s="196">
        <f>PPCL_NG!T10+PPCL_Spot!T10+GT_NG!T10+GT_Spot!T10+Bawana_NG!T10+Bawana_RLNG!T10+Bawana_Spot!T10</f>
        <v>136.51583317383529</v>
      </c>
      <c r="P10" s="197">
        <f t="shared" si="4"/>
        <v>-0.12583317383530357</v>
      </c>
      <c r="Q10" s="197">
        <f t="shared" si="5"/>
        <v>-0.4099999999999433</v>
      </c>
    </row>
    <row r="11" spans="1:17">
      <c r="A11" s="33" t="s">
        <v>53</v>
      </c>
      <c r="B11" s="196">
        <f>PPCL_NG!I11+PPCL_Spot!I11+GT_NG!I11+GT_Spot!I11+Bawana_NG!I11+Bawana_RLNG!I11+Bawana_Spot!I11</f>
        <v>507.21000000000004</v>
      </c>
      <c r="C11" s="196">
        <f>PPCL_NG!P11+PPCL_Spot!P11+GT_NG!P11+GT_Spot!P11+Bawana_NG!P11+Bawana_RLNG!P11+Bawana_Spot!P11</f>
        <v>507.36880988694838</v>
      </c>
      <c r="D11" s="197">
        <f t="shared" si="0"/>
        <v>-0.15880988694834741</v>
      </c>
      <c r="E11" s="196">
        <f>PPCL_NG!J11+PPCL_Spot!J11+GT_NG!J11+GT_Spot!J11+Bawana_NG!J11+Bawana_RLNG!J11+Bawana_Spot!J11</f>
        <v>109.53</v>
      </c>
      <c r="F11" s="196">
        <f>PPCL_NG!Q11+PPCL_Spot!Q11+GT_NG!Q11+GT_Spot!Q11+Bawana_NG!Q11+Bawana_RLNG!Q11+Bawana_Spot!Q11</f>
        <v>109.62138776809306</v>
      </c>
      <c r="G11" s="197">
        <f t="shared" si="1"/>
        <v>-9.138776809305682E-2</v>
      </c>
      <c r="H11" s="196">
        <f>PPCL_NG!K11+PPCL_Spot!K11+GT_NG!K11+GT_Spot!K11+Bawana_NG!K11+Bawana_RLNG!K11+Bawana_Spot!K11</f>
        <v>23.46</v>
      </c>
      <c r="I11" s="196">
        <f>PPCL_NG!R11+PPCL_Spot!R11+GT_NG!R11+GT_Spot!R11+Bawana_NG!R11+Bawana_RLNG!R11+Bawana_Spot!R11</f>
        <v>23.459771883910786</v>
      </c>
      <c r="J11" s="197">
        <f t="shared" si="2"/>
        <v>2.281160892145806E-4</v>
      </c>
      <c r="K11" s="196">
        <f>PPCL_NG!L11+PPCL_Spot!L11+GT_NG!L11+GT_Spot!L11+Bawana_NG!L11+Bawana_RLNG!L11+Bawana_Spot!L11</f>
        <v>112.69999999999999</v>
      </c>
      <c r="L11" s="196">
        <f>PPCL_NG!S11+PPCL_Spot!S11+GT_NG!S11+GT_Spot!S11+Bawana_NG!S11+Bawana_RLNG!S11+Bawana_Spot!S11</f>
        <v>112.73343130150879</v>
      </c>
      <c r="M11" s="197">
        <f t="shared" si="3"/>
        <v>-3.3431301508798583E-2</v>
      </c>
      <c r="N11" s="196">
        <f>PPCL_NG!M11+PPCL_Spot!M11+GT_NG!M11+GT_Spot!M11+Bawana_NG!M11+Bawana_RLNG!M11+Bawana_Spot!M11</f>
        <v>116.78</v>
      </c>
      <c r="O11" s="196">
        <f>PPCL_NG!T11+PPCL_Spot!T11+GT_NG!T11+GT_Spot!T11+Bawana_NG!T11+Bawana_RLNG!T11+Bawana_Spot!T11</f>
        <v>116.90659915953898</v>
      </c>
      <c r="P11" s="197">
        <f t="shared" si="4"/>
        <v>-0.12659915953898349</v>
      </c>
      <c r="Q11" s="197">
        <f t="shared" si="5"/>
        <v>-0.40999999999997172</v>
      </c>
    </row>
    <row r="12" spans="1:17">
      <c r="A12" s="33" t="s">
        <v>54</v>
      </c>
      <c r="B12" s="196">
        <f>PPCL_NG!I12+PPCL_Spot!I12+GT_NG!I12+GT_Spot!I12+Bawana_NG!I12+Bawana_RLNG!I12+Bawana_Spot!I12</f>
        <v>467.72</v>
      </c>
      <c r="C12" s="196">
        <f>PPCL_NG!P12+PPCL_Spot!P12+GT_NG!P12+GT_Spot!P12+Bawana_NG!P12+Bawana_RLNG!P12+Bawana_Spot!P12</f>
        <v>467.87880988694837</v>
      </c>
      <c r="D12" s="197">
        <f t="shared" si="0"/>
        <v>-0.15880988694834741</v>
      </c>
      <c r="E12" s="196">
        <f>PPCL_NG!J12+PPCL_Spot!J12+GT_NG!J12+GT_Spot!J12+Bawana_NG!J12+Bawana_RLNG!J12+Bawana_Spot!J12</f>
        <v>109.53</v>
      </c>
      <c r="F12" s="196">
        <f>PPCL_NG!Q12+PPCL_Spot!Q12+GT_NG!Q12+GT_Spot!Q12+Bawana_NG!Q12+Bawana_RLNG!Q12+Bawana_Spot!Q12</f>
        <v>109.62138776809306</v>
      </c>
      <c r="G12" s="197">
        <f t="shared" si="1"/>
        <v>-9.138776809305682E-2</v>
      </c>
      <c r="H12" s="196">
        <f>PPCL_NG!K12+PPCL_Spot!K12+GT_NG!K12+GT_Spot!K12+Bawana_NG!K12+Bawana_RLNG!K12+Bawana_Spot!K12</f>
        <v>23.46</v>
      </c>
      <c r="I12" s="196">
        <f>PPCL_NG!R12+PPCL_Spot!R12+GT_NG!R12+GT_Spot!R12+Bawana_NG!R12+Bawana_RLNG!R12+Bawana_Spot!R12</f>
        <v>23.459771883910786</v>
      </c>
      <c r="J12" s="197">
        <f t="shared" si="2"/>
        <v>2.281160892145806E-4</v>
      </c>
      <c r="K12" s="196">
        <f>PPCL_NG!L12+PPCL_Spot!L12+GT_NG!L12+GT_Spot!L12+Bawana_NG!L12+Bawana_RLNG!L12+Bawana_Spot!L12</f>
        <v>112.69999999999999</v>
      </c>
      <c r="L12" s="196">
        <f>PPCL_NG!S12+PPCL_Spot!S12+GT_NG!S12+GT_Spot!S12+Bawana_NG!S12+Bawana_RLNG!S12+Bawana_Spot!S12</f>
        <v>112.73343130150879</v>
      </c>
      <c r="M12" s="197">
        <f t="shared" si="3"/>
        <v>-3.3431301508798583E-2</v>
      </c>
      <c r="N12" s="196">
        <f>PPCL_NG!M12+PPCL_Spot!M12+GT_NG!M12+GT_Spot!M12+Bawana_NG!M12+Bawana_RLNG!M12+Bawana_Spot!M12</f>
        <v>116.78</v>
      </c>
      <c r="O12" s="196">
        <f>PPCL_NG!T12+PPCL_Spot!T12+GT_NG!T12+GT_Spot!T12+Bawana_NG!T12+Bawana_RLNG!T12+Bawana_Spot!T12</f>
        <v>116.90659915953898</v>
      </c>
      <c r="P12" s="197">
        <f t="shared" si="4"/>
        <v>-0.12659915953898349</v>
      </c>
      <c r="Q12" s="197">
        <f t="shared" si="5"/>
        <v>-0.40999999999997172</v>
      </c>
    </row>
    <row r="13" spans="1:17">
      <c r="A13" s="33" t="s">
        <v>55</v>
      </c>
      <c r="B13" s="196">
        <f>PPCL_NG!I13+PPCL_Spot!I13+GT_NG!I13+GT_Spot!I13+Bawana_NG!I13+Bawana_RLNG!I13+Bawana_Spot!I13</f>
        <v>430.51</v>
      </c>
      <c r="C13" s="196">
        <f>PPCL_NG!P13+PPCL_Spot!P13+GT_NG!P13+GT_Spot!P13+Bawana_NG!P13+Bawana_RLNG!P13+Bawana_Spot!P13</f>
        <v>430.66845121126801</v>
      </c>
      <c r="D13" s="197">
        <f t="shared" si="0"/>
        <v>-0.15845121126801587</v>
      </c>
      <c r="E13" s="196">
        <f>PPCL_NG!J13+PPCL_Spot!J13+GT_NG!J13+GT_Spot!J13+Bawana_NG!J13+Bawana_RLNG!J13+Bawana_Spot!J13</f>
        <v>99.53</v>
      </c>
      <c r="F13" s="196">
        <f>PPCL_NG!Q13+PPCL_Spot!Q13+GT_NG!Q13+GT_Spot!Q13+Bawana_NG!Q13+Bawana_RLNG!Q13+Bawana_Spot!Q13</f>
        <v>99.621825485316265</v>
      </c>
      <c r="G13" s="197">
        <f t="shared" si="1"/>
        <v>-9.1825485316263666E-2</v>
      </c>
      <c r="H13" s="196">
        <f>PPCL_NG!K13+PPCL_Spot!K13+GT_NG!K13+GT_Spot!K13+Bawana_NG!K13+Bawana_RLNG!K13+Bawana_Spot!K13</f>
        <v>23.46</v>
      </c>
      <c r="I13" s="196">
        <f>PPCL_NG!R13+PPCL_Spot!R13+GT_NG!R13+GT_Spot!R13+Bawana_NG!R13+Bawana_RLNG!R13+Bawana_Spot!R13</f>
        <v>23.459777997415038</v>
      </c>
      <c r="J13" s="197">
        <f t="shared" si="2"/>
        <v>2.2200258496241077E-4</v>
      </c>
      <c r="K13" s="196">
        <f>PPCL_NG!L13+PPCL_Spot!L13+GT_NG!L13+GT_Spot!L13+Bawana_NG!L13+Bawana_RLNG!L13+Bawana_Spot!L13</f>
        <v>112.69999999999999</v>
      </c>
      <c r="L13" s="196">
        <f>PPCL_NG!S13+PPCL_Spot!S13+GT_NG!S13+GT_Spot!S13+Bawana_NG!S13+Bawana_RLNG!S13+Bawana_Spot!S13</f>
        <v>112.73345574505748</v>
      </c>
      <c r="M13" s="197">
        <f t="shared" si="3"/>
        <v>-3.3455745057494823E-2</v>
      </c>
      <c r="N13" s="196">
        <f>PPCL_NG!M13+PPCL_Spot!M13+GT_NG!M13+GT_Spot!M13+Bawana_NG!M13+Bawana_RLNG!M13+Bawana_Spot!M13</f>
        <v>121.03999999999999</v>
      </c>
      <c r="O13" s="196">
        <f>PPCL_NG!T13+PPCL_Spot!T13+GT_NG!T13+GT_Spot!T13+Bawana_NG!T13+Bawana_RLNG!T13+Bawana_Spot!T13</f>
        <v>121.16648956094323</v>
      </c>
      <c r="P13" s="197">
        <f t="shared" si="4"/>
        <v>-0.12648956094324149</v>
      </c>
      <c r="Q13" s="197">
        <f t="shared" si="5"/>
        <v>-0.41000000000005343</v>
      </c>
    </row>
    <row r="14" spans="1:17">
      <c r="A14" s="33" t="s">
        <v>56</v>
      </c>
      <c r="B14" s="196">
        <f>PPCL_NG!I14+PPCL_Spot!I14+GT_NG!I14+GT_Spot!I14+Bawana_NG!I14+Bawana_RLNG!I14+Bawana_Spot!I14</f>
        <v>430.51</v>
      </c>
      <c r="C14" s="196">
        <f>PPCL_NG!P14+PPCL_Spot!P14+GT_NG!P14+GT_Spot!P14+Bawana_NG!P14+Bawana_RLNG!P14+Bawana_Spot!P14</f>
        <v>430.66845121126801</v>
      </c>
      <c r="D14" s="197">
        <f t="shared" si="0"/>
        <v>-0.15845121126801587</v>
      </c>
      <c r="E14" s="196">
        <f>PPCL_NG!J14+PPCL_Spot!J14+GT_NG!J14+GT_Spot!J14+Bawana_NG!J14+Bawana_RLNG!J14+Bawana_Spot!J14</f>
        <v>99.53</v>
      </c>
      <c r="F14" s="196">
        <f>PPCL_NG!Q14+PPCL_Spot!Q14+GT_NG!Q14+GT_Spot!Q14+Bawana_NG!Q14+Bawana_RLNG!Q14+Bawana_Spot!Q14</f>
        <v>99.621825485316265</v>
      </c>
      <c r="G14" s="197">
        <f t="shared" si="1"/>
        <v>-9.1825485316263666E-2</v>
      </c>
      <c r="H14" s="196">
        <f>PPCL_NG!K14+PPCL_Spot!K14+GT_NG!K14+GT_Spot!K14+Bawana_NG!K14+Bawana_RLNG!K14+Bawana_Spot!K14</f>
        <v>23.46</v>
      </c>
      <c r="I14" s="196">
        <f>PPCL_NG!R14+PPCL_Spot!R14+GT_NG!R14+GT_Spot!R14+Bawana_NG!R14+Bawana_RLNG!R14+Bawana_Spot!R14</f>
        <v>23.459777997415038</v>
      </c>
      <c r="J14" s="197">
        <f t="shared" si="2"/>
        <v>2.2200258496241077E-4</v>
      </c>
      <c r="K14" s="196">
        <f>PPCL_NG!L14+PPCL_Spot!L14+GT_NG!L14+GT_Spot!L14+Bawana_NG!L14+Bawana_RLNG!L14+Bawana_Spot!L14</f>
        <v>112.69999999999999</v>
      </c>
      <c r="L14" s="196">
        <f>PPCL_NG!S14+PPCL_Spot!S14+GT_NG!S14+GT_Spot!S14+Bawana_NG!S14+Bawana_RLNG!S14+Bawana_Spot!S14</f>
        <v>112.73345574505748</v>
      </c>
      <c r="M14" s="197">
        <f t="shared" si="3"/>
        <v>-3.3455745057494823E-2</v>
      </c>
      <c r="N14" s="196">
        <f>PPCL_NG!M14+PPCL_Spot!M14+GT_NG!M14+GT_Spot!M14+Bawana_NG!M14+Bawana_RLNG!M14+Bawana_Spot!M14</f>
        <v>121.03999999999999</v>
      </c>
      <c r="O14" s="196">
        <f>PPCL_NG!T14+PPCL_Spot!T14+GT_NG!T14+GT_Spot!T14+Bawana_NG!T14+Bawana_RLNG!T14+Bawana_Spot!T14</f>
        <v>121.16648956094323</v>
      </c>
      <c r="P14" s="197">
        <f t="shared" si="4"/>
        <v>-0.12648956094324149</v>
      </c>
      <c r="Q14" s="197">
        <f t="shared" si="5"/>
        <v>-0.41000000000005343</v>
      </c>
    </row>
    <row r="15" spans="1:17">
      <c r="A15" s="33" t="s">
        <v>57</v>
      </c>
      <c r="B15" s="196">
        <f>PPCL_NG!I15+PPCL_Spot!I15+GT_NG!I15+GT_Spot!I15+Bawana_NG!I15+Bawana_RLNG!I15+Bawana_Spot!I15</f>
        <v>430.51</v>
      </c>
      <c r="C15" s="196">
        <f>PPCL_NG!P15+PPCL_Spot!P15+GT_NG!P15+GT_Spot!P15+Bawana_NG!P15+Bawana_RLNG!P15+Bawana_Spot!P15</f>
        <v>430.67356829482304</v>
      </c>
      <c r="D15" s="197">
        <f t="shared" si="0"/>
        <v>-0.16356829482305102</v>
      </c>
      <c r="E15" s="196">
        <f>PPCL_NG!J15+PPCL_Spot!J15+GT_NG!J15+GT_Spot!J15+Bawana_NG!J15+Bawana_RLNG!J15+Bawana_Spot!J15</f>
        <v>101.09</v>
      </c>
      <c r="F15" s="196">
        <f>PPCL_NG!Q15+PPCL_Spot!Q15+GT_NG!Q15+GT_Spot!Q15+Bawana_NG!Q15+Bawana_RLNG!Q15+Bawana_Spot!Q15</f>
        <v>101.183536121673</v>
      </c>
      <c r="G15" s="197">
        <f t="shared" si="1"/>
        <v>-9.3536121672997297E-2</v>
      </c>
      <c r="H15" s="196">
        <f>PPCL_NG!K15+PPCL_Spot!K15+GT_NG!K15+GT_Spot!K15+Bawana_NG!K15+Bawana_RLNG!K15+Bawana_Spot!K15</f>
        <v>23.46</v>
      </c>
      <c r="I15" s="196">
        <f>PPCL_NG!R15+PPCL_Spot!R15+GT_NG!R15+GT_Spot!R15+Bawana_NG!R15+Bawana_RLNG!R15+Bawana_Spot!R15</f>
        <v>23.46</v>
      </c>
      <c r="J15" s="197">
        <f t="shared" si="2"/>
        <v>0</v>
      </c>
      <c r="K15" s="196">
        <f>PPCL_NG!L15+PPCL_Spot!L15+GT_NG!L15+GT_Spot!L15+Bawana_NG!L15+Bawana_RLNG!L15+Bawana_Spot!L15</f>
        <v>108.22</v>
      </c>
      <c r="L15" s="196">
        <f>PPCL_NG!S15+PPCL_Spot!S15+GT_NG!S15+GT_Spot!S15+Bawana_NG!S15+Bawana_RLNG!S15+Bawana_Spot!S15</f>
        <v>108.2543433752559</v>
      </c>
      <c r="M15" s="197">
        <f t="shared" si="3"/>
        <v>-3.434337525590081E-2</v>
      </c>
      <c r="N15" s="196">
        <f>PPCL_NG!M15+PPCL_Spot!M15+GT_NG!M15+GT_Spot!M15+Bawana_NG!M15+Bawana_RLNG!M15+Bawana_Spot!M15</f>
        <v>123.03999999999999</v>
      </c>
      <c r="O15" s="196">
        <f>PPCL_NG!T15+PPCL_Spot!T15+GT_NG!T15+GT_Spot!T15+Bawana_NG!T15+Bawana_RLNG!T15+Bawana_Spot!T15</f>
        <v>123.168552208248</v>
      </c>
      <c r="P15" s="197">
        <f t="shared" si="4"/>
        <v>-0.12855220824800995</v>
      </c>
      <c r="Q15" s="197">
        <f t="shared" si="5"/>
        <v>-0.41999999999995907</v>
      </c>
    </row>
    <row r="16" spans="1:17">
      <c r="A16" s="33" t="s">
        <v>58</v>
      </c>
      <c r="B16" s="196">
        <f>PPCL_NG!I16+PPCL_Spot!I16+GT_NG!I16+GT_Spot!I16+Bawana_NG!I16+Bawana_RLNG!I16+Bawana_Spot!I16</f>
        <v>380.51</v>
      </c>
      <c r="C16" s="196">
        <f>PPCL_NG!P16+PPCL_Spot!P16+GT_NG!P16+GT_Spot!P16+Bawana_NG!P16+Bawana_RLNG!P16+Bawana_Spot!P16</f>
        <v>380.67356829482304</v>
      </c>
      <c r="D16" s="197">
        <f t="shared" si="0"/>
        <v>-0.16356829482305102</v>
      </c>
      <c r="E16" s="196">
        <f>PPCL_NG!J16+PPCL_Spot!J16+GT_NG!J16+GT_Spot!J16+Bawana_NG!J16+Bawana_RLNG!J16+Bawana_Spot!J16</f>
        <v>101.09</v>
      </c>
      <c r="F16" s="196">
        <f>PPCL_NG!Q16+PPCL_Spot!Q16+GT_NG!Q16+GT_Spot!Q16+Bawana_NG!Q16+Bawana_RLNG!Q16+Bawana_Spot!Q16</f>
        <v>101.183536121673</v>
      </c>
      <c r="G16" s="197">
        <f t="shared" si="1"/>
        <v>-9.3536121672997297E-2</v>
      </c>
      <c r="H16" s="196">
        <f>PPCL_NG!K16+PPCL_Spot!K16+GT_NG!K16+GT_Spot!K16+Bawana_NG!K16+Bawana_RLNG!K16+Bawana_Spot!K16</f>
        <v>23.46</v>
      </c>
      <c r="I16" s="196">
        <f>PPCL_NG!R16+PPCL_Spot!R16+GT_NG!R16+GT_Spot!R16+Bawana_NG!R16+Bawana_RLNG!R16+Bawana_Spot!R16</f>
        <v>23.46</v>
      </c>
      <c r="J16" s="197">
        <f t="shared" si="2"/>
        <v>0</v>
      </c>
      <c r="K16" s="196">
        <f>PPCL_NG!L16+PPCL_Spot!L16+GT_NG!L16+GT_Spot!L16+Bawana_NG!L16+Bawana_RLNG!L16+Bawana_Spot!L16</f>
        <v>108.22</v>
      </c>
      <c r="L16" s="196">
        <f>PPCL_NG!S16+PPCL_Spot!S16+GT_NG!S16+GT_Spot!S16+Bawana_NG!S16+Bawana_RLNG!S16+Bawana_Spot!S16</f>
        <v>108.2543433752559</v>
      </c>
      <c r="M16" s="197">
        <f t="shared" si="3"/>
        <v>-3.434337525590081E-2</v>
      </c>
      <c r="N16" s="196">
        <f>PPCL_NG!M16+PPCL_Spot!M16+GT_NG!M16+GT_Spot!M16+Bawana_NG!M16+Bawana_RLNG!M16+Bawana_Spot!M16</f>
        <v>123.03999999999999</v>
      </c>
      <c r="O16" s="196">
        <f>PPCL_NG!T16+PPCL_Spot!T16+GT_NG!T16+GT_Spot!T16+Bawana_NG!T16+Bawana_RLNG!T16+Bawana_Spot!T16</f>
        <v>123.168552208248</v>
      </c>
      <c r="P16" s="197">
        <f t="shared" si="4"/>
        <v>-0.12855220824800995</v>
      </c>
      <c r="Q16" s="197">
        <f t="shared" si="5"/>
        <v>-0.41999999999995907</v>
      </c>
    </row>
    <row r="17" spans="1:17">
      <c r="A17" s="33" t="s">
        <v>59</v>
      </c>
      <c r="B17" s="196">
        <f>PPCL_NG!I17+PPCL_Spot!I17+GT_NG!I17+GT_Spot!I17+Bawana_NG!I17+Bawana_RLNG!I17+Bawana_Spot!I17</f>
        <v>380.51</v>
      </c>
      <c r="C17" s="196">
        <f>PPCL_NG!P17+PPCL_Spot!P17+GT_NG!P17+GT_Spot!P17+Bawana_NG!P17+Bawana_RLNG!P17+Bawana_Spot!P17</f>
        <v>380.67356829482304</v>
      </c>
      <c r="D17" s="197">
        <f t="shared" si="0"/>
        <v>-0.16356829482305102</v>
      </c>
      <c r="E17" s="196">
        <f>PPCL_NG!J17+PPCL_Spot!J17+GT_NG!J17+GT_Spot!J17+Bawana_NG!J17+Bawana_RLNG!J17+Bawana_Spot!J17</f>
        <v>101.09</v>
      </c>
      <c r="F17" s="196">
        <f>PPCL_NG!Q17+PPCL_Spot!Q17+GT_NG!Q17+GT_Spot!Q17+Bawana_NG!Q17+Bawana_RLNG!Q17+Bawana_Spot!Q17</f>
        <v>101.183536121673</v>
      </c>
      <c r="G17" s="197">
        <f t="shared" si="1"/>
        <v>-9.3536121672997297E-2</v>
      </c>
      <c r="H17" s="196">
        <f>PPCL_NG!K17+PPCL_Spot!K17+GT_NG!K17+GT_Spot!K17+Bawana_NG!K17+Bawana_RLNG!K17+Bawana_Spot!K17</f>
        <v>23.46</v>
      </c>
      <c r="I17" s="196">
        <f>PPCL_NG!R17+PPCL_Spot!R17+GT_NG!R17+GT_Spot!R17+Bawana_NG!R17+Bawana_RLNG!R17+Bawana_Spot!R17</f>
        <v>23.46</v>
      </c>
      <c r="J17" s="197">
        <f t="shared" si="2"/>
        <v>0</v>
      </c>
      <c r="K17" s="196">
        <f>PPCL_NG!L17+PPCL_Spot!L17+GT_NG!L17+GT_Spot!L17+Bawana_NG!L17+Bawana_RLNG!L17+Bawana_Spot!L17</f>
        <v>108.22</v>
      </c>
      <c r="L17" s="196">
        <f>PPCL_NG!S17+PPCL_Spot!S17+GT_NG!S17+GT_Spot!S17+Bawana_NG!S17+Bawana_RLNG!S17+Bawana_Spot!S17</f>
        <v>108.2543433752559</v>
      </c>
      <c r="M17" s="197">
        <f t="shared" si="3"/>
        <v>-3.434337525590081E-2</v>
      </c>
      <c r="N17" s="196">
        <f>PPCL_NG!M17+PPCL_Spot!M17+GT_NG!M17+GT_Spot!M17+Bawana_NG!M17+Bawana_RLNG!M17+Bawana_Spot!M17</f>
        <v>123.03999999999999</v>
      </c>
      <c r="O17" s="196">
        <f>PPCL_NG!T17+PPCL_Spot!T17+GT_NG!T17+GT_Spot!T17+Bawana_NG!T17+Bawana_RLNG!T17+Bawana_Spot!T17</f>
        <v>123.168552208248</v>
      </c>
      <c r="P17" s="197">
        <f t="shared" si="4"/>
        <v>-0.12855220824800995</v>
      </c>
      <c r="Q17" s="197">
        <f t="shared" si="5"/>
        <v>-0.41999999999995907</v>
      </c>
    </row>
    <row r="18" spans="1:17">
      <c r="A18" s="33" t="s">
        <v>60</v>
      </c>
      <c r="B18" s="196">
        <f>PPCL_NG!I18+PPCL_Spot!I18+GT_NG!I18+GT_Spot!I18+Bawana_NG!I18+Bawana_RLNG!I18+Bawana_Spot!I18</f>
        <v>380.51</v>
      </c>
      <c r="C18" s="196">
        <f>PPCL_NG!P18+PPCL_Spot!P18+GT_NG!P18+GT_Spot!P18+Bawana_NG!P18+Bawana_RLNG!P18+Bawana_Spot!P18</f>
        <v>380.67356829482304</v>
      </c>
      <c r="D18" s="197">
        <f t="shared" si="0"/>
        <v>-0.16356829482305102</v>
      </c>
      <c r="E18" s="196">
        <f>PPCL_NG!J18+PPCL_Spot!J18+GT_NG!J18+GT_Spot!J18+Bawana_NG!J18+Bawana_RLNG!J18+Bawana_Spot!J18</f>
        <v>101.09</v>
      </c>
      <c r="F18" s="196">
        <f>PPCL_NG!Q18+PPCL_Spot!Q18+GT_NG!Q18+GT_Spot!Q18+Bawana_NG!Q18+Bawana_RLNG!Q18+Bawana_Spot!Q18</f>
        <v>101.183536121673</v>
      </c>
      <c r="G18" s="197">
        <f t="shared" si="1"/>
        <v>-9.3536121672997297E-2</v>
      </c>
      <c r="H18" s="196">
        <f>PPCL_NG!K18+PPCL_Spot!K18+GT_NG!K18+GT_Spot!K18+Bawana_NG!K18+Bawana_RLNG!K18+Bawana_Spot!K18</f>
        <v>23.46</v>
      </c>
      <c r="I18" s="196">
        <f>PPCL_NG!R18+PPCL_Spot!R18+GT_NG!R18+GT_Spot!R18+Bawana_NG!R18+Bawana_RLNG!R18+Bawana_Spot!R18</f>
        <v>23.46</v>
      </c>
      <c r="J18" s="197">
        <f t="shared" si="2"/>
        <v>0</v>
      </c>
      <c r="K18" s="196">
        <f>PPCL_NG!L18+PPCL_Spot!L18+GT_NG!L18+GT_Spot!L18+Bawana_NG!L18+Bawana_RLNG!L18+Bawana_Spot!L18</f>
        <v>108.22</v>
      </c>
      <c r="L18" s="196">
        <f>PPCL_NG!S18+PPCL_Spot!S18+GT_NG!S18+GT_Spot!S18+Bawana_NG!S18+Bawana_RLNG!S18+Bawana_Spot!S18</f>
        <v>108.2543433752559</v>
      </c>
      <c r="M18" s="197">
        <f t="shared" si="3"/>
        <v>-3.434337525590081E-2</v>
      </c>
      <c r="N18" s="196">
        <f>PPCL_NG!M18+PPCL_Spot!M18+GT_NG!M18+GT_Spot!M18+Bawana_NG!M18+Bawana_RLNG!M18+Bawana_Spot!M18</f>
        <v>123.03999999999999</v>
      </c>
      <c r="O18" s="196">
        <f>PPCL_NG!T18+PPCL_Spot!T18+GT_NG!T18+GT_Spot!T18+Bawana_NG!T18+Bawana_RLNG!T18+Bawana_Spot!T18</f>
        <v>123.168552208248</v>
      </c>
      <c r="P18" s="197">
        <f t="shared" si="4"/>
        <v>-0.12855220824800995</v>
      </c>
      <c r="Q18" s="197">
        <f t="shared" si="5"/>
        <v>-0.41999999999995907</v>
      </c>
    </row>
    <row r="19" spans="1:17">
      <c r="A19" s="33" t="s">
        <v>61</v>
      </c>
      <c r="B19" s="196">
        <f>PPCL_NG!I19+PPCL_Spot!I19+GT_NG!I19+GT_Spot!I19+Bawana_NG!I19+Bawana_RLNG!I19+Bawana_Spot!I19</f>
        <v>380.51</v>
      </c>
      <c r="C19" s="196">
        <f>PPCL_NG!P19+PPCL_Spot!P19+GT_NG!P19+GT_Spot!P19+Bawana_NG!P19+Bawana_RLNG!P19+Bawana_Spot!P19</f>
        <v>380.67356829482304</v>
      </c>
      <c r="D19" s="197">
        <f t="shared" si="0"/>
        <v>-0.16356829482305102</v>
      </c>
      <c r="E19" s="196">
        <f>PPCL_NG!J19+PPCL_Spot!J19+GT_NG!J19+GT_Spot!J19+Bawana_NG!J19+Bawana_RLNG!J19+Bawana_Spot!J19</f>
        <v>101.09</v>
      </c>
      <c r="F19" s="196">
        <f>PPCL_NG!Q19+PPCL_Spot!Q19+GT_NG!Q19+GT_Spot!Q19+Bawana_NG!Q19+Bawana_RLNG!Q19+Bawana_Spot!Q19</f>
        <v>101.183536121673</v>
      </c>
      <c r="G19" s="197">
        <f t="shared" si="1"/>
        <v>-9.3536121672997297E-2</v>
      </c>
      <c r="H19" s="196">
        <f>PPCL_NG!K19+PPCL_Spot!K19+GT_NG!K19+GT_Spot!K19+Bawana_NG!K19+Bawana_RLNG!K19+Bawana_Spot!K19</f>
        <v>23.46</v>
      </c>
      <c r="I19" s="196">
        <f>PPCL_NG!R19+PPCL_Spot!R19+GT_NG!R19+GT_Spot!R19+Bawana_NG!R19+Bawana_RLNG!R19+Bawana_Spot!R19</f>
        <v>23.46</v>
      </c>
      <c r="J19" s="197">
        <f t="shared" si="2"/>
        <v>0</v>
      </c>
      <c r="K19" s="196">
        <f>PPCL_NG!L19+PPCL_Spot!L19+GT_NG!L19+GT_Spot!L19+Bawana_NG!L19+Bawana_RLNG!L19+Bawana_Spot!L19</f>
        <v>108.22</v>
      </c>
      <c r="L19" s="196">
        <f>PPCL_NG!S19+PPCL_Spot!S19+GT_NG!S19+GT_Spot!S19+Bawana_NG!S19+Bawana_RLNG!S19+Bawana_Spot!S19</f>
        <v>108.2543433752559</v>
      </c>
      <c r="M19" s="197">
        <f t="shared" si="3"/>
        <v>-3.434337525590081E-2</v>
      </c>
      <c r="N19" s="196">
        <f>PPCL_NG!M19+PPCL_Spot!M19+GT_NG!M19+GT_Spot!M19+Bawana_NG!M19+Bawana_RLNG!M19+Bawana_Spot!M19</f>
        <v>123.03999999999999</v>
      </c>
      <c r="O19" s="196">
        <f>PPCL_NG!T19+PPCL_Spot!T19+GT_NG!T19+GT_Spot!T19+Bawana_NG!T19+Bawana_RLNG!T19+Bawana_Spot!T19</f>
        <v>123.168552208248</v>
      </c>
      <c r="P19" s="197">
        <f t="shared" si="4"/>
        <v>-0.12855220824800995</v>
      </c>
      <c r="Q19" s="197">
        <f t="shared" si="5"/>
        <v>-0.41999999999995907</v>
      </c>
    </row>
    <row r="20" spans="1:17">
      <c r="A20" s="33" t="s">
        <v>62</v>
      </c>
      <c r="B20" s="196">
        <f>PPCL_NG!I20+PPCL_Spot!I20+GT_NG!I20+GT_Spot!I20+Bawana_NG!I20+Bawana_RLNG!I20+Bawana_Spot!I20</f>
        <v>380.51</v>
      </c>
      <c r="C20" s="196">
        <f>PPCL_NG!P20+PPCL_Spot!P20+GT_NG!P20+GT_Spot!P20+Bawana_NG!P20+Bawana_RLNG!P20+Bawana_Spot!P20</f>
        <v>380.67356829482304</v>
      </c>
      <c r="D20" s="197">
        <f t="shared" si="0"/>
        <v>-0.16356829482305102</v>
      </c>
      <c r="E20" s="196">
        <f>PPCL_NG!J20+PPCL_Spot!J20+GT_NG!J20+GT_Spot!J20+Bawana_NG!J20+Bawana_RLNG!J20+Bawana_Spot!J20</f>
        <v>101.09</v>
      </c>
      <c r="F20" s="196">
        <f>PPCL_NG!Q20+PPCL_Spot!Q20+GT_NG!Q20+GT_Spot!Q20+Bawana_NG!Q20+Bawana_RLNG!Q20+Bawana_Spot!Q20</f>
        <v>101.183536121673</v>
      </c>
      <c r="G20" s="197">
        <f t="shared" si="1"/>
        <v>-9.3536121672997297E-2</v>
      </c>
      <c r="H20" s="196">
        <f>PPCL_NG!K20+PPCL_Spot!K20+GT_NG!K20+GT_Spot!K20+Bawana_NG!K20+Bawana_RLNG!K20+Bawana_Spot!K20</f>
        <v>23.46</v>
      </c>
      <c r="I20" s="196">
        <f>PPCL_NG!R20+PPCL_Spot!R20+GT_NG!R20+GT_Spot!R20+Bawana_NG!R20+Bawana_RLNG!R20+Bawana_Spot!R20</f>
        <v>23.46</v>
      </c>
      <c r="J20" s="197">
        <f t="shared" si="2"/>
        <v>0</v>
      </c>
      <c r="K20" s="196">
        <f>PPCL_NG!L20+PPCL_Spot!L20+GT_NG!L20+GT_Spot!L20+Bawana_NG!L20+Bawana_RLNG!L20+Bawana_Spot!L20</f>
        <v>108.22</v>
      </c>
      <c r="L20" s="196">
        <f>PPCL_NG!S20+PPCL_Spot!S20+GT_NG!S20+GT_Spot!S20+Bawana_NG!S20+Bawana_RLNG!S20+Bawana_Spot!S20</f>
        <v>108.2543433752559</v>
      </c>
      <c r="M20" s="197">
        <f t="shared" si="3"/>
        <v>-3.434337525590081E-2</v>
      </c>
      <c r="N20" s="196">
        <f>PPCL_NG!M20+PPCL_Spot!M20+GT_NG!M20+GT_Spot!M20+Bawana_NG!M20+Bawana_RLNG!M20+Bawana_Spot!M20</f>
        <v>123.03999999999999</v>
      </c>
      <c r="O20" s="196">
        <f>PPCL_NG!T20+PPCL_Spot!T20+GT_NG!T20+GT_Spot!T20+Bawana_NG!T20+Bawana_RLNG!T20+Bawana_Spot!T20</f>
        <v>123.168552208248</v>
      </c>
      <c r="P20" s="197">
        <f t="shared" si="4"/>
        <v>-0.12855220824800995</v>
      </c>
      <c r="Q20" s="197">
        <f t="shared" si="5"/>
        <v>-0.41999999999995907</v>
      </c>
    </row>
    <row r="21" spans="1:17">
      <c r="A21" s="33" t="s">
        <v>63</v>
      </c>
      <c r="B21" s="196">
        <f>PPCL_NG!I21+PPCL_Spot!I21+GT_NG!I21+GT_Spot!I21+Bawana_NG!I21+Bawana_RLNG!I21+Bawana_Spot!I21</f>
        <v>380.51</v>
      </c>
      <c r="C21" s="196">
        <f>PPCL_NG!P21+PPCL_Spot!P21+GT_NG!P21+GT_Spot!P21+Bawana_NG!P21+Bawana_RLNG!P21+Bawana_Spot!P21</f>
        <v>380.67356829482304</v>
      </c>
      <c r="D21" s="197">
        <f t="shared" si="0"/>
        <v>-0.16356829482305102</v>
      </c>
      <c r="E21" s="196">
        <f>PPCL_NG!J21+PPCL_Spot!J21+GT_NG!J21+GT_Spot!J21+Bawana_NG!J21+Bawana_RLNG!J21+Bawana_Spot!J21</f>
        <v>101.09</v>
      </c>
      <c r="F21" s="196">
        <f>PPCL_NG!Q21+PPCL_Spot!Q21+GT_NG!Q21+GT_Spot!Q21+Bawana_NG!Q21+Bawana_RLNG!Q21+Bawana_Spot!Q21</f>
        <v>101.183536121673</v>
      </c>
      <c r="G21" s="197">
        <f t="shared" si="1"/>
        <v>-9.3536121672997297E-2</v>
      </c>
      <c r="H21" s="196">
        <f>PPCL_NG!K21+PPCL_Spot!K21+GT_NG!K21+GT_Spot!K21+Bawana_NG!K21+Bawana_RLNG!K21+Bawana_Spot!K21</f>
        <v>23.46</v>
      </c>
      <c r="I21" s="196">
        <f>PPCL_NG!R21+PPCL_Spot!R21+GT_NG!R21+GT_Spot!R21+Bawana_NG!R21+Bawana_RLNG!R21+Bawana_Spot!R21</f>
        <v>23.46</v>
      </c>
      <c r="J21" s="197">
        <f t="shared" si="2"/>
        <v>0</v>
      </c>
      <c r="K21" s="196">
        <f>PPCL_NG!L21+PPCL_Spot!L21+GT_NG!L21+GT_Spot!L21+Bawana_NG!L21+Bawana_RLNG!L21+Bawana_Spot!L21</f>
        <v>108.22</v>
      </c>
      <c r="L21" s="196">
        <f>PPCL_NG!S21+PPCL_Spot!S21+GT_NG!S21+GT_Spot!S21+Bawana_NG!S21+Bawana_RLNG!S21+Bawana_Spot!S21</f>
        <v>108.2543433752559</v>
      </c>
      <c r="M21" s="197">
        <f t="shared" si="3"/>
        <v>-3.434337525590081E-2</v>
      </c>
      <c r="N21" s="196">
        <f>PPCL_NG!M21+PPCL_Spot!M21+GT_NG!M21+GT_Spot!M21+Bawana_NG!M21+Bawana_RLNG!M21+Bawana_Spot!M21</f>
        <v>123.03999999999999</v>
      </c>
      <c r="O21" s="196">
        <f>PPCL_NG!T21+PPCL_Spot!T21+GT_NG!T21+GT_Spot!T21+Bawana_NG!T21+Bawana_RLNG!T21+Bawana_Spot!T21</f>
        <v>123.168552208248</v>
      </c>
      <c r="P21" s="197">
        <f t="shared" si="4"/>
        <v>-0.12855220824800995</v>
      </c>
      <c r="Q21" s="197">
        <f t="shared" si="5"/>
        <v>-0.41999999999995907</v>
      </c>
    </row>
    <row r="22" spans="1:17">
      <c r="A22" s="33" t="s">
        <v>64</v>
      </c>
      <c r="B22" s="196">
        <f>PPCL_NG!I22+PPCL_Spot!I22+GT_NG!I22+GT_Spot!I22+Bawana_NG!I22+Bawana_RLNG!I22+Bawana_Spot!I22</f>
        <v>380.51</v>
      </c>
      <c r="C22" s="196">
        <f>PPCL_NG!P22+PPCL_Spot!P22+GT_NG!P22+GT_Spot!P22+Bawana_NG!P22+Bawana_RLNG!P22+Bawana_Spot!P22</f>
        <v>380.67356829482304</v>
      </c>
      <c r="D22" s="197">
        <f t="shared" si="0"/>
        <v>-0.16356829482305102</v>
      </c>
      <c r="E22" s="196">
        <f>PPCL_NG!J22+PPCL_Spot!J22+GT_NG!J22+GT_Spot!J22+Bawana_NG!J22+Bawana_RLNG!J22+Bawana_Spot!J22</f>
        <v>101.09</v>
      </c>
      <c r="F22" s="196">
        <f>PPCL_NG!Q22+PPCL_Spot!Q22+GT_NG!Q22+GT_Spot!Q22+Bawana_NG!Q22+Bawana_RLNG!Q22+Bawana_Spot!Q22</f>
        <v>101.183536121673</v>
      </c>
      <c r="G22" s="197">
        <f t="shared" si="1"/>
        <v>-9.3536121672997297E-2</v>
      </c>
      <c r="H22" s="196">
        <f>PPCL_NG!K22+PPCL_Spot!K22+GT_NG!K22+GT_Spot!K22+Bawana_NG!K22+Bawana_RLNG!K22+Bawana_Spot!K22</f>
        <v>23.46</v>
      </c>
      <c r="I22" s="196">
        <f>PPCL_NG!R22+PPCL_Spot!R22+GT_NG!R22+GT_Spot!R22+Bawana_NG!R22+Bawana_RLNG!R22+Bawana_Spot!R22</f>
        <v>23.46</v>
      </c>
      <c r="J22" s="197">
        <f t="shared" si="2"/>
        <v>0</v>
      </c>
      <c r="K22" s="196">
        <f>PPCL_NG!L22+PPCL_Spot!L22+GT_NG!L22+GT_Spot!L22+Bawana_NG!L22+Bawana_RLNG!L22+Bawana_Spot!L22</f>
        <v>108.22</v>
      </c>
      <c r="L22" s="196">
        <f>PPCL_NG!S22+PPCL_Spot!S22+GT_NG!S22+GT_Spot!S22+Bawana_NG!S22+Bawana_RLNG!S22+Bawana_Spot!S22</f>
        <v>108.2543433752559</v>
      </c>
      <c r="M22" s="197">
        <f t="shared" si="3"/>
        <v>-3.434337525590081E-2</v>
      </c>
      <c r="N22" s="196">
        <f>PPCL_NG!M22+PPCL_Spot!M22+GT_NG!M22+GT_Spot!M22+Bawana_NG!M22+Bawana_RLNG!M22+Bawana_Spot!M22</f>
        <v>123.03999999999999</v>
      </c>
      <c r="O22" s="196">
        <f>PPCL_NG!T22+PPCL_Spot!T22+GT_NG!T22+GT_Spot!T22+Bawana_NG!T22+Bawana_RLNG!T22+Bawana_Spot!T22</f>
        <v>123.168552208248</v>
      </c>
      <c r="P22" s="197">
        <f t="shared" si="4"/>
        <v>-0.12855220824800995</v>
      </c>
      <c r="Q22" s="197">
        <f t="shared" si="5"/>
        <v>-0.41999999999995907</v>
      </c>
    </row>
    <row r="23" spans="1:17">
      <c r="A23" s="33" t="s">
        <v>65</v>
      </c>
      <c r="B23" s="196">
        <f>PPCL_NG!I23+PPCL_Spot!I23+GT_NG!I23+GT_Spot!I23+Bawana_NG!I23+Bawana_RLNG!I23+Bawana_Spot!I23</f>
        <v>380.51</v>
      </c>
      <c r="C23" s="196">
        <f>PPCL_NG!P23+PPCL_Spot!P23+GT_NG!P23+GT_Spot!P23+Bawana_NG!P23+Bawana_RLNG!P23+Bawana_Spot!P23</f>
        <v>380.67356829482304</v>
      </c>
      <c r="D23" s="197">
        <f t="shared" si="0"/>
        <v>-0.16356829482305102</v>
      </c>
      <c r="E23" s="196">
        <f>PPCL_NG!J23+PPCL_Spot!J23+GT_NG!J23+GT_Spot!J23+Bawana_NG!J23+Bawana_RLNG!J23+Bawana_Spot!J23</f>
        <v>101.09</v>
      </c>
      <c r="F23" s="196">
        <f>PPCL_NG!Q23+PPCL_Spot!Q23+GT_NG!Q23+GT_Spot!Q23+Bawana_NG!Q23+Bawana_RLNG!Q23+Bawana_Spot!Q23</f>
        <v>101.183536121673</v>
      </c>
      <c r="G23" s="197">
        <f t="shared" si="1"/>
        <v>-9.3536121672997297E-2</v>
      </c>
      <c r="H23" s="196">
        <f>PPCL_NG!K23+PPCL_Spot!K23+GT_NG!K23+GT_Spot!K23+Bawana_NG!K23+Bawana_RLNG!K23+Bawana_Spot!K23</f>
        <v>23.46</v>
      </c>
      <c r="I23" s="196">
        <f>PPCL_NG!R23+PPCL_Spot!R23+GT_NG!R23+GT_Spot!R23+Bawana_NG!R23+Bawana_RLNG!R23+Bawana_Spot!R23</f>
        <v>23.46</v>
      </c>
      <c r="J23" s="197">
        <f t="shared" si="2"/>
        <v>0</v>
      </c>
      <c r="K23" s="196">
        <f>PPCL_NG!L23+PPCL_Spot!L23+GT_NG!L23+GT_Spot!L23+Bawana_NG!L23+Bawana_RLNG!L23+Bawana_Spot!L23</f>
        <v>108.22</v>
      </c>
      <c r="L23" s="196">
        <f>PPCL_NG!S23+PPCL_Spot!S23+GT_NG!S23+GT_Spot!S23+Bawana_NG!S23+Bawana_RLNG!S23+Bawana_Spot!S23</f>
        <v>108.2543433752559</v>
      </c>
      <c r="M23" s="197">
        <f t="shared" si="3"/>
        <v>-3.434337525590081E-2</v>
      </c>
      <c r="N23" s="196">
        <f>PPCL_NG!M23+PPCL_Spot!M23+GT_NG!M23+GT_Spot!M23+Bawana_NG!M23+Bawana_RLNG!M23+Bawana_Spot!M23</f>
        <v>123.03999999999999</v>
      </c>
      <c r="O23" s="196">
        <f>PPCL_NG!T23+PPCL_Spot!T23+GT_NG!T23+GT_Spot!T23+Bawana_NG!T23+Bawana_RLNG!T23+Bawana_Spot!T23</f>
        <v>123.168552208248</v>
      </c>
      <c r="P23" s="197">
        <f t="shared" si="4"/>
        <v>-0.12855220824800995</v>
      </c>
      <c r="Q23" s="197">
        <f t="shared" si="5"/>
        <v>-0.41999999999995907</v>
      </c>
    </row>
    <row r="24" spans="1:17">
      <c r="A24" s="33" t="s">
        <v>66</v>
      </c>
      <c r="B24" s="196">
        <f>PPCL_NG!I24+PPCL_Spot!I24+GT_NG!I24+GT_Spot!I24+Bawana_NG!I24+Bawana_RLNG!I24+Bawana_Spot!I24</f>
        <v>380.51</v>
      </c>
      <c r="C24" s="196">
        <f>PPCL_NG!P24+PPCL_Spot!P24+GT_NG!P24+GT_Spot!P24+Bawana_NG!P24+Bawana_RLNG!P24+Bawana_Spot!P24</f>
        <v>380.67356829482304</v>
      </c>
      <c r="D24" s="197">
        <f t="shared" si="0"/>
        <v>-0.16356829482305102</v>
      </c>
      <c r="E24" s="196">
        <f>PPCL_NG!J24+PPCL_Spot!J24+GT_NG!J24+GT_Spot!J24+Bawana_NG!J24+Bawana_RLNG!J24+Bawana_Spot!J24</f>
        <v>101.09</v>
      </c>
      <c r="F24" s="196">
        <f>PPCL_NG!Q24+PPCL_Spot!Q24+GT_NG!Q24+GT_Spot!Q24+Bawana_NG!Q24+Bawana_RLNG!Q24+Bawana_Spot!Q24</f>
        <v>101.183536121673</v>
      </c>
      <c r="G24" s="197">
        <f t="shared" si="1"/>
        <v>-9.3536121672997297E-2</v>
      </c>
      <c r="H24" s="196">
        <f>PPCL_NG!K24+PPCL_Spot!K24+GT_NG!K24+GT_Spot!K24+Bawana_NG!K24+Bawana_RLNG!K24+Bawana_Spot!K24</f>
        <v>23.46</v>
      </c>
      <c r="I24" s="196">
        <f>PPCL_NG!R24+PPCL_Spot!R24+GT_NG!R24+GT_Spot!R24+Bawana_NG!R24+Bawana_RLNG!R24+Bawana_Spot!R24</f>
        <v>23.46</v>
      </c>
      <c r="J24" s="197">
        <f t="shared" si="2"/>
        <v>0</v>
      </c>
      <c r="K24" s="196">
        <f>PPCL_NG!L24+PPCL_Spot!L24+GT_NG!L24+GT_Spot!L24+Bawana_NG!L24+Bawana_RLNG!L24+Bawana_Spot!L24</f>
        <v>108.22</v>
      </c>
      <c r="L24" s="196">
        <f>PPCL_NG!S24+PPCL_Spot!S24+GT_NG!S24+GT_Spot!S24+Bawana_NG!S24+Bawana_RLNG!S24+Bawana_Spot!S24</f>
        <v>108.2543433752559</v>
      </c>
      <c r="M24" s="197">
        <f t="shared" si="3"/>
        <v>-3.434337525590081E-2</v>
      </c>
      <c r="N24" s="196">
        <f>PPCL_NG!M24+PPCL_Spot!M24+GT_NG!M24+GT_Spot!M24+Bawana_NG!M24+Bawana_RLNG!M24+Bawana_Spot!M24</f>
        <v>123.03999999999999</v>
      </c>
      <c r="O24" s="196">
        <f>PPCL_NG!T24+PPCL_Spot!T24+GT_NG!T24+GT_Spot!T24+Bawana_NG!T24+Bawana_RLNG!T24+Bawana_Spot!T24</f>
        <v>123.168552208248</v>
      </c>
      <c r="P24" s="197">
        <f t="shared" si="4"/>
        <v>-0.12855220824800995</v>
      </c>
      <c r="Q24" s="197">
        <f t="shared" si="5"/>
        <v>-0.41999999999995907</v>
      </c>
    </row>
    <row r="25" spans="1:17">
      <c r="A25" s="33" t="s">
        <v>67</v>
      </c>
      <c r="B25" s="196">
        <f>PPCL_NG!I25+PPCL_Spot!I25+GT_NG!I25+GT_Spot!I25+Bawana_NG!I25+Bawana_RLNG!I25+Bawana_Spot!I25</f>
        <v>380.51</v>
      </c>
      <c r="C25" s="196">
        <f>PPCL_NG!P25+PPCL_Spot!P25+GT_NG!P25+GT_Spot!P25+Bawana_NG!P25+Bawana_RLNG!P25+Bawana_Spot!P25</f>
        <v>380.6735682948231</v>
      </c>
      <c r="D25" s="197">
        <f t="shared" si="0"/>
        <v>-0.16356829482310786</v>
      </c>
      <c r="E25" s="196">
        <f>PPCL_NG!J25+PPCL_Spot!J25+GT_NG!J25+GT_Spot!J25+Bawana_NG!J25+Bawana_RLNG!J25+Bawana_Spot!J25</f>
        <v>102.72999999999999</v>
      </c>
      <c r="F25" s="196">
        <f>PPCL_NG!Q25+PPCL_Spot!Q25+GT_NG!Q25+GT_Spot!Q25+Bawana_NG!Q25+Bawana_RLNG!Q25+Bawana_Spot!Q25</f>
        <v>102.82353612167302</v>
      </c>
      <c r="G25" s="197">
        <f t="shared" si="1"/>
        <v>-9.3536121673025718E-2</v>
      </c>
      <c r="H25" s="196">
        <f>PPCL_NG!K25+PPCL_Spot!K25+GT_NG!K25+GT_Spot!K25+Bawana_NG!K25+Bawana_RLNG!K25+Bawana_Spot!K25</f>
        <v>23.46</v>
      </c>
      <c r="I25" s="196">
        <f>PPCL_NG!R25+PPCL_Spot!R25+GT_NG!R25+GT_Spot!R25+Bawana_NG!R25+Bawana_RLNG!R25+Bawana_Spot!R25</f>
        <v>23.46</v>
      </c>
      <c r="J25" s="197">
        <f t="shared" si="2"/>
        <v>0</v>
      </c>
      <c r="K25" s="196">
        <f>PPCL_NG!L25+PPCL_Spot!L25+GT_NG!L25+GT_Spot!L25+Bawana_NG!L25+Bawana_RLNG!L25+Bawana_Spot!L25</f>
        <v>108.88999999999999</v>
      </c>
      <c r="L25" s="196">
        <f>PPCL_NG!S25+PPCL_Spot!S25+GT_NG!S25+GT_Spot!S25+Bawana_NG!S25+Bawana_RLNG!S25+Bawana_Spot!S25</f>
        <v>108.92434337525592</v>
      </c>
      <c r="M25" s="197">
        <f t="shared" si="3"/>
        <v>-3.4343375255929232E-2</v>
      </c>
      <c r="N25" s="196">
        <f>PPCL_NG!M25+PPCL_Spot!M25+GT_NG!M25+GT_Spot!M25+Bawana_NG!M25+Bawana_RLNG!M25+Bawana_Spot!M25</f>
        <v>125.03</v>
      </c>
      <c r="O25" s="196">
        <f>PPCL_NG!T25+PPCL_Spot!T25+GT_NG!T25+GT_Spot!T25+Bawana_NG!T25+Bawana_RLNG!T25+Bawana_Spot!T25</f>
        <v>125.15855220824804</v>
      </c>
      <c r="P25" s="197">
        <f t="shared" si="4"/>
        <v>-0.12855220824803837</v>
      </c>
      <c r="Q25" s="197">
        <f t="shared" si="5"/>
        <v>-0.42000000000010118</v>
      </c>
    </row>
    <row r="26" spans="1:17">
      <c r="A26" s="33" t="s">
        <v>68</v>
      </c>
      <c r="B26" s="196">
        <f>PPCL_NG!I26+PPCL_Spot!I26+GT_NG!I26+GT_Spot!I26+Bawana_NG!I26+Bawana_RLNG!I26+Bawana_Spot!I26</f>
        <v>380.51</v>
      </c>
      <c r="C26" s="196">
        <f>PPCL_NG!P26+PPCL_Spot!P26+GT_NG!P26+GT_Spot!P26+Bawana_NG!P26+Bawana_RLNG!P26+Bawana_Spot!P26</f>
        <v>380.6735682948231</v>
      </c>
      <c r="D26" s="197">
        <f t="shared" si="0"/>
        <v>-0.16356829482310786</v>
      </c>
      <c r="E26" s="196">
        <f>PPCL_NG!J26+PPCL_Spot!J26+GT_NG!J26+GT_Spot!J26+Bawana_NG!J26+Bawana_RLNG!J26+Bawana_Spot!J26</f>
        <v>102.72999999999999</v>
      </c>
      <c r="F26" s="196">
        <f>PPCL_NG!Q26+PPCL_Spot!Q26+GT_NG!Q26+GT_Spot!Q26+Bawana_NG!Q26+Bawana_RLNG!Q26+Bawana_Spot!Q26</f>
        <v>102.82353612167302</v>
      </c>
      <c r="G26" s="197">
        <f t="shared" si="1"/>
        <v>-9.3536121673025718E-2</v>
      </c>
      <c r="H26" s="196">
        <f>PPCL_NG!K26+PPCL_Spot!K26+GT_NG!K26+GT_Spot!K26+Bawana_NG!K26+Bawana_RLNG!K26+Bawana_Spot!K26</f>
        <v>23.46</v>
      </c>
      <c r="I26" s="196">
        <f>PPCL_NG!R26+PPCL_Spot!R26+GT_NG!R26+GT_Spot!R26+Bawana_NG!R26+Bawana_RLNG!R26+Bawana_Spot!R26</f>
        <v>23.46</v>
      </c>
      <c r="J26" s="197">
        <f t="shared" si="2"/>
        <v>0</v>
      </c>
      <c r="K26" s="196">
        <f>PPCL_NG!L26+PPCL_Spot!L26+GT_NG!L26+GT_Spot!L26+Bawana_NG!L26+Bawana_RLNG!L26+Bawana_Spot!L26</f>
        <v>108.88999999999999</v>
      </c>
      <c r="L26" s="196">
        <f>PPCL_NG!S26+PPCL_Spot!S26+GT_NG!S26+GT_Spot!S26+Bawana_NG!S26+Bawana_RLNG!S26+Bawana_Spot!S26</f>
        <v>108.92434337525592</v>
      </c>
      <c r="M26" s="197">
        <f t="shared" si="3"/>
        <v>-3.4343375255929232E-2</v>
      </c>
      <c r="N26" s="196">
        <f>PPCL_NG!M26+PPCL_Spot!M26+GT_NG!M26+GT_Spot!M26+Bawana_NG!M26+Bawana_RLNG!M26+Bawana_Spot!M26</f>
        <v>125.03</v>
      </c>
      <c r="O26" s="196">
        <f>PPCL_NG!T26+PPCL_Spot!T26+GT_NG!T26+GT_Spot!T26+Bawana_NG!T26+Bawana_RLNG!T26+Bawana_Spot!T26</f>
        <v>125.15855220824804</v>
      </c>
      <c r="P26" s="197">
        <f t="shared" si="4"/>
        <v>-0.12855220824803837</v>
      </c>
      <c r="Q26" s="197">
        <f t="shared" si="5"/>
        <v>-0.42000000000010118</v>
      </c>
    </row>
    <row r="27" spans="1:17">
      <c r="A27" s="33" t="s">
        <v>69</v>
      </c>
      <c r="B27" s="196">
        <f>PPCL_NG!I27+PPCL_Spot!I27+GT_NG!I27+GT_Spot!I27+Bawana_NG!I27+Bawana_RLNG!I27+Bawana_Spot!I27</f>
        <v>380.51</v>
      </c>
      <c r="C27" s="196">
        <f>PPCL_NG!P27+PPCL_Spot!P27+GT_NG!P27+GT_Spot!P27+Bawana_NG!P27+Bawana_RLNG!P27+Bawana_Spot!P27</f>
        <v>380.6735682948231</v>
      </c>
      <c r="D27" s="197">
        <f t="shared" si="0"/>
        <v>-0.16356829482310786</v>
      </c>
      <c r="E27" s="196">
        <f>PPCL_NG!J27+PPCL_Spot!J27+GT_NG!J27+GT_Spot!J27+Bawana_NG!J27+Bawana_RLNG!J27+Bawana_Spot!J27</f>
        <v>102.72999999999999</v>
      </c>
      <c r="F27" s="196">
        <f>PPCL_NG!Q27+PPCL_Spot!Q27+GT_NG!Q27+GT_Spot!Q27+Bawana_NG!Q27+Bawana_RLNG!Q27+Bawana_Spot!Q27</f>
        <v>102.82353612167302</v>
      </c>
      <c r="G27" s="197">
        <f t="shared" si="1"/>
        <v>-9.3536121673025718E-2</v>
      </c>
      <c r="H27" s="196">
        <f>PPCL_NG!K27+PPCL_Spot!K27+GT_NG!K27+GT_Spot!K27+Bawana_NG!K27+Bawana_RLNG!K27+Bawana_Spot!K27</f>
        <v>23.46</v>
      </c>
      <c r="I27" s="196">
        <f>PPCL_NG!R27+PPCL_Spot!R27+GT_NG!R27+GT_Spot!R27+Bawana_NG!R27+Bawana_RLNG!R27+Bawana_Spot!R27</f>
        <v>23.46</v>
      </c>
      <c r="J27" s="197">
        <f t="shared" si="2"/>
        <v>0</v>
      </c>
      <c r="K27" s="196">
        <f>PPCL_NG!L27+PPCL_Spot!L27+GT_NG!L27+GT_Spot!L27+Bawana_NG!L27+Bawana_RLNG!L27+Bawana_Spot!L27</f>
        <v>108.88999999999999</v>
      </c>
      <c r="L27" s="196">
        <f>PPCL_NG!S27+PPCL_Spot!S27+GT_NG!S27+GT_Spot!S27+Bawana_NG!S27+Bawana_RLNG!S27+Bawana_Spot!S27</f>
        <v>108.92434337525592</v>
      </c>
      <c r="M27" s="197">
        <f t="shared" si="3"/>
        <v>-3.4343375255929232E-2</v>
      </c>
      <c r="N27" s="196">
        <f>PPCL_NG!M27+PPCL_Spot!M27+GT_NG!M27+GT_Spot!M27+Bawana_NG!M27+Bawana_RLNG!M27+Bawana_Spot!M27</f>
        <v>125.03</v>
      </c>
      <c r="O27" s="196">
        <f>PPCL_NG!T27+PPCL_Spot!T27+GT_NG!T27+GT_Spot!T27+Bawana_NG!T27+Bawana_RLNG!T27+Bawana_Spot!T27</f>
        <v>125.15855220824804</v>
      </c>
      <c r="P27" s="197">
        <f t="shared" si="4"/>
        <v>-0.12855220824803837</v>
      </c>
      <c r="Q27" s="197">
        <f t="shared" si="5"/>
        <v>-0.42000000000010118</v>
      </c>
    </row>
    <row r="28" spans="1:17">
      <c r="A28" s="33" t="s">
        <v>70</v>
      </c>
      <c r="B28" s="196">
        <f>PPCL_NG!I28+PPCL_Spot!I28+GT_NG!I28+GT_Spot!I28+Bawana_NG!I28+Bawana_RLNG!I28+Bawana_Spot!I28</f>
        <v>380.51</v>
      </c>
      <c r="C28" s="196">
        <f>PPCL_NG!P28+PPCL_Spot!P28+GT_NG!P28+GT_Spot!P28+Bawana_NG!P28+Bawana_RLNG!P28+Bawana_Spot!P28</f>
        <v>380.6735682948231</v>
      </c>
      <c r="D28" s="197">
        <f t="shared" si="0"/>
        <v>-0.16356829482310786</v>
      </c>
      <c r="E28" s="196">
        <f>PPCL_NG!J28+PPCL_Spot!J28+GT_NG!J28+GT_Spot!J28+Bawana_NG!J28+Bawana_RLNG!J28+Bawana_Spot!J28</f>
        <v>102.72999999999999</v>
      </c>
      <c r="F28" s="196">
        <f>PPCL_NG!Q28+PPCL_Spot!Q28+GT_NG!Q28+GT_Spot!Q28+Bawana_NG!Q28+Bawana_RLNG!Q28+Bawana_Spot!Q28</f>
        <v>102.82353612167302</v>
      </c>
      <c r="G28" s="197">
        <f t="shared" si="1"/>
        <v>-9.3536121673025718E-2</v>
      </c>
      <c r="H28" s="196">
        <f>PPCL_NG!K28+PPCL_Spot!K28+GT_NG!K28+GT_Spot!K28+Bawana_NG!K28+Bawana_RLNG!K28+Bawana_Spot!K28</f>
        <v>23.46</v>
      </c>
      <c r="I28" s="196">
        <f>PPCL_NG!R28+PPCL_Spot!R28+GT_NG!R28+GT_Spot!R28+Bawana_NG!R28+Bawana_RLNG!R28+Bawana_Spot!R28</f>
        <v>23.46</v>
      </c>
      <c r="J28" s="197">
        <f t="shared" si="2"/>
        <v>0</v>
      </c>
      <c r="K28" s="196">
        <f>PPCL_NG!L28+PPCL_Spot!L28+GT_NG!L28+GT_Spot!L28+Bawana_NG!L28+Bawana_RLNG!L28+Bawana_Spot!L28</f>
        <v>108.88999999999999</v>
      </c>
      <c r="L28" s="196">
        <f>PPCL_NG!S28+PPCL_Spot!S28+GT_NG!S28+GT_Spot!S28+Bawana_NG!S28+Bawana_RLNG!S28+Bawana_Spot!S28</f>
        <v>108.92434337525592</v>
      </c>
      <c r="M28" s="197">
        <f t="shared" si="3"/>
        <v>-3.4343375255929232E-2</v>
      </c>
      <c r="N28" s="196">
        <f>PPCL_NG!M28+PPCL_Spot!M28+GT_NG!M28+GT_Spot!M28+Bawana_NG!M28+Bawana_RLNG!M28+Bawana_Spot!M28</f>
        <v>125.03</v>
      </c>
      <c r="O28" s="196">
        <f>PPCL_NG!T28+PPCL_Spot!T28+GT_NG!T28+GT_Spot!T28+Bawana_NG!T28+Bawana_RLNG!T28+Bawana_Spot!T28</f>
        <v>125.15855220824804</v>
      </c>
      <c r="P28" s="197">
        <f t="shared" si="4"/>
        <v>-0.12855220824803837</v>
      </c>
      <c r="Q28" s="197">
        <f t="shared" si="5"/>
        <v>-0.42000000000010118</v>
      </c>
    </row>
    <row r="29" spans="1:17">
      <c r="A29" s="33" t="s">
        <v>71</v>
      </c>
      <c r="B29" s="196">
        <f>PPCL_NG!I29+PPCL_Spot!I29+GT_NG!I29+GT_Spot!I29+Bawana_NG!I29+Bawana_RLNG!I29+Bawana_Spot!I29</f>
        <v>380.51</v>
      </c>
      <c r="C29" s="196">
        <f>PPCL_NG!P29+PPCL_Spot!P29+GT_NG!P29+GT_Spot!P29+Bawana_NG!P29+Bawana_RLNG!P29+Bawana_Spot!P29</f>
        <v>380.67356829482304</v>
      </c>
      <c r="D29" s="197">
        <f t="shared" si="0"/>
        <v>-0.16356829482305102</v>
      </c>
      <c r="E29" s="196">
        <f>PPCL_NG!J29+PPCL_Spot!J29+GT_NG!J29+GT_Spot!J29+Bawana_NG!J29+Bawana_RLNG!J29+Bawana_Spot!J29</f>
        <v>101.09</v>
      </c>
      <c r="F29" s="196">
        <f>PPCL_NG!Q29+PPCL_Spot!Q29+GT_NG!Q29+GT_Spot!Q29+Bawana_NG!Q29+Bawana_RLNG!Q29+Bawana_Spot!Q29</f>
        <v>101.183536121673</v>
      </c>
      <c r="G29" s="197">
        <f t="shared" si="1"/>
        <v>-9.3536121672997297E-2</v>
      </c>
      <c r="H29" s="196">
        <f>PPCL_NG!K29+PPCL_Spot!K29+GT_NG!K29+GT_Spot!K29+Bawana_NG!K29+Bawana_RLNG!K29+Bawana_Spot!K29</f>
        <v>23.46</v>
      </c>
      <c r="I29" s="196">
        <f>PPCL_NG!R29+PPCL_Spot!R29+GT_NG!R29+GT_Spot!R29+Bawana_NG!R29+Bawana_RLNG!R29+Bawana_Spot!R29</f>
        <v>23.46</v>
      </c>
      <c r="J29" s="197">
        <f t="shared" si="2"/>
        <v>0</v>
      </c>
      <c r="K29" s="196">
        <f>PPCL_NG!L29+PPCL_Spot!L29+GT_NG!L29+GT_Spot!L29+Bawana_NG!L29+Bawana_RLNG!L29+Bawana_Spot!L29</f>
        <v>108.22</v>
      </c>
      <c r="L29" s="196">
        <f>PPCL_NG!S29+PPCL_Spot!S29+GT_NG!S29+GT_Spot!S29+Bawana_NG!S29+Bawana_RLNG!S29+Bawana_Spot!S29</f>
        <v>108.2543433752559</v>
      </c>
      <c r="M29" s="197">
        <f t="shared" si="3"/>
        <v>-3.434337525590081E-2</v>
      </c>
      <c r="N29" s="196">
        <f>PPCL_NG!M29+PPCL_Spot!M29+GT_NG!M29+GT_Spot!M29+Bawana_NG!M29+Bawana_RLNG!M29+Bawana_Spot!M29</f>
        <v>123.03999999999999</v>
      </c>
      <c r="O29" s="196">
        <f>PPCL_NG!T29+PPCL_Spot!T29+GT_NG!T29+GT_Spot!T29+Bawana_NG!T29+Bawana_RLNG!T29+Bawana_Spot!T29</f>
        <v>123.168552208248</v>
      </c>
      <c r="P29" s="197">
        <f t="shared" si="4"/>
        <v>-0.12855220824800995</v>
      </c>
      <c r="Q29" s="197">
        <f t="shared" si="5"/>
        <v>-0.41999999999995907</v>
      </c>
    </row>
    <row r="30" spans="1:17">
      <c r="A30" s="33" t="s">
        <v>72</v>
      </c>
      <c r="B30" s="196">
        <f>PPCL_NG!I30+PPCL_Spot!I30+GT_NG!I30+GT_Spot!I30+Bawana_NG!I30+Bawana_RLNG!I30+Bawana_Spot!I30</f>
        <v>380.51</v>
      </c>
      <c r="C30" s="196">
        <f>PPCL_NG!P30+PPCL_Spot!P30+GT_NG!P30+GT_Spot!P30+Bawana_NG!P30+Bawana_RLNG!P30+Bawana_Spot!P30</f>
        <v>380.67356829482304</v>
      </c>
      <c r="D30" s="197">
        <f t="shared" si="0"/>
        <v>-0.16356829482305102</v>
      </c>
      <c r="E30" s="196">
        <f>PPCL_NG!J30+PPCL_Spot!J30+GT_NG!J30+GT_Spot!J30+Bawana_NG!J30+Bawana_RLNG!J30+Bawana_Spot!J30</f>
        <v>101.09</v>
      </c>
      <c r="F30" s="196">
        <f>PPCL_NG!Q30+PPCL_Spot!Q30+GT_NG!Q30+GT_Spot!Q30+Bawana_NG!Q30+Bawana_RLNG!Q30+Bawana_Spot!Q30</f>
        <v>101.183536121673</v>
      </c>
      <c r="G30" s="197">
        <f t="shared" si="1"/>
        <v>-9.3536121672997297E-2</v>
      </c>
      <c r="H30" s="196">
        <f>PPCL_NG!K30+PPCL_Spot!K30+GT_NG!K30+GT_Spot!K30+Bawana_NG!K30+Bawana_RLNG!K30+Bawana_Spot!K30</f>
        <v>23.46</v>
      </c>
      <c r="I30" s="196">
        <f>PPCL_NG!R30+PPCL_Spot!R30+GT_NG!R30+GT_Spot!R30+Bawana_NG!R30+Bawana_RLNG!R30+Bawana_Spot!R30</f>
        <v>23.46</v>
      </c>
      <c r="J30" s="197">
        <f t="shared" si="2"/>
        <v>0</v>
      </c>
      <c r="K30" s="196">
        <f>PPCL_NG!L30+PPCL_Spot!L30+GT_NG!L30+GT_Spot!L30+Bawana_NG!L30+Bawana_RLNG!L30+Bawana_Spot!L30</f>
        <v>108.22</v>
      </c>
      <c r="L30" s="196">
        <f>PPCL_NG!S30+PPCL_Spot!S30+GT_NG!S30+GT_Spot!S30+Bawana_NG!S30+Bawana_RLNG!S30+Bawana_Spot!S30</f>
        <v>108.2543433752559</v>
      </c>
      <c r="M30" s="197">
        <f t="shared" si="3"/>
        <v>-3.434337525590081E-2</v>
      </c>
      <c r="N30" s="196">
        <f>PPCL_NG!M30+PPCL_Spot!M30+GT_NG!M30+GT_Spot!M30+Bawana_NG!M30+Bawana_RLNG!M30+Bawana_Spot!M30</f>
        <v>123.03999999999999</v>
      </c>
      <c r="O30" s="196">
        <f>PPCL_NG!T30+PPCL_Spot!T30+GT_NG!T30+GT_Spot!T30+Bawana_NG!T30+Bawana_RLNG!T30+Bawana_Spot!T30</f>
        <v>123.168552208248</v>
      </c>
      <c r="P30" s="197">
        <f t="shared" si="4"/>
        <v>-0.12855220824800995</v>
      </c>
      <c r="Q30" s="197">
        <f t="shared" si="5"/>
        <v>-0.41999999999995907</v>
      </c>
    </row>
    <row r="31" spans="1:17">
      <c r="A31" s="33" t="s">
        <v>73</v>
      </c>
      <c r="B31" s="196">
        <f>PPCL_NG!I31+PPCL_Spot!I31+GT_NG!I31+GT_Spot!I31+Bawana_NG!I31+Bawana_RLNG!I31+Bawana_Spot!I31</f>
        <v>380.51</v>
      </c>
      <c r="C31" s="196">
        <f>PPCL_NG!P31+PPCL_Spot!P31+GT_NG!P31+GT_Spot!P31+Bawana_NG!P31+Bawana_RLNG!P31+Bawana_Spot!P31</f>
        <v>380.67356829482304</v>
      </c>
      <c r="D31" s="197">
        <f t="shared" si="0"/>
        <v>-0.16356829482305102</v>
      </c>
      <c r="E31" s="196">
        <f>PPCL_NG!J31+PPCL_Spot!J31+GT_NG!J31+GT_Spot!J31+Bawana_NG!J31+Bawana_RLNG!J31+Bawana_Spot!J31</f>
        <v>101.09</v>
      </c>
      <c r="F31" s="196">
        <f>PPCL_NG!Q31+PPCL_Spot!Q31+GT_NG!Q31+GT_Spot!Q31+Bawana_NG!Q31+Bawana_RLNG!Q31+Bawana_Spot!Q31</f>
        <v>101.183536121673</v>
      </c>
      <c r="G31" s="197">
        <f t="shared" si="1"/>
        <v>-9.3536121672997297E-2</v>
      </c>
      <c r="H31" s="196">
        <f>PPCL_NG!K31+PPCL_Spot!K31+GT_NG!K31+GT_Spot!K31+Bawana_NG!K31+Bawana_RLNG!K31+Bawana_Spot!K31</f>
        <v>23.46</v>
      </c>
      <c r="I31" s="196">
        <f>PPCL_NG!R31+PPCL_Spot!R31+GT_NG!R31+GT_Spot!R31+Bawana_NG!R31+Bawana_RLNG!R31+Bawana_Spot!R31</f>
        <v>23.46</v>
      </c>
      <c r="J31" s="197">
        <f t="shared" si="2"/>
        <v>0</v>
      </c>
      <c r="K31" s="196">
        <f>PPCL_NG!L31+PPCL_Spot!L31+GT_NG!L31+GT_Spot!L31+Bawana_NG!L31+Bawana_RLNG!L31+Bawana_Spot!L31</f>
        <v>108.22</v>
      </c>
      <c r="L31" s="196">
        <f>PPCL_NG!S31+PPCL_Spot!S31+GT_NG!S31+GT_Spot!S31+Bawana_NG!S31+Bawana_RLNG!S31+Bawana_Spot!S31</f>
        <v>108.2543433752559</v>
      </c>
      <c r="M31" s="197">
        <f t="shared" si="3"/>
        <v>-3.434337525590081E-2</v>
      </c>
      <c r="N31" s="196">
        <f>PPCL_NG!M31+PPCL_Spot!M31+GT_NG!M31+GT_Spot!M31+Bawana_NG!M31+Bawana_RLNG!M31+Bawana_Spot!M31</f>
        <v>123.03999999999999</v>
      </c>
      <c r="O31" s="196">
        <f>PPCL_NG!T31+PPCL_Spot!T31+GT_NG!T31+GT_Spot!T31+Bawana_NG!T31+Bawana_RLNG!T31+Bawana_Spot!T31</f>
        <v>123.168552208248</v>
      </c>
      <c r="P31" s="197">
        <f t="shared" si="4"/>
        <v>-0.12855220824800995</v>
      </c>
      <c r="Q31" s="197">
        <f t="shared" si="5"/>
        <v>-0.41999999999995907</v>
      </c>
    </row>
    <row r="32" spans="1:17">
      <c r="A32" s="33" t="s">
        <v>74</v>
      </c>
      <c r="B32" s="196">
        <f>PPCL_NG!I32+PPCL_Spot!I32+GT_NG!I32+GT_Spot!I32+Bawana_NG!I32+Bawana_RLNG!I32+Bawana_Spot!I32</f>
        <v>380.51</v>
      </c>
      <c r="C32" s="196">
        <f>PPCL_NG!P32+PPCL_Spot!P32+GT_NG!P32+GT_Spot!P32+Bawana_NG!P32+Bawana_RLNG!P32+Bawana_Spot!P32</f>
        <v>380.67356829482304</v>
      </c>
      <c r="D32" s="197">
        <f t="shared" si="0"/>
        <v>-0.16356829482305102</v>
      </c>
      <c r="E32" s="196">
        <f>PPCL_NG!J32+PPCL_Spot!J32+GT_NG!J32+GT_Spot!J32+Bawana_NG!J32+Bawana_RLNG!J32+Bawana_Spot!J32</f>
        <v>101.09</v>
      </c>
      <c r="F32" s="196">
        <f>PPCL_NG!Q32+PPCL_Spot!Q32+GT_NG!Q32+GT_Spot!Q32+Bawana_NG!Q32+Bawana_RLNG!Q32+Bawana_Spot!Q32</f>
        <v>101.183536121673</v>
      </c>
      <c r="G32" s="197">
        <f t="shared" si="1"/>
        <v>-9.3536121672997297E-2</v>
      </c>
      <c r="H32" s="196">
        <f>PPCL_NG!K32+PPCL_Spot!K32+GT_NG!K32+GT_Spot!K32+Bawana_NG!K32+Bawana_RLNG!K32+Bawana_Spot!K32</f>
        <v>23.46</v>
      </c>
      <c r="I32" s="196">
        <f>PPCL_NG!R32+PPCL_Spot!R32+GT_NG!R32+GT_Spot!R32+Bawana_NG!R32+Bawana_RLNG!R32+Bawana_Spot!R32</f>
        <v>23.46</v>
      </c>
      <c r="J32" s="197">
        <f t="shared" si="2"/>
        <v>0</v>
      </c>
      <c r="K32" s="196">
        <f>PPCL_NG!L32+PPCL_Spot!L32+GT_NG!L32+GT_Spot!L32+Bawana_NG!L32+Bawana_RLNG!L32+Bawana_Spot!L32</f>
        <v>108.22</v>
      </c>
      <c r="L32" s="196">
        <f>PPCL_NG!S32+PPCL_Spot!S32+GT_NG!S32+GT_Spot!S32+Bawana_NG!S32+Bawana_RLNG!S32+Bawana_Spot!S32</f>
        <v>108.2543433752559</v>
      </c>
      <c r="M32" s="197">
        <f t="shared" si="3"/>
        <v>-3.434337525590081E-2</v>
      </c>
      <c r="N32" s="196">
        <f>PPCL_NG!M32+PPCL_Spot!M32+GT_NG!M32+GT_Spot!M32+Bawana_NG!M32+Bawana_RLNG!M32+Bawana_Spot!M32</f>
        <v>123.03999999999999</v>
      </c>
      <c r="O32" s="196">
        <f>PPCL_NG!T32+PPCL_Spot!T32+GT_NG!T32+GT_Spot!T32+Bawana_NG!T32+Bawana_RLNG!T32+Bawana_Spot!T32</f>
        <v>123.168552208248</v>
      </c>
      <c r="P32" s="197">
        <f t="shared" si="4"/>
        <v>-0.12855220824800995</v>
      </c>
      <c r="Q32" s="197">
        <f t="shared" si="5"/>
        <v>-0.41999999999995907</v>
      </c>
    </row>
    <row r="33" spans="1:17">
      <c r="A33" s="33" t="s">
        <v>75</v>
      </c>
      <c r="B33" s="196">
        <f>PPCL_NG!I33+PPCL_Spot!I33+GT_NG!I33+GT_Spot!I33+Bawana_NG!I33+Bawana_RLNG!I33+Bawana_Spot!I33</f>
        <v>380.51</v>
      </c>
      <c r="C33" s="196">
        <f>PPCL_NG!P33+PPCL_Spot!P33+GT_NG!P33+GT_Spot!P33+Bawana_NG!P33+Bawana_RLNG!P33+Bawana_Spot!P33</f>
        <v>380.6735682948231</v>
      </c>
      <c r="D33" s="197">
        <f t="shared" si="0"/>
        <v>-0.16356829482310786</v>
      </c>
      <c r="E33" s="196">
        <f>PPCL_NG!J33+PPCL_Spot!J33+GT_NG!J33+GT_Spot!J33+Bawana_NG!J33+Bawana_RLNG!J33+Bawana_Spot!J33</f>
        <v>102.72999999999999</v>
      </c>
      <c r="F33" s="196">
        <f>PPCL_NG!Q33+PPCL_Spot!Q33+GT_NG!Q33+GT_Spot!Q33+Bawana_NG!Q33+Bawana_RLNG!Q33+Bawana_Spot!Q33</f>
        <v>102.82353612167302</v>
      </c>
      <c r="G33" s="197">
        <f t="shared" si="1"/>
        <v>-9.3536121673025718E-2</v>
      </c>
      <c r="H33" s="196">
        <f>PPCL_NG!K33+PPCL_Spot!K33+GT_NG!K33+GT_Spot!K33+Bawana_NG!K33+Bawana_RLNG!K33+Bawana_Spot!K33</f>
        <v>23.46</v>
      </c>
      <c r="I33" s="196">
        <f>PPCL_NG!R33+PPCL_Spot!R33+GT_NG!R33+GT_Spot!R33+Bawana_NG!R33+Bawana_RLNG!R33+Bawana_Spot!R33</f>
        <v>23.46</v>
      </c>
      <c r="J33" s="197">
        <f t="shared" si="2"/>
        <v>0</v>
      </c>
      <c r="K33" s="196">
        <f>PPCL_NG!L33+PPCL_Spot!L33+GT_NG!L33+GT_Spot!L33+Bawana_NG!L33+Bawana_RLNG!L33+Bawana_Spot!L33</f>
        <v>108.88999999999999</v>
      </c>
      <c r="L33" s="196">
        <f>PPCL_NG!S33+PPCL_Spot!S33+GT_NG!S33+GT_Spot!S33+Bawana_NG!S33+Bawana_RLNG!S33+Bawana_Spot!S33</f>
        <v>108.92434337525592</v>
      </c>
      <c r="M33" s="197">
        <f t="shared" si="3"/>
        <v>-3.4343375255929232E-2</v>
      </c>
      <c r="N33" s="196">
        <f>PPCL_NG!M33+PPCL_Spot!M33+GT_NG!M33+GT_Spot!M33+Bawana_NG!M33+Bawana_RLNG!M33+Bawana_Spot!M33</f>
        <v>125.03</v>
      </c>
      <c r="O33" s="196">
        <f>PPCL_NG!T33+PPCL_Spot!T33+GT_NG!T33+GT_Spot!T33+Bawana_NG!T33+Bawana_RLNG!T33+Bawana_Spot!T33</f>
        <v>125.15855220824804</v>
      </c>
      <c r="P33" s="197">
        <f t="shared" si="4"/>
        <v>-0.12855220824803837</v>
      </c>
      <c r="Q33" s="197">
        <f t="shared" si="5"/>
        <v>-0.42000000000010118</v>
      </c>
    </row>
    <row r="34" spans="1:17">
      <c r="A34" s="33" t="s">
        <v>76</v>
      </c>
      <c r="B34" s="196">
        <f>PPCL_NG!I34+PPCL_Spot!I34+GT_NG!I34+GT_Spot!I34+Bawana_NG!I34+Bawana_RLNG!I34+Bawana_Spot!I34</f>
        <v>380.51</v>
      </c>
      <c r="C34" s="196">
        <f>PPCL_NG!P34+PPCL_Spot!P34+GT_NG!P34+GT_Spot!P34+Bawana_NG!P34+Bawana_RLNG!P34+Bawana_Spot!P34</f>
        <v>380.6735682948231</v>
      </c>
      <c r="D34" s="197">
        <f t="shared" si="0"/>
        <v>-0.16356829482310786</v>
      </c>
      <c r="E34" s="196">
        <f>PPCL_NG!J34+PPCL_Spot!J34+GT_NG!J34+GT_Spot!J34+Bawana_NG!J34+Bawana_RLNG!J34+Bawana_Spot!J34</f>
        <v>102.72999999999999</v>
      </c>
      <c r="F34" s="196">
        <f>PPCL_NG!Q34+PPCL_Spot!Q34+GT_NG!Q34+GT_Spot!Q34+Bawana_NG!Q34+Bawana_RLNG!Q34+Bawana_Spot!Q34</f>
        <v>102.82353612167302</v>
      </c>
      <c r="G34" s="197">
        <f t="shared" si="1"/>
        <v>-9.3536121673025718E-2</v>
      </c>
      <c r="H34" s="196">
        <f>PPCL_NG!K34+PPCL_Spot!K34+GT_NG!K34+GT_Spot!K34+Bawana_NG!K34+Bawana_RLNG!K34+Bawana_Spot!K34</f>
        <v>23.46</v>
      </c>
      <c r="I34" s="196">
        <f>PPCL_NG!R34+PPCL_Spot!R34+GT_NG!R34+GT_Spot!R34+Bawana_NG!R34+Bawana_RLNG!R34+Bawana_Spot!R34</f>
        <v>23.46</v>
      </c>
      <c r="J34" s="197">
        <f t="shared" si="2"/>
        <v>0</v>
      </c>
      <c r="K34" s="196">
        <f>PPCL_NG!L34+PPCL_Spot!L34+GT_NG!L34+GT_Spot!L34+Bawana_NG!L34+Bawana_RLNG!L34+Bawana_Spot!L34</f>
        <v>108.88999999999999</v>
      </c>
      <c r="L34" s="196">
        <f>PPCL_NG!S34+PPCL_Spot!S34+GT_NG!S34+GT_Spot!S34+Bawana_NG!S34+Bawana_RLNG!S34+Bawana_Spot!S34</f>
        <v>108.92434337525592</v>
      </c>
      <c r="M34" s="197">
        <f t="shared" si="3"/>
        <v>-3.4343375255929232E-2</v>
      </c>
      <c r="N34" s="196">
        <f>PPCL_NG!M34+PPCL_Spot!M34+GT_NG!M34+GT_Spot!M34+Bawana_NG!M34+Bawana_RLNG!M34+Bawana_Spot!M34</f>
        <v>125.03</v>
      </c>
      <c r="O34" s="196">
        <f>PPCL_NG!T34+PPCL_Spot!T34+GT_NG!T34+GT_Spot!T34+Bawana_NG!T34+Bawana_RLNG!T34+Bawana_Spot!T34</f>
        <v>125.15855220824804</v>
      </c>
      <c r="P34" s="197">
        <f t="shared" si="4"/>
        <v>-0.12855220824803837</v>
      </c>
      <c r="Q34" s="197">
        <f t="shared" si="5"/>
        <v>-0.42000000000010118</v>
      </c>
    </row>
    <row r="35" spans="1:17">
      <c r="A35" s="33" t="s">
        <v>77</v>
      </c>
      <c r="B35" s="196">
        <f>PPCL_NG!I35+PPCL_Spot!I35+GT_NG!I35+GT_Spot!I35+Bawana_NG!I35+Bawana_RLNG!I35+Bawana_Spot!I35</f>
        <v>380.51</v>
      </c>
      <c r="C35" s="196">
        <f>PPCL_NG!P35+PPCL_Spot!P35+GT_NG!P35+GT_Spot!P35+Bawana_NG!P35+Bawana_RLNG!P35+Bawana_Spot!P35</f>
        <v>380.6735682948231</v>
      </c>
      <c r="D35" s="197">
        <f t="shared" si="0"/>
        <v>-0.16356829482310786</v>
      </c>
      <c r="E35" s="196">
        <f>PPCL_NG!J35+PPCL_Spot!J35+GT_NG!J35+GT_Spot!J35+Bawana_NG!J35+Bawana_RLNG!J35+Bawana_Spot!J35</f>
        <v>102.72999999999999</v>
      </c>
      <c r="F35" s="196">
        <f>PPCL_NG!Q35+PPCL_Spot!Q35+GT_NG!Q35+GT_Spot!Q35+Bawana_NG!Q35+Bawana_RLNG!Q35+Bawana_Spot!Q35</f>
        <v>102.82353612167302</v>
      </c>
      <c r="G35" s="197">
        <f t="shared" si="1"/>
        <v>-9.3536121673025718E-2</v>
      </c>
      <c r="H35" s="196">
        <f>PPCL_NG!K35+PPCL_Spot!K35+GT_NG!K35+GT_Spot!K35+Bawana_NG!K35+Bawana_RLNG!K35+Bawana_Spot!K35</f>
        <v>23.46</v>
      </c>
      <c r="I35" s="196">
        <f>PPCL_NG!R35+PPCL_Spot!R35+GT_NG!R35+GT_Spot!R35+Bawana_NG!R35+Bawana_RLNG!R35+Bawana_Spot!R35</f>
        <v>23.46</v>
      </c>
      <c r="J35" s="197">
        <f t="shared" si="2"/>
        <v>0</v>
      </c>
      <c r="K35" s="196">
        <f>PPCL_NG!L35+PPCL_Spot!L35+GT_NG!L35+GT_Spot!L35+Bawana_NG!L35+Bawana_RLNG!L35+Bawana_Spot!L35</f>
        <v>108.88999999999999</v>
      </c>
      <c r="L35" s="196">
        <f>PPCL_NG!S35+PPCL_Spot!S35+GT_NG!S35+GT_Spot!S35+Bawana_NG!S35+Bawana_RLNG!S35+Bawana_Spot!S35</f>
        <v>108.92434337525592</v>
      </c>
      <c r="M35" s="197">
        <f t="shared" si="3"/>
        <v>-3.4343375255929232E-2</v>
      </c>
      <c r="N35" s="196">
        <f>PPCL_NG!M35+PPCL_Spot!M35+GT_NG!M35+GT_Spot!M35+Bawana_NG!M35+Bawana_RLNG!M35+Bawana_Spot!M35</f>
        <v>125.03</v>
      </c>
      <c r="O35" s="196">
        <f>PPCL_NG!T35+PPCL_Spot!T35+GT_NG!T35+GT_Spot!T35+Bawana_NG!T35+Bawana_RLNG!T35+Bawana_Spot!T35</f>
        <v>125.15855220824804</v>
      </c>
      <c r="P35" s="197">
        <f t="shared" si="4"/>
        <v>-0.12855220824803837</v>
      </c>
      <c r="Q35" s="197">
        <f t="shared" si="5"/>
        <v>-0.42000000000010118</v>
      </c>
    </row>
    <row r="36" spans="1:17">
      <c r="A36" s="33" t="s">
        <v>78</v>
      </c>
      <c r="B36" s="196">
        <f>PPCL_NG!I36+PPCL_Spot!I36+GT_NG!I36+GT_Spot!I36+Bawana_NG!I36+Bawana_RLNG!I36+Bawana_Spot!I36</f>
        <v>380.51</v>
      </c>
      <c r="C36" s="196">
        <f>PPCL_NG!P36+PPCL_Spot!P36+GT_NG!P36+GT_Spot!P36+Bawana_NG!P36+Bawana_RLNG!P36+Bawana_Spot!P36</f>
        <v>380.6735682948231</v>
      </c>
      <c r="D36" s="197">
        <f t="shared" si="0"/>
        <v>-0.16356829482310786</v>
      </c>
      <c r="E36" s="196">
        <f>PPCL_NG!J36+PPCL_Spot!J36+GT_NG!J36+GT_Spot!J36+Bawana_NG!J36+Bawana_RLNG!J36+Bawana_Spot!J36</f>
        <v>102.72999999999999</v>
      </c>
      <c r="F36" s="196">
        <f>PPCL_NG!Q36+PPCL_Spot!Q36+GT_NG!Q36+GT_Spot!Q36+Bawana_NG!Q36+Bawana_RLNG!Q36+Bawana_Spot!Q36</f>
        <v>102.82353612167302</v>
      </c>
      <c r="G36" s="197">
        <f t="shared" si="1"/>
        <v>-9.3536121673025718E-2</v>
      </c>
      <c r="H36" s="196">
        <f>PPCL_NG!K36+PPCL_Spot!K36+GT_NG!K36+GT_Spot!K36+Bawana_NG!K36+Bawana_RLNG!K36+Bawana_Spot!K36</f>
        <v>23.46</v>
      </c>
      <c r="I36" s="196">
        <f>PPCL_NG!R36+PPCL_Spot!R36+GT_NG!R36+GT_Spot!R36+Bawana_NG!R36+Bawana_RLNG!R36+Bawana_Spot!R36</f>
        <v>23.46</v>
      </c>
      <c r="J36" s="197">
        <f t="shared" si="2"/>
        <v>0</v>
      </c>
      <c r="K36" s="196">
        <f>PPCL_NG!L36+PPCL_Spot!L36+GT_NG!L36+GT_Spot!L36+Bawana_NG!L36+Bawana_RLNG!L36+Bawana_Spot!L36</f>
        <v>108.88999999999999</v>
      </c>
      <c r="L36" s="196">
        <f>PPCL_NG!S36+PPCL_Spot!S36+GT_NG!S36+GT_Spot!S36+Bawana_NG!S36+Bawana_RLNG!S36+Bawana_Spot!S36</f>
        <v>108.92434337525592</v>
      </c>
      <c r="M36" s="197">
        <f t="shared" si="3"/>
        <v>-3.4343375255929232E-2</v>
      </c>
      <c r="N36" s="196">
        <f>PPCL_NG!M36+PPCL_Spot!M36+GT_NG!M36+GT_Spot!M36+Bawana_NG!M36+Bawana_RLNG!M36+Bawana_Spot!M36</f>
        <v>125.03</v>
      </c>
      <c r="O36" s="196">
        <f>PPCL_NG!T36+PPCL_Spot!T36+GT_NG!T36+GT_Spot!T36+Bawana_NG!T36+Bawana_RLNG!T36+Bawana_Spot!T36</f>
        <v>125.15855220824804</v>
      </c>
      <c r="P36" s="197">
        <f t="shared" si="4"/>
        <v>-0.12855220824803837</v>
      </c>
      <c r="Q36" s="197">
        <f t="shared" si="5"/>
        <v>-0.42000000000010118</v>
      </c>
    </row>
    <row r="37" spans="1:17">
      <c r="A37" s="33" t="s">
        <v>79</v>
      </c>
      <c r="B37" s="196">
        <f>PPCL_NG!I37+PPCL_Spot!I37+GT_NG!I37+GT_Spot!I37+Bawana_NG!I37+Bawana_RLNG!I37+Bawana_Spot!I37</f>
        <v>380.51</v>
      </c>
      <c r="C37" s="196">
        <f>PPCL_NG!P37+PPCL_Spot!P37+GT_NG!P37+GT_Spot!P37+Bawana_NG!P37+Bawana_RLNG!P37+Bawana_Spot!P37</f>
        <v>380.6735682948231</v>
      </c>
      <c r="D37" s="197">
        <f t="shared" si="0"/>
        <v>-0.16356829482310786</v>
      </c>
      <c r="E37" s="196">
        <f>PPCL_NG!J37+PPCL_Spot!J37+GT_NG!J37+GT_Spot!J37+Bawana_NG!J37+Bawana_RLNG!J37+Bawana_Spot!J37</f>
        <v>102.72999999999999</v>
      </c>
      <c r="F37" s="196">
        <f>PPCL_NG!Q37+PPCL_Spot!Q37+GT_NG!Q37+GT_Spot!Q37+Bawana_NG!Q37+Bawana_RLNG!Q37+Bawana_Spot!Q37</f>
        <v>102.82353612167302</v>
      </c>
      <c r="G37" s="197">
        <f t="shared" si="1"/>
        <v>-9.3536121673025718E-2</v>
      </c>
      <c r="H37" s="196">
        <f>PPCL_NG!K37+PPCL_Spot!K37+GT_NG!K37+GT_Spot!K37+Bawana_NG!K37+Bawana_RLNG!K37+Bawana_Spot!K37</f>
        <v>23.46</v>
      </c>
      <c r="I37" s="196">
        <f>PPCL_NG!R37+PPCL_Spot!R37+GT_NG!R37+GT_Spot!R37+Bawana_NG!R37+Bawana_RLNG!R37+Bawana_Spot!R37</f>
        <v>23.46</v>
      </c>
      <c r="J37" s="197">
        <f t="shared" si="2"/>
        <v>0</v>
      </c>
      <c r="K37" s="196">
        <f>PPCL_NG!L37+PPCL_Spot!L37+GT_NG!L37+GT_Spot!L37+Bawana_NG!L37+Bawana_RLNG!L37+Bawana_Spot!L37</f>
        <v>108.88999999999999</v>
      </c>
      <c r="L37" s="196">
        <f>PPCL_NG!S37+PPCL_Spot!S37+GT_NG!S37+GT_Spot!S37+Bawana_NG!S37+Bawana_RLNG!S37+Bawana_Spot!S37</f>
        <v>108.92434337525592</v>
      </c>
      <c r="M37" s="197">
        <f t="shared" si="3"/>
        <v>-3.4343375255929232E-2</v>
      </c>
      <c r="N37" s="196">
        <f>PPCL_NG!M37+PPCL_Spot!M37+GT_NG!M37+GT_Spot!M37+Bawana_NG!M37+Bawana_RLNG!M37+Bawana_Spot!M37</f>
        <v>125.03</v>
      </c>
      <c r="O37" s="196">
        <f>PPCL_NG!T37+PPCL_Spot!T37+GT_NG!T37+GT_Spot!T37+Bawana_NG!T37+Bawana_RLNG!T37+Bawana_Spot!T37</f>
        <v>125.15855220824804</v>
      </c>
      <c r="P37" s="197">
        <f t="shared" si="4"/>
        <v>-0.12855220824803837</v>
      </c>
      <c r="Q37" s="197">
        <f t="shared" si="5"/>
        <v>-0.42000000000010118</v>
      </c>
    </row>
    <row r="38" spans="1:17">
      <c r="A38" s="33" t="s">
        <v>80</v>
      </c>
      <c r="B38" s="196">
        <f>PPCL_NG!I38+PPCL_Spot!I38+GT_NG!I38+GT_Spot!I38+Bawana_NG!I38+Bawana_RLNG!I38+Bawana_Spot!I38</f>
        <v>380.51</v>
      </c>
      <c r="C38" s="196">
        <f>PPCL_NG!P38+PPCL_Spot!P38+GT_NG!P38+GT_Spot!P38+Bawana_NG!P38+Bawana_RLNG!P38+Bawana_Spot!P38</f>
        <v>380.6735682948231</v>
      </c>
      <c r="D38" s="197">
        <f t="shared" si="0"/>
        <v>-0.16356829482310786</v>
      </c>
      <c r="E38" s="196">
        <f>PPCL_NG!J38+PPCL_Spot!J38+GT_NG!J38+GT_Spot!J38+Bawana_NG!J38+Bawana_RLNG!J38+Bawana_Spot!J38</f>
        <v>102.72999999999999</v>
      </c>
      <c r="F38" s="196">
        <f>PPCL_NG!Q38+PPCL_Spot!Q38+GT_NG!Q38+GT_Spot!Q38+Bawana_NG!Q38+Bawana_RLNG!Q38+Bawana_Spot!Q38</f>
        <v>102.82353612167302</v>
      </c>
      <c r="G38" s="197">
        <f t="shared" si="1"/>
        <v>-9.3536121673025718E-2</v>
      </c>
      <c r="H38" s="196">
        <f>PPCL_NG!K38+PPCL_Spot!K38+GT_NG!K38+GT_Spot!K38+Bawana_NG!K38+Bawana_RLNG!K38+Bawana_Spot!K38</f>
        <v>23.46</v>
      </c>
      <c r="I38" s="196">
        <f>PPCL_NG!R38+PPCL_Spot!R38+GT_NG!R38+GT_Spot!R38+Bawana_NG!R38+Bawana_RLNG!R38+Bawana_Spot!R38</f>
        <v>23.46</v>
      </c>
      <c r="J38" s="197">
        <f t="shared" si="2"/>
        <v>0</v>
      </c>
      <c r="K38" s="196">
        <f>PPCL_NG!L38+PPCL_Spot!L38+GT_NG!L38+GT_Spot!L38+Bawana_NG!L38+Bawana_RLNG!L38+Bawana_Spot!L38</f>
        <v>108.88999999999999</v>
      </c>
      <c r="L38" s="196">
        <f>PPCL_NG!S38+PPCL_Spot!S38+GT_NG!S38+GT_Spot!S38+Bawana_NG!S38+Bawana_RLNG!S38+Bawana_Spot!S38</f>
        <v>108.92434337525592</v>
      </c>
      <c r="M38" s="197">
        <f t="shared" si="3"/>
        <v>-3.4343375255929232E-2</v>
      </c>
      <c r="N38" s="196">
        <f>PPCL_NG!M38+PPCL_Spot!M38+GT_NG!M38+GT_Spot!M38+Bawana_NG!M38+Bawana_RLNG!M38+Bawana_Spot!M38</f>
        <v>125.03</v>
      </c>
      <c r="O38" s="196">
        <f>PPCL_NG!T38+PPCL_Spot!T38+GT_NG!T38+GT_Spot!T38+Bawana_NG!T38+Bawana_RLNG!T38+Bawana_Spot!T38</f>
        <v>125.15855220824804</v>
      </c>
      <c r="P38" s="197">
        <f t="shared" si="4"/>
        <v>-0.12855220824803837</v>
      </c>
      <c r="Q38" s="197">
        <f t="shared" si="5"/>
        <v>-0.42000000000010118</v>
      </c>
    </row>
    <row r="39" spans="1:17">
      <c r="A39" s="33" t="s">
        <v>81</v>
      </c>
      <c r="B39" s="196">
        <f>PPCL_NG!I39+PPCL_Spot!I39+GT_NG!I39+GT_Spot!I39+Bawana_NG!I39+Bawana_RLNG!I39+Bawana_Spot!I39</f>
        <v>380.51</v>
      </c>
      <c r="C39" s="196">
        <f>PPCL_NG!P39+PPCL_Spot!P39+GT_NG!P39+GT_Spot!P39+Bawana_NG!P39+Bawana_RLNG!P39+Bawana_Spot!P39</f>
        <v>380.55388417665984</v>
      </c>
      <c r="D39" s="197">
        <f t="shared" si="0"/>
        <v>-4.3884176659844343E-2</v>
      </c>
      <c r="E39" s="196">
        <f>PPCL_NG!J39+PPCL_Spot!J39+GT_NG!J39+GT_Spot!J39+Bawana_NG!J39+Bawana_RLNG!J39+Bawana_Spot!J39</f>
        <v>101.09</v>
      </c>
      <c r="F39" s="196">
        <f>PPCL_NG!Q39+PPCL_Spot!Q39+GT_NG!Q39+GT_Spot!Q39+Bawana_NG!Q39+Bawana_RLNG!Q39+Bawana_Spot!Q39</f>
        <v>101.11509505703421</v>
      </c>
      <c r="G39" s="197">
        <f t="shared" si="1"/>
        <v>-2.5095057034207002E-2</v>
      </c>
      <c r="H39" s="196">
        <f>PPCL_NG!K39+PPCL_Spot!K39+GT_NG!K39+GT_Spot!K39+Bawana_NG!K39+Bawana_RLNG!K39+Bawana_Spot!K39</f>
        <v>23.46</v>
      </c>
      <c r="I39" s="196">
        <f>PPCL_NG!R39+PPCL_Spot!R39+GT_NG!R39+GT_Spot!R39+Bawana_NG!R39+Bawana_RLNG!R39+Bawana_Spot!R39</f>
        <v>23.46</v>
      </c>
      <c r="J39" s="197">
        <f t="shared" si="2"/>
        <v>0</v>
      </c>
      <c r="K39" s="196">
        <f>PPCL_NG!L39+PPCL_Spot!L39+GT_NG!L39+GT_Spot!L39+Bawana_NG!L39+Bawana_RLNG!L39+Bawana_Spot!L39</f>
        <v>108.22</v>
      </c>
      <c r="L39" s="196">
        <f>PPCL_NG!S39+PPCL_Spot!S39+GT_NG!S39+GT_Spot!S39+Bawana_NG!S39+Bawana_RLNG!S39+Bawana_Spot!S39</f>
        <v>108.2365311494589</v>
      </c>
      <c r="M39" s="197">
        <f t="shared" si="3"/>
        <v>-1.6531149458899108E-2</v>
      </c>
      <c r="N39" s="196">
        <f>PPCL_NG!M39+PPCL_Spot!M39+GT_NG!M39+GT_Spot!M39+Bawana_NG!M39+Bawana_RLNG!M39+Bawana_Spot!M39</f>
        <v>123.03999999999999</v>
      </c>
      <c r="O39" s="196">
        <f>PPCL_NG!T39+PPCL_Spot!T39+GT_NG!T39+GT_Spot!T39+Bawana_NG!T39+Bawana_RLNG!T39+Bawana_Spot!T39</f>
        <v>123.07448961684702</v>
      </c>
      <c r="P39" s="197">
        <f t="shared" si="4"/>
        <v>-3.4489616847025673E-2</v>
      </c>
      <c r="Q39" s="197">
        <f t="shared" si="5"/>
        <v>-0.11999999999997613</v>
      </c>
    </row>
    <row r="40" spans="1:17">
      <c r="A40" s="33" t="s">
        <v>82</v>
      </c>
      <c r="B40" s="196">
        <f>PPCL_NG!I40+PPCL_Spot!I40+GT_NG!I40+GT_Spot!I40+Bawana_NG!I40+Bawana_RLNG!I40+Bawana_Spot!I40</f>
        <v>380.51</v>
      </c>
      <c r="C40" s="196">
        <f>PPCL_NG!P40+PPCL_Spot!P40+GT_NG!P40+GT_Spot!P40+Bawana_NG!P40+Bawana_RLNG!P40+Bawana_Spot!P40</f>
        <v>380.55388417665984</v>
      </c>
      <c r="D40" s="197">
        <f t="shared" si="0"/>
        <v>-4.3884176659844343E-2</v>
      </c>
      <c r="E40" s="196">
        <f>PPCL_NG!J40+PPCL_Spot!J40+GT_NG!J40+GT_Spot!J40+Bawana_NG!J40+Bawana_RLNG!J40+Bawana_Spot!J40</f>
        <v>101.09</v>
      </c>
      <c r="F40" s="196">
        <f>PPCL_NG!Q40+PPCL_Spot!Q40+GT_NG!Q40+GT_Spot!Q40+Bawana_NG!Q40+Bawana_RLNG!Q40+Bawana_Spot!Q40</f>
        <v>101.11509505703421</v>
      </c>
      <c r="G40" s="197">
        <f t="shared" si="1"/>
        <v>-2.5095057034207002E-2</v>
      </c>
      <c r="H40" s="196">
        <f>PPCL_NG!K40+PPCL_Spot!K40+GT_NG!K40+GT_Spot!K40+Bawana_NG!K40+Bawana_RLNG!K40+Bawana_Spot!K40</f>
        <v>23.46</v>
      </c>
      <c r="I40" s="196">
        <f>PPCL_NG!R40+PPCL_Spot!R40+GT_NG!R40+GT_Spot!R40+Bawana_NG!R40+Bawana_RLNG!R40+Bawana_Spot!R40</f>
        <v>23.46</v>
      </c>
      <c r="J40" s="197">
        <f t="shared" si="2"/>
        <v>0</v>
      </c>
      <c r="K40" s="196">
        <f>PPCL_NG!L40+PPCL_Spot!L40+GT_NG!L40+GT_Spot!L40+Bawana_NG!L40+Bawana_RLNG!L40+Bawana_Spot!L40</f>
        <v>108.22</v>
      </c>
      <c r="L40" s="196">
        <f>PPCL_NG!S40+PPCL_Spot!S40+GT_NG!S40+GT_Spot!S40+Bawana_NG!S40+Bawana_RLNG!S40+Bawana_Spot!S40</f>
        <v>108.2365311494589</v>
      </c>
      <c r="M40" s="197">
        <f t="shared" si="3"/>
        <v>-1.6531149458899108E-2</v>
      </c>
      <c r="N40" s="196">
        <f>PPCL_NG!M40+PPCL_Spot!M40+GT_NG!M40+GT_Spot!M40+Bawana_NG!M40+Bawana_RLNG!M40+Bawana_Spot!M40</f>
        <v>123.03999999999999</v>
      </c>
      <c r="O40" s="196">
        <f>PPCL_NG!T40+PPCL_Spot!T40+GT_NG!T40+GT_Spot!T40+Bawana_NG!T40+Bawana_RLNG!T40+Bawana_Spot!T40</f>
        <v>123.07448961684702</v>
      </c>
      <c r="P40" s="197">
        <f t="shared" si="4"/>
        <v>-3.4489616847025673E-2</v>
      </c>
      <c r="Q40" s="197">
        <f t="shared" si="5"/>
        <v>-0.11999999999997613</v>
      </c>
    </row>
    <row r="41" spans="1:17">
      <c r="A41" s="33" t="s">
        <v>83</v>
      </c>
      <c r="B41" s="196">
        <f>PPCL_NG!I41+PPCL_Spot!I41+GT_NG!I41+GT_Spot!I41+Bawana_NG!I41+Bawana_RLNG!I41+Bawana_Spot!I41</f>
        <v>380.51</v>
      </c>
      <c r="C41" s="196">
        <f>PPCL_NG!P41+PPCL_Spot!P41+GT_NG!P41+GT_Spot!P41+Bawana_NG!P41+Bawana_RLNG!P41+Bawana_Spot!P41</f>
        <v>380.55388417665984</v>
      </c>
      <c r="D41" s="197">
        <f t="shared" si="0"/>
        <v>-4.3884176659844343E-2</v>
      </c>
      <c r="E41" s="196">
        <f>PPCL_NG!J41+PPCL_Spot!J41+GT_NG!J41+GT_Spot!J41+Bawana_NG!J41+Bawana_RLNG!J41+Bawana_Spot!J41</f>
        <v>101.09</v>
      </c>
      <c r="F41" s="196">
        <f>PPCL_NG!Q41+PPCL_Spot!Q41+GT_NG!Q41+GT_Spot!Q41+Bawana_NG!Q41+Bawana_RLNG!Q41+Bawana_Spot!Q41</f>
        <v>101.11509505703421</v>
      </c>
      <c r="G41" s="197">
        <f t="shared" si="1"/>
        <v>-2.5095057034207002E-2</v>
      </c>
      <c r="H41" s="196">
        <f>PPCL_NG!K41+PPCL_Spot!K41+GT_NG!K41+GT_Spot!K41+Bawana_NG!K41+Bawana_RLNG!K41+Bawana_Spot!K41</f>
        <v>23.46</v>
      </c>
      <c r="I41" s="196">
        <f>PPCL_NG!R41+PPCL_Spot!R41+GT_NG!R41+GT_Spot!R41+Bawana_NG!R41+Bawana_RLNG!R41+Bawana_Spot!R41</f>
        <v>23.46</v>
      </c>
      <c r="J41" s="197">
        <f t="shared" si="2"/>
        <v>0</v>
      </c>
      <c r="K41" s="196">
        <f>PPCL_NG!L41+PPCL_Spot!L41+GT_NG!L41+GT_Spot!L41+Bawana_NG!L41+Bawana_RLNG!L41+Bawana_Spot!L41</f>
        <v>108.22</v>
      </c>
      <c r="L41" s="196">
        <f>PPCL_NG!S41+PPCL_Spot!S41+GT_NG!S41+GT_Spot!S41+Bawana_NG!S41+Bawana_RLNG!S41+Bawana_Spot!S41</f>
        <v>108.2365311494589</v>
      </c>
      <c r="M41" s="197">
        <f t="shared" si="3"/>
        <v>-1.6531149458899108E-2</v>
      </c>
      <c r="N41" s="196">
        <f>PPCL_NG!M41+PPCL_Spot!M41+GT_NG!M41+GT_Spot!M41+Bawana_NG!M41+Bawana_RLNG!M41+Bawana_Spot!M41</f>
        <v>123.03999999999999</v>
      </c>
      <c r="O41" s="196">
        <f>PPCL_NG!T41+PPCL_Spot!T41+GT_NG!T41+GT_Spot!T41+Bawana_NG!T41+Bawana_RLNG!T41+Bawana_Spot!T41</f>
        <v>123.07448961684702</v>
      </c>
      <c r="P41" s="197">
        <f t="shared" si="4"/>
        <v>-3.4489616847025673E-2</v>
      </c>
      <c r="Q41" s="197">
        <f t="shared" si="5"/>
        <v>-0.11999999999997613</v>
      </c>
    </row>
    <row r="42" spans="1:17">
      <c r="A42" s="33" t="s">
        <v>84</v>
      </c>
      <c r="B42" s="196">
        <f>PPCL_NG!I42+PPCL_Spot!I42+GT_NG!I42+GT_Spot!I42+Bawana_NG!I42+Bawana_RLNG!I42+Bawana_Spot!I42</f>
        <v>380.51</v>
      </c>
      <c r="C42" s="196">
        <f>PPCL_NG!P42+PPCL_Spot!P42+GT_NG!P42+GT_Spot!P42+Bawana_NG!P42+Bawana_RLNG!P42+Bawana_Spot!P42</f>
        <v>380.55388417665984</v>
      </c>
      <c r="D42" s="197">
        <f t="shared" si="0"/>
        <v>-4.3884176659844343E-2</v>
      </c>
      <c r="E42" s="196">
        <f>PPCL_NG!J42+PPCL_Spot!J42+GT_NG!J42+GT_Spot!J42+Bawana_NG!J42+Bawana_RLNG!J42+Bawana_Spot!J42</f>
        <v>101.09</v>
      </c>
      <c r="F42" s="196">
        <f>PPCL_NG!Q42+PPCL_Spot!Q42+GT_NG!Q42+GT_Spot!Q42+Bawana_NG!Q42+Bawana_RLNG!Q42+Bawana_Spot!Q42</f>
        <v>101.11509505703421</v>
      </c>
      <c r="G42" s="197">
        <f t="shared" si="1"/>
        <v>-2.5095057034207002E-2</v>
      </c>
      <c r="H42" s="196">
        <f>PPCL_NG!K42+PPCL_Spot!K42+GT_NG!K42+GT_Spot!K42+Bawana_NG!K42+Bawana_RLNG!K42+Bawana_Spot!K42</f>
        <v>23.46</v>
      </c>
      <c r="I42" s="196">
        <f>PPCL_NG!R42+PPCL_Spot!R42+GT_NG!R42+GT_Spot!R42+Bawana_NG!R42+Bawana_RLNG!R42+Bawana_Spot!R42</f>
        <v>23.46</v>
      </c>
      <c r="J42" s="197">
        <f t="shared" si="2"/>
        <v>0</v>
      </c>
      <c r="K42" s="196">
        <f>PPCL_NG!L42+PPCL_Spot!L42+GT_NG!L42+GT_Spot!L42+Bawana_NG!L42+Bawana_RLNG!L42+Bawana_Spot!L42</f>
        <v>108.22</v>
      </c>
      <c r="L42" s="196">
        <f>PPCL_NG!S42+PPCL_Spot!S42+GT_NG!S42+GT_Spot!S42+Bawana_NG!S42+Bawana_RLNG!S42+Bawana_Spot!S42</f>
        <v>108.2365311494589</v>
      </c>
      <c r="M42" s="197">
        <f t="shared" si="3"/>
        <v>-1.6531149458899108E-2</v>
      </c>
      <c r="N42" s="196">
        <f>PPCL_NG!M42+PPCL_Spot!M42+GT_NG!M42+GT_Spot!M42+Bawana_NG!M42+Bawana_RLNG!M42+Bawana_Spot!M42</f>
        <v>123.03999999999999</v>
      </c>
      <c r="O42" s="196">
        <f>PPCL_NG!T42+PPCL_Spot!T42+GT_NG!T42+GT_Spot!T42+Bawana_NG!T42+Bawana_RLNG!T42+Bawana_Spot!T42</f>
        <v>123.07448961684702</v>
      </c>
      <c r="P42" s="197">
        <f t="shared" si="4"/>
        <v>-3.4489616847025673E-2</v>
      </c>
      <c r="Q42" s="197">
        <f t="shared" si="5"/>
        <v>-0.11999999999997613</v>
      </c>
    </row>
    <row r="43" spans="1:17">
      <c r="A43" s="33" t="s">
        <v>85</v>
      </c>
      <c r="B43" s="196">
        <f>PPCL_NG!I43+PPCL_Spot!I43+GT_NG!I43+GT_Spot!I43+Bawana_NG!I43+Bawana_RLNG!I43+Bawana_Spot!I43</f>
        <v>380.51</v>
      </c>
      <c r="C43" s="196">
        <f>PPCL_NG!P43+PPCL_Spot!P43+GT_NG!P43+GT_Spot!P43+Bawana_NG!P43+Bawana_RLNG!P43+Bawana_Spot!P43</f>
        <v>380.55388417665984</v>
      </c>
      <c r="D43" s="197">
        <f t="shared" si="0"/>
        <v>-4.3884176659844343E-2</v>
      </c>
      <c r="E43" s="196">
        <f>PPCL_NG!J43+PPCL_Spot!J43+GT_NG!J43+GT_Spot!J43+Bawana_NG!J43+Bawana_RLNG!J43+Bawana_Spot!J43</f>
        <v>99.53</v>
      </c>
      <c r="F43" s="196">
        <f>PPCL_NG!Q43+PPCL_Spot!Q43+GT_NG!Q43+GT_Spot!Q43+Bawana_NG!Q43+Bawana_RLNG!Q43+Bawana_Spot!Q43</f>
        <v>99.555095057034208</v>
      </c>
      <c r="G43" s="197">
        <f t="shared" si="1"/>
        <v>-2.5095057034207002E-2</v>
      </c>
      <c r="H43" s="196">
        <f>PPCL_NG!K43+PPCL_Spot!K43+GT_NG!K43+GT_Spot!K43+Bawana_NG!K43+Bawana_RLNG!K43+Bawana_Spot!K43</f>
        <v>23.46</v>
      </c>
      <c r="I43" s="196">
        <f>PPCL_NG!R43+PPCL_Spot!R43+GT_NG!R43+GT_Spot!R43+Bawana_NG!R43+Bawana_RLNG!R43+Bawana_Spot!R43</f>
        <v>23.46</v>
      </c>
      <c r="J43" s="197">
        <f t="shared" si="2"/>
        <v>0</v>
      </c>
      <c r="K43" s="196">
        <f>PPCL_NG!L43+PPCL_Spot!L43+GT_NG!L43+GT_Spot!L43+Bawana_NG!L43+Bawana_RLNG!L43+Bawana_Spot!L43</f>
        <v>107.35</v>
      </c>
      <c r="L43" s="196">
        <f>PPCL_NG!S43+PPCL_Spot!S43+GT_NG!S43+GT_Spot!S43+Bawana_NG!S43+Bawana_RLNG!S43+Bawana_Spot!S43</f>
        <v>107.36653114945889</v>
      </c>
      <c r="M43" s="197">
        <f t="shared" si="3"/>
        <v>-1.6531149458899108E-2</v>
      </c>
      <c r="N43" s="196">
        <f>PPCL_NG!M43+PPCL_Spot!M43+GT_NG!M43+GT_Spot!M43+Bawana_NG!M43+Bawana_RLNG!M43+Bawana_Spot!M43</f>
        <v>119.33</v>
      </c>
      <c r="O43" s="196">
        <f>PPCL_NG!T43+PPCL_Spot!T43+GT_NG!T43+GT_Spot!T43+Bawana_NG!T43+Bawana_RLNG!T43+Bawana_Spot!T43</f>
        <v>119.36448961684702</v>
      </c>
      <c r="P43" s="197">
        <f t="shared" si="4"/>
        <v>-3.4489616847025673E-2</v>
      </c>
      <c r="Q43" s="197">
        <f t="shared" si="5"/>
        <v>-0.11999999999997613</v>
      </c>
    </row>
    <row r="44" spans="1:17">
      <c r="A44" s="33" t="s">
        <v>86</v>
      </c>
      <c r="B44" s="196">
        <f>PPCL_NG!I44+PPCL_Spot!I44+GT_NG!I44+GT_Spot!I44+Bawana_NG!I44+Bawana_RLNG!I44+Bawana_Spot!I44</f>
        <v>380.51</v>
      </c>
      <c r="C44" s="196">
        <f>PPCL_NG!P44+PPCL_Spot!P44+GT_NG!P44+GT_Spot!P44+Bawana_NG!P44+Bawana_RLNG!P44+Bawana_Spot!P44</f>
        <v>380.55388417665984</v>
      </c>
      <c r="D44" s="197">
        <f t="shared" si="0"/>
        <v>-4.3884176659844343E-2</v>
      </c>
      <c r="E44" s="196">
        <f>PPCL_NG!J44+PPCL_Spot!J44+GT_NG!J44+GT_Spot!J44+Bawana_NG!J44+Bawana_RLNG!J44+Bawana_Spot!J44</f>
        <v>99.53</v>
      </c>
      <c r="F44" s="196">
        <f>PPCL_NG!Q44+PPCL_Spot!Q44+GT_NG!Q44+GT_Spot!Q44+Bawana_NG!Q44+Bawana_RLNG!Q44+Bawana_Spot!Q44</f>
        <v>99.555095057034208</v>
      </c>
      <c r="G44" s="197">
        <f t="shared" si="1"/>
        <v>-2.5095057034207002E-2</v>
      </c>
      <c r="H44" s="196">
        <f>PPCL_NG!K44+PPCL_Spot!K44+GT_NG!K44+GT_Spot!K44+Bawana_NG!K44+Bawana_RLNG!K44+Bawana_Spot!K44</f>
        <v>23.46</v>
      </c>
      <c r="I44" s="196">
        <f>PPCL_NG!R44+PPCL_Spot!R44+GT_NG!R44+GT_Spot!R44+Bawana_NG!R44+Bawana_RLNG!R44+Bawana_Spot!R44</f>
        <v>23.46</v>
      </c>
      <c r="J44" s="197">
        <f t="shared" si="2"/>
        <v>0</v>
      </c>
      <c r="K44" s="196">
        <f>PPCL_NG!L44+PPCL_Spot!L44+GT_NG!L44+GT_Spot!L44+Bawana_NG!L44+Bawana_RLNG!L44+Bawana_Spot!L44</f>
        <v>107.35</v>
      </c>
      <c r="L44" s="196">
        <f>PPCL_NG!S44+PPCL_Spot!S44+GT_NG!S44+GT_Spot!S44+Bawana_NG!S44+Bawana_RLNG!S44+Bawana_Spot!S44</f>
        <v>107.36653114945889</v>
      </c>
      <c r="M44" s="197">
        <f t="shared" si="3"/>
        <v>-1.6531149458899108E-2</v>
      </c>
      <c r="N44" s="196">
        <f>PPCL_NG!M44+PPCL_Spot!M44+GT_NG!M44+GT_Spot!M44+Bawana_NG!M44+Bawana_RLNG!M44+Bawana_Spot!M44</f>
        <v>119.33</v>
      </c>
      <c r="O44" s="196">
        <f>PPCL_NG!T44+PPCL_Spot!T44+GT_NG!T44+GT_Spot!T44+Bawana_NG!T44+Bawana_RLNG!T44+Bawana_Spot!T44</f>
        <v>119.36448961684702</v>
      </c>
      <c r="P44" s="197">
        <f t="shared" si="4"/>
        <v>-3.4489616847025673E-2</v>
      </c>
      <c r="Q44" s="197">
        <f t="shared" si="5"/>
        <v>-0.11999999999997613</v>
      </c>
    </row>
    <row r="45" spans="1:17">
      <c r="A45" s="33" t="s">
        <v>87</v>
      </c>
      <c r="B45" s="196">
        <f>PPCL_NG!I45+PPCL_Spot!I45+GT_NG!I45+GT_Spot!I45+Bawana_NG!I45+Bawana_RLNG!I45+Bawana_Spot!I45</f>
        <v>380.51</v>
      </c>
      <c r="C45" s="196">
        <f>PPCL_NG!P45+PPCL_Spot!P45+GT_NG!P45+GT_Spot!P45+Bawana_NG!P45+Bawana_RLNG!P45+Bawana_Spot!P45</f>
        <v>380.55388417665984</v>
      </c>
      <c r="D45" s="197">
        <f t="shared" si="0"/>
        <v>-4.3884176659844343E-2</v>
      </c>
      <c r="E45" s="196">
        <f>PPCL_NG!J45+PPCL_Spot!J45+GT_NG!J45+GT_Spot!J45+Bawana_NG!J45+Bawana_RLNG!J45+Bawana_Spot!J45</f>
        <v>99.53</v>
      </c>
      <c r="F45" s="196">
        <f>PPCL_NG!Q45+PPCL_Spot!Q45+GT_NG!Q45+GT_Spot!Q45+Bawana_NG!Q45+Bawana_RLNG!Q45+Bawana_Spot!Q45</f>
        <v>99.555095057034208</v>
      </c>
      <c r="G45" s="197">
        <f t="shared" si="1"/>
        <v>-2.5095057034207002E-2</v>
      </c>
      <c r="H45" s="196">
        <f>PPCL_NG!K45+PPCL_Spot!K45+GT_NG!K45+GT_Spot!K45+Bawana_NG!K45+Bawana_RLNG!K45+Bawana_Spot!K45</f>
        <v>23.46</v>
      </c>
      <c r="I45" s="196">
        <f>PPCL_NG!R45+PPCL_Spot!R45+GT_NG!R45+GT_Spot!R45+Bawana_NG!R45+Bawana_RLNG!R45+Bawana_Spot!R45</f>
        <v>23.46</v>
      </c>
      <c r="J45" s="197">
        <f t="shared" si="2"/>
        <v>0</v>
      </c>
      <c r="K45" s="196">
        <f>PPCL_NG!L45+PPCL_Spot!L45+GT_NG!L45+GT_Spot!L45+Bawana_NG!L45+Bawana_RLNG!L45+Bawana_Spot!L45</f>
        <v>107.35</v>
      </c>
      <c r="L45" s="196">
        <f>PPCL_NG!S45+PPCL_Spot!S45+GT_NG!S45+GT_Spot!S45+Bawana_NG!S45+Bawana_RLNG!S45+Bawana_Spot!S45</f>
        <v>107.36653114945889</v>
      </c>
      <c r="M45" s="197">
        <f t="shared" si="3"/>
        <v>-1.6531149458899108E-2</v>
      </c>
      <c r="N45" s="196">
        <f>PPCL_NG!M45+PPCL_Spot!M45+GT_NG!M45+GT_Spot!M45+Bawana_NG!M45+Bawana_RLNG!M45+Bawana_Spot!M45</f>
        <v>119.33</v>
      </c>
      <c r="O45" s="196">
        <f>PPCL_NG!T45+PPCL_Spot!T45+GT_NG!T45+GT_Spot!T45+Bawana_NG!T45+Bawana_RLNG!T45+Bawana_Spot!T45</f>
        <v>119.36448961684702</v>
      </c>
      <c r="P45" s="197">
        <f t="shared" si="4"/>
        <v>-3.4489616847025673E-2</v>
      </c>
      <c r="Q45" s="197">
        <f t="shared" si="5"/>
        <v>-0.11999999999997613</v>
      </c>
    </row>
    <row r="46" spans="1:17">
      <c r="A46" s="33" t="s">
        <v>88</v>
      </c>
      <c r="B46" s="196">
        <f>PPCL_NG!I46+PPCL_Spot!I46+GT_NG!I46+GT_Spot!I46+Bawana_NG!I46+Bawana_RLNG!I46+Bawana_Spot!I46</f>
        <v>380.51</v>
      </c>
      <c r="C46" s="196">
        <f>PPCL_NG!P46+PPCL_Spot!P46+GT_NG!P46+GT_Spot!P46+Bawana_NG!P46+Bawana_RLNG!P46+Bawana_Spot!P46</f>
        <v>380.55388417665984</v>
      </c>
      <c r="D46" s="197">
        <f t="shared" si="0"/>
        <v>-4.3884176659844343E-2</v>
      </c>
      <c r="E46" s="196">
        <f>PPCL_NG!J46+PPCL_Spot!J46+GT_NG!J46+GT_Spot!J46+Bawana_NG!J46+Bawana_RLNG!J46+Bawana_Spot!J46</f>
        <v>99.53</v>
      </c>
      <c r="F46" s="196">
        <f>PPCL_NG!Q46+PPCL_Spot!Q46+GT_NG!Q46+GT_Spot!Q46+Bawana_NG!Q46+Bawana_RLNG!Q46+Bawana_Spot!Q46</f>
        <v>99.555095057034208</v>
      </c>
      <c r="G46" s="197">
        <f t="shared" si="1"/>
        <v>-2.5095057034207002E-2</v>
      </c>
      <c r="H46" s="196">
        <f>PPCL_NG!K46+PPCL_Spot!K46+GT_NG!K46+GT_Spot!K46+Bawana_NG!K46+Bawana_RLNG!K46+Bawana_Spot!K46</f>
        <v>23.46</v>
      </c>
      <c r="I46" s="196">
        <f>PPCL_NG!R46+PPCL_Spot!R46+GT_NG!R46+GT_Spot!R46+Bawana_NG!R46+Bawana_RLNG!R46+Bawana_Spot!R46</f>
        <v>23.46</v>
      </c>
      <c r="J46" s="197">
        <f t="shared" si="2"/>
        <v>0</v>
      </c>
      <c r="K46" s="196">
        <f>PPCL_NG!L46+PPCL_Spot!L46+GT_NG!L46+GT_Spot!L46+Bawana_NG!L46+Bawana_RLNG!L46+Bawana_Spot!L46</f>
        <v>107.35</v>
      </c>
      <c r="L46" s="196">
        <f>PPCL_NG!S46+PPCL_Spot!S46+GT_NG!S46+GT_Spot!S46+Bawana_NG!S46+Bawana_RLNG!S46+Bawana_Spot!S46</f>
        <v>107.36653114945889</v>
      </c>
      <c r="M46" s="197">
        <f t="shared" si="3"/>
        <v>-1.6531149458899108E-2</v>
      </c>
      <c r="N46" s="196">
        <f>PPCL_NG!M46+PPCL_Spot!M46+GT_NG!M46+GT_Spot!M46+Bawana_NG!M46+Bawana_RLNG!M46+Bawana_Spot!M46</f>
        <v>119.33</v>
      </c>
      <c r="O46" s="196">
        <f>PPCL_NG!T46+PPCL_Spot!T46+GT_NG!T46+GT_Spot!T46+Bawana_NG!T46+Bawana_RLNG!T46+Bawana_Spot!T46</f>
        <v>119.36448961684702</v>
      </c>
      <c r="P46" s="197">
        <f t="shared" si="4"/>
        <v>-3.4489616847025673E-2</v>
      </c>
      <c r="Q46" s="197">
        <f t="shared" si="5"/>
        <v>-0.11999999999997613</v>
      </c>
    </row>
    <row r="47" spans="1:17">
      <c r="A47" s="33" t="s">
        <v>89</v>
      </c>
      <c r="B47" s="196">
        <f>PPCL_NG!I47+PPCL_Spot!I47+GT_NG!I47+GT_Spot!I47+Bawana_NG!I47+Bawana_RLNG!I47+Bawana_Spot!I47</f>
        <v>380.51</v>
      </c>
      <c r="C47" s="196">
        <f>PPCL_NG!P47+PPCL_Spot!P47+GT_NG!P47+GT_Spot!P47+Bawana_NG!P47+Bawana_RLNG!P47+Bawana_Spot!P47</f>
        <v>380.15493711611583</v>
      </c>
      <c r="D47" s="197">
        <f t="shared" si="0"/>
        <v>0.35506288388415896</v>
      </c>
      <c r="E47" s="196">
        <f>PPCL_NG!J47+PPCL_Spot!J47+GT_NG!J47+GT_Spot!J47+Bawana_NG!J47+Bawana_RLNG!J47+Bawana_Spot!J47</f>
        <v>99.53</v>
      </c>
      <c r="F47" s="196">
        <f>PPCL_NG!Q47+PPCL_Spot!Q47+GT_NG!Q47+GT_Spot!Q47+Bawana_NG!Q47+Bawana_RLNG!Q47+Bawana_Spot!Q47</f>
        <v>99.326958174904945</v>
      </c>
      <c r="G47" s="197">
        <f t="shared" si="1"/>
        <v>0.20304182509505608</v>
      </c>
      <c r="H47" s="196">
        <f>PPCL_NG!K47+PPCL_Spot!K47+GT_NG!K47+GT_Spot!K47+Bawana_NG!K47+Bawana_RLNG!K47+Bawana_Spot!K47</f>
        <v>23.46</v>
      </c>
      <c r="I47" s="196">
        <f>PPCL_NG!R47+PPCL_Spot!R47+GT_NG!R47+GT_Spot!R47+Bawana_NG!R47+Bawana_RLNG!R47+Bawana_Spot!R47</f>
        <v>23.46</v>
      </c>
      <c r="J47" s="197">
        <f t="shared" si="2"/>
        <v>0</v>
      </c>
      <c r="K47" s="196">
        <f>PPCL_NG!L47+PPCL_Spot!L47+GT_NG!L47+GT_Spot!L47+Bawana_NG!L47+Bawana_RLNG!L47+Bawana_Spot!L47</f>
        <v>107.35</v>
      </c>
      <c r="L47" s="196">
        <f>PPCL_NG!S47+PPCL_Spot!S47+GT_NG!S47+GT_Spot!S47+Bawana_NG!S47+Bawana_RLNG!S47+Bawana_Spot!S47</f>
        <v>107.30715706346884</v>
      </c>
      <c r="M47" s="197">
        <f t="shared" si="3"/>
        <v>4.2842936531158671E-2</v>
      </c>
      <c r="N47" s="196">
        <f>PPCL_NG!M47+PPCL_Spot!M47+GT_NG!M47+GT_Spot!M47+Bawana_NG!M47+Bawana_RLNG!M47+Bawana_Spot!M47</f>
        <v>119.33</v>
      </c>
      <c r="O47" s="196">
        <f>PPCL_NG!T47+PPCL_Spot!T47+GT_NG!T47+GT_Spot!T47+Bawana_NG!T47+Bawana_RLNG!T47+Bawana_Spot!T47</f>
        <v>119.05094764551038</v>
      </c>
      <c r="P47" s="197">
        <f t="shared" si="4"/>
        <v>0.27905235448962173</v>
      </c>
      <c r="Q47" s="197">
        <f t="shared" si="5"/>
        <v>0.87999999999999545</v>
      </c>
    </row>
    <row r="48" spans="1:17">
      <c r="A48" s="33" t="s">
        <v>90</v>
      </c>
      <c r="B48" s="196">
        <f>PPCL_NG!I48+PPCL_Spot!I48+GT_NG!I48+GT_Spot!I48+Bawana_NG!I48+Bawana_RLNG!I48+Bawana_Spot!I48</f>
        <v>380.51</v>
      </c>
      <c r="C48" s="196">
        <f>PPCL_NG!P48+PPCL_Spot!P48+GT_NG!P48+GT_Spot!P48+Bawana_NG!P48+Bawana_RLNG!P48+Bawana_Spot!P48</f>
        <v>380.15493711611583</v>
      </c>
      <c r="D48" s="197">
        <f t="shared" si="0"/>
        <v>0.35506288388415896</v>
      </c>
      <c r="E48" s="196">
        <f>PPCL_NG!J48+PPCL_Spot!J48+GT_NG!J48+GT_Spot!J48+Bawana_NG!J48+Bawana_RLNG!J48+Bawana_Spot!J48</f>
        <v>99.53</v>
      </c>
      <c r="F48" s="196">
        <f>PPCL_NG!Q48+PPCL_Spot!Q48+GT_NG!Q48+GT_Spot!Q48+Bawana_NG!Q48+Bawana_RLNG!Q48+Bawana_Spot!Q48</f>
        <v>99.326958174904945</v>
      </c>
      <c r="G48" s="197">
        <f t="shared" si="1"/>
        <v>0.20304182509505608</v>
      </c>
      <c r="H48" s="196">
        <f>PPCL_NG!K48+PPCL_Spot!K48+GT_NG!K48+GT_Spot!K48+Bawana_NG!K48+Bawana_RLNG!K48+Bawana_Spot!K48</f>
        <v>23.46</v>
      </c>
      <c r="I48" s="196">
        <f>PPCL_NG!R48+PPCL_Spot!R48+GT_NG!R48+GT_Spot!R48+Bawana_NG!R48+Bawana_RLNG!R48+Bawana_Spot!R48</f>
        <v>23.46</v>
      </c>
      <c r="J48" s="197">
        <f t="shared" si="2"/>
        <v>0</v>
      </c>
      <c r="K48" s="196">
        <f>PPCL_NG!L48+PPCL_Spot!L48+GT_NG!L48+GT_Spot!L48+Bawana_NG!L48+Bawana_RLNG!L48+Bawana_Spot!L48</f>
        <v>107.35</v>
      </c>
      <c r="L48" s="196">
        <f>PPCL_NG!S48+PPCL_Spot!S48+GT_NG!S48+GT_Spot!S48+Bawana_NG!S48+Bawana_RLNG!S48+Bawana_Spot!S48</f>
        <v>107.30715706346884</v>
      </c>
      <c r="M48" s="197">
        <f t="shared" si="3"/>
        <v>4.2842936531158671E-2</v>
      </c>
      <c r="N48" s="196">
        <f>PPCL_NG!M48+PPCL_Spot!M48+GT_NG!M48+GT_Spot!M48+Bawana_NG!M48+Bawana_RLNG!M48+Bawana_Spot!M48</f>
        <v>119.33</v>
      </c>
      <c r="O48" s="196">
        <f>PPCL_NG!T48+PPCL_Spot!T48+GT_NG!T48+GT_Spot!T48+Bawana_NG!T48+Bawana_RLNG!T48+Bawana_Spot!T48</f>
        <v>119.05094764551038</v>
      </c>
      <c r="P48" s="197">
        <f t="shared" si="4"/>
        <v>0.27905235448962173</v>
      </c>
      <c r="Q48" s="197">
        <f t="shared" si="5"/>
        <v>0.87999999999999545</v>
      </c>
    </row>
    <row r="49" spans="1:17">
      <c r="A49" s="33" t="s">
        <v>91</v>
      </c>
      <c r="B49" s="196">
        <f>PPCL_NG!I49+PPCL_Spot!I49+GT_NG!I49+GT_Spot!I49+Bawana_NG!I49+Bawana_RLNG!I49+Bawana_Spot!I49</f>
        <v>380.51</v>
      </c>
      <c r="C49" s="196">
        <f>PPCL_NG!P49+PPCL_Spot!P49+GT_NG!P49+GT_Spot!P49+Bawana_NG!P49+Bawana_RLNG!P49+Bawana_Spot!P49</f>
        <v>380.55388417665984</v>
      </c>
      <c r="D49" s="197">
        <f t="shared" si="0"/>
        <v>-4.3884176659844343E-2</v>
      </c>
      <c r="E49" s="196">
        <f>PPCL_NG!J49+PPCL_Spot!J49+GT_NG!J49+GT_Spot!J49+Bawana_NG!J49+Bawana_RLNG!J49+Bawana_Spot!J49</f>
        <v>101.09</v>
      </c>
      <c r="F49" s="196">
        <f>PPCL_NG!Q49+PPCL_Spot!Q49+GT_NG!Q49+GT_Spot!Q49+Bawana_NG!Q49+Bawana_RLNG!Q49+Bawana_Spot!Q49</f>
        <v>101.11509505703421</v>
      </c>
      <c r="G49" s="197">
        <f t="shared" si="1"/>
        <v>-2.5095057034207002E-2</v>
      </c>
      <c r="H49" s="196">
        <f>PPCL_NG!K49+PPCL_Spot!K49+GT_NG!K49+GT_Spot!K49+Bawana_NG!K49+Bawana_RLNG!K49+Bawana_Spot!K49</f>
        <v>23.46</v>
      </c>
      <c r="I49" s="196">
        <f>PPCL_NG!R49+PPCL_Spot!R49+GT_NG!R49+GT_Spot!R49+Bawana_NG!R49+Bawana_RLNG!R49+Bawana_Spot!R49</f>
        <v>23.46</v>
      </c>
      <c r="J49" s="197">
        <f t="shared" si="2"/>
        <v>0</v>
      </c>
      <c r="K49" s="196">
        <f>PPCL_NG!L49+PPCL_Spot!L49+GT_NG!L49+GT_Spot!L49+Bawana_NG!L49+Bawana_RLNG!L49+Bawana_Spot!L49</f>
        <v>108.22</v>
      </c>
      <c r="L49" s="196">
        <f>PPCL_NG!S49+PPCL_Spot!S49+GT_NG!S49+GT_Spot!S49+Bawana_NG!S49+Bawana_RLNG!S49+Bawana_Spot!S49</f>
        <v>108.2365311494589</v>
      </c>
      <c r="M49" s="197">
        <f t="shared" si="3"/>
        <v>-1.6531149458899108E-2</v>
      </c>
      <c r="N49" s="196">
        <f>PPCL_NG!M49+PPCL_Spot!M49+GT_NG!M49+GT_Spot!M49+Bawana_NG!M49+Bawana_RLNG!M49+Bawana_Spot!M49</f>
        <v>123.03999999999999</v>
      </c>
      <c r="O49" s="196">
        <f>PPCL_NG!T49+PPCL_Spot!T49+GT_NG!T49+GT_Spot!T49+Bawana_NG!T49+Bawana_RLNG!T49+Bawana_Spot!T49</f>
        <v>123.07448961684702</v>
      </c>
      <c r="P49" s="197">
        <f t="shared" si="4"/>
        <v>-3.4489616847025673E-2</v>
      </c>
      <c r="Q49" s="197">
        <f t="shared" si="5"/>
        <v>-0.11999999999997613</v>
      </c>
    </row>
    <row r="50" spans="1:17">
      <c r="A50" s="33" t="s">
        <v>92</v>
      </c>
      <c r="B50" s="196">
        <f>PPCL_NG!I50+PPCL_Spot!I50+GT_NG!I50+GT_Spot!I50+Bawana_NG!I50+Bawana_RLNG!I50+Bawana_Spot!I50</f>
        <v>380.51</v>
      </c>
      <c r="C50" s="196">
        <f>PPCL_NG!P50+PPCL_Spot!P50+GT_NG!P50+GT_Spot!P50+Bawana_NG!P50+Bawana_RLNG!P50+Bawana_Spot!P50</f>
        <v>380.55388417665984</v>
      </c>
      <c r="D50" s="197">
        <f t="shared" si="0"/>
        <v>-4.3884176659844343E-2</v>
      </c>
      <c r="E50" s="196">
        <f>PPCL_NG!J50+PPCL_Spot!J50+GT_NG!J50+GT_Spot!J50+Bawana_NG!J50+Bawana_RLNG!J50+Bawana_Spot!J50</f>
        <v>101.09</v>
      </c>
      <c r="F50" s="196">
        <f>PPCL_NG!Q50+PPCL_Spot!Q50+GT_NG!Q50+GT_Spot!Q50+Bawana_NG!Q50+Bawana_RLNG!Q50+Bawana_Spot!Q50</f>
        <v>101.11509505703421</v>
      </c>
      <c r="G50" s="197">
        <f t="shared" si="1"/>
        <v>-2.5095057034207002E-2</v>
      </c>
      <c r="H50" s="196">
        <f>PPCL_NG!K50+PPCL_Spot!K50+GT_NG!K50+GT_Spot!K50+Bawana_NG!K50+Bawana_RLNG!K50+Bawana_Spot!K50</f>
        <v>23.46</v>
      </c>
      <c r="I50" s="196">
        <f>PPCL_NG!R50+PPCL_Spot!R50+GT_NG!R50+GT_Spot!R50+Bawana_NG!R50+Bawana_RLNG!R50+Bawana_Spot!R50</f>
        <v>23.46</v>
      </c>
      <c r="J50" s="197">
        <f t="shared" si="2"/>
        <v>0</v>
      </c>
      <c r="K50" s="196">
        <f>PPCL_NG!L50+PPCL_Spot!L50+GT_NG!L50+GT_Spot!L50+Bawana_NG!L50+Bawana_RLNG!L50+Bawana_Spot!L50</f>
        <v>108.22</v>
      </c>
      <c r="L50" s="196">
        <f>PPCL_NG!S50+PPCL_Spot!S50+GT_NG!S50+GT_Spot!S50+Bawana_NG!S50+Bawana_RLNG!S50+Bawana_Spot!S50</f>
        <v>108.2365311494589</v>
      </c>
      <c r="M50" s="197">
        <f t="shared" si="3"/>
        <v>-1.6531149458899108E-2</v>
      </c>
      <c r="N50" s="196">
        <f>PPCL_NG!M50+PPCL_Spot!M50+GT_NG!M50+GT_Spot!M50+Bawana_NG!M50+Bawana_RLNG!M50+Bawana_Spot!M50</f>
        <v>123.03999999999999</v>
      </c>
      <c r="O50" s="196">
        <f>PPCL_NG!T50+PPCL_Spot!T50+GT_NG!T50+GT_Spot!T50+Bawana_NG!T50+Bawana_RLNG!T50+Bawana_Spot!T50</f>
        <v>123.07448961684702</v>
      </c>
      <c r="P50" s="197">
        <f t="shared" si="4"/>
        <v>-3.4489616847025673E-2</v>
      </c>
      <c r="Q50" s="197">
        <f t="shared" si="5"/>
        <v>-0.11999999999997613</v>
      </c>
    </row>
    <row r="51" spans="1:17">
      <c r="A51" s="33" t="s">
        <v>93</v>
      </c>
      <c r="B51" s="196">
        <f>PPCL_NG!I51+PPCL_Spot!I51+GT_NG!I51+GT_Spot!I51+Bawana_NG!I51+Bawana_RLNG!I51+Bawana_Spot!I51</f>
        <v>380.51</v>
      </c>
      <c r="C51" s="196">
        <f>PPCL_NG!P51+PPCL_Spot!P51+GT_NG!P51+GT_Spot!P51+Bawana_NG!P51+Bawana_RLNG!P51+Bawana_Spot!P51</f>
        <v>380.55388417665984</v>
      </c>
      <c r="D51" s="197">
        <f t="shared" si="0"/>
        <v>-4.3884176659844343E-2</v>
      </c>
      <c r="E51" s="196">
        <f>PPCL_NG!J51+PPCL_Spot!J51+GT_NG!J51+GT_Spot!J51+Bawana_NG!J51+Bawana_RLNG!J51+Bawana_Spot!J51</f>
        <v>101.09</v>
      </c>
      <c r="F51" s="196">
        <f>PPCL_NG!Q51+PPCL_Spot!Q51+GT_NG!Q51+GT_Spot!Q51+Bawana_NG!Q51+Bawana_RLNG!Q51+Bawana_Spot!Q51</f>
        <v>101.11509505703421</v>
      </c>
      <c r="G51" s="197">
        <f t="shared" si="1"/>
        <v>-2.5095057034207002E-2</v>
      </c>
      <c r="H51" s="196">
        <f>PPCL_NG!K51+PPCL_Spot!K51+GT_NG!K51+GT_Spot!K51+Bawana_NG!K51+Bawana_RLNG!K51+Bawana_Spot!K51</f>
        <v>23.46</v>
      </c>
      <c r="I51" s="196">
        <f>PPCL_NG!R51+PPCL_Spot!R51+GT_NG!R51+GT_Spot!R51+Bawana_NG!R51+Bawana_RLNG!R51+Bawana_Spot!R51</f>
        <v>23.46</v>
      </c>
      <c r="J51" s="197">
        <f t="shared" si="2"/>
        <v>0</v>
      </c>
      <c r="K51" s="196">
        <f>PPCL_NG!L51+PPCL_Spot!L51+GT_NG!L51+GT_Spot!L51+Bawana_NG!L51+Bawana_RLNG!L51+Bawana_Spot!L51</f>
        <v>108.22</v>
      </c>
      <c r="L51" s="196">
        <f>PPCL_NG!S51+PPCL_Spot!S51+GT_NG!S51+GT_Spot!S51+Bawana_NG!S51+Bawana_RLNG!S51+Bawana_Spot!S51</f>
        <v>108.2365311494589</v>
      </c>
      <c r="M51" s="197">
        <f t="shared" si="3"/>
        <v>-1.6531149458899108E-2</v>
      </c>
      <c r="N51" s="196">
        <f>PPCL_NG!M51+PPCL_Spot!M51+GT_NG!M51+GT_Spot!M51+Bawana_NG!M51+Bawana_RLNG!M51+Bawana_Spot!M51</f>
        <v>123.03999999999999</v>
      </c>
      <c r="O51" s="196">
        <f>PPCL_NG!T51+PPCL_Spot!T51+GT_NG!T51+GT_Spot!T51+Bawana_NG!T51+Bawana_RLNG!T51+Bawana_Spot!T51</f>
        <v>123.07448961684702</v>
      </c>
      <c r="P51" s="197">
        <f t="shared" si="4"/>
        <v>-3.4489616847025673E-2</v>
      </c>
      <c r="Q51" s="197">
        <f t="shared" si="5"/>
        <v>-0.11999999999997613</v>
      </c>
    </row>
    <row r="52" spans="1:17">
      <c r="A52" s="33" t="s">
        <v>94</v>
      </c>
      <c r="B52" s="196">
        <f>PPCL_NG!I52+PPCL_Spot!I52+GT_NG!I52+GT_Spot!I52+Bawana_NG!I52+Bawana_RLNG!I52+Bawana_Spot!I52</f>
        <v>380.51</v>
      </c>
      <c r="C52" s="196">
        <f>PPCL_NG!P52+PPCL_Spot!P52+GT_NG!P52+GT_Spot!P52+Bawana_NG!P52+Bawana_RLNG!P52+Bawana_Spot!P52</f>
        <v>380.55388417665984</v>
      </c>
      <c r="D52" s="197">
        <f t="shared" si="0"/>
        <v>-4.3884176659844343E-2</v>
      </c>
      <c r="E52" s="196">
        <f>PPCL_NG!J52+PPCL_Spot!J52+GT_NG!J52+GT_Spot!J52+Bawana_NG!J52+Bawana_RLNG!J52+Bawana_Spot!J52</f>
        <v>101.09</v>
      </c>
      <c r="F52" s="196">
        <f>PPCL_NG!Q52+PPCL_Spot!Q52+GT_NG!Q52+GT_Spot!Q52+Bawana_NG!Q52+Bawana_RLNG!Q52+Bawana_Spot!Q52</f>
        <v>101.11509505703421</v>
      </c>
      <c r="G52" s="197">
        <f t="shared" si="1"/>
        <v>-2.5095057034207002E-2</v>
      </c>
      <c r="H52" s="196">
        <f>PPCL_NG!K52+PPCL_Spot!K52+GT_NG!K52+GT_Spot!K52+Bawana_NG!K52+Bawana_RLNG!K52+Bawana_Spot!K52</f>
        <v>23.46</v>
      </c>
      <c r="I52" s="196">
        <f>PPCL_NG!R52+PPCL_Spot!R52+GT_NG!R52+GT_Spot!R52+Bawana_NG!R52+Bawana_RLNG!R52+Bawana_Spot!R52</f>
        <v>23.46</v>
      </c>
      <c r="J52" s="197">
        <f t="shared" si="2"/>
        <v>0</v>
      </c>
      <c r="K52" s="196">
        <f>PPCL_NG!L52+PPCL_Spot!L52+GT_NG!L52+GT_Spot!L52+Bawana_NG!L52+Bawana_RLNG!L52+Bawana_Spot!L52</f>
        <v>108.22</v>
      </c>
      <c r="L52" s="196">
        <f>PPCL_NG!S52+PPCL_Spot!S52+GT_NG!S52+GT_Spot!S52+Bawana_NG!S52+Bawana_RLNG!S52+Bawana_Spot!S52</f>
        <v>108.2365311494589</v>
      </c>
      <c r="M52" s="197">
        <f t="shared" si="3"/>
        <v>-1.6531149458899108E-2</v>
      </c>
      <c r="N52" s="196">
        <f>PPCL_NG!M52+PPCL_Spot!M52+GT_NG!M52+GT_Spot!M52+Bawana_NG!M52+Bawana_RLNG!M52+Bawana_Spot!M52</f>
        <v>123.03999999999999</v>
      </c>
      <c r="O52" s="196">
        <f>PPCL_NG!T52+PPCL_Spot!T52+GT_NG!T52+GT_Spot!T52+Bawana_NG!T52+Bawana_RLNG!T52+Bawana_Spot!T52</f>
        <v>123.07448961684702</v>
      </c>
      <c r="P52" s="197">
        <f t="shared" si="4"/>
        <v>-3.4489616847025673E-2</v>
      </c>
      <c r="Q52" s="197">
        <f t="shared" si="5"/>
        <v>-0.11999999999997613</v>
      </c>
    </row>
    <row r="53" spans="1:17">
      <c r="A53" s="33" t="s">
        <v>95</v>
      </c>
      <c r="B53" s="196">
        <f>PPCL_NG!I53+PPCL_Spot!I53+GT_NG!I53+GT_Spot!I53+Bawana_NG!I53+Bawana_RLNG!I53+Bawana_Spot!I53</f>
        <v>380.51</v>
      </c>
      <c r="C53" s="196">
        <f>PPCL_NG!P53+PPCL_Spot!P53+GT_NG!P53+GT_Spot!P53+Bawana_NG!P53+Bawana_RLNG!P53+Bawana_Spot!P53</f>
        <v>380.55388417665984</v>
      </c>
      <c r="D53" s="197">
        <f t="shared" si="0"/>
        <v>-4.3884176659844343E-2</v>
      </c>
      <c r="E53" s="196">
        <f>PPCL_NG!J53+PPCL_Spot!J53+GT_NG!J53+GT_Spot!J53+Bawana_NG!J53+Bawana_RLNG!J53+Bawana_Spot!J53</f>
        <v>101.09</v>
      </c>
      <c r="F53" s="196">
        <f>PPCL_NG!Q53+PPCL_Spot!Q53+GT_NG!Q53+GT_Spot!Q53+Bawana_NG!Q53+Bawana_RLNG!Q53+Bawana_Spot!Q53</f>
        <v>101.11509505703421</v>
      </c>
      <c r="G53" s="197">
        <f t="shared" si="1"/>
        <v>-2.5095057034207002E-2</v>
      </c>
      <c r="H53" s="196">
        <f>PPCL_NG!K53+PPCL_Spot!K53+GT_NG!K53+GT_Spot!K53+Bawana_NG!K53+Bawana_RLNG!K53+Bawana_Spot!K53</f>
        <v>23.46</v>
      </c>
      <c r="I53" s="196">
        <f>PPCL_NG!R53+PPCL_Spot!R53+GT_NG!R53+GT_Spot!R53+Bawana_NG!R53+Bawana_RLNG!R53+Bawana_Spot!R53</f>
        <v>23.46</v>
      </c>
      <c r="J53" s="197">
        <f t="shared" si="2"/>
        <v>0</v>
      </c>
      <c r="K53" s="196">
        <f>PPCL_NG!L53+PPCL_Spot!L53+GT_NG!L53+GT_Spot!L53+Bawana_NG!L53+Bawana_RLNG!L53+Bawana_Spot!L53</f>
        <v>108.22</v>
      </c>
      <c r="L53" s="196">
        <f>PPCL_NG!S53+PPCL_Spot!S53+GT_NG!S53+GT_Spot!S53+Bawana_NG!S53+Bawana_RLNG!S53+Bawana_Spot!S53</f>
        <v>108.2365311494589</v>
      </c>
      <c r="M53" s="197">
        <f t="shared" si="3"/>
        <v>-1.6531149458899108E-2</v>
      </c>
      <c r="N53" s="196">
        <f>PPCL_NG!M53+PPCL_Spot!M53+GT_NG!M53+GT_Spot!M53+Bawana_NG!M53+Bawana_RLNG!M53+Bawana_Spot!M53</f>
        <v>123.03999999999999</v>
      </c>
      <c r="O53" s="196">
        <f>PPCL_NG!T53+PPCL_Spot!T53+GT_NG!T53+GT_Spot!T53+Bawana_NG!T53+Bawana_RLNG!T53+Bawana_Spot!T53</f>
        <v>123.07448961684702</v>
      </c>
      <c r="P53" s="197">
        <f t="shared" si="4"/>
        <v>-3.4489616847025673E-2</v>
      </c>
      <c r="Q53" s="197">
        <f t="shared" si="5"/>
        <v>-0.11999999999997613</v>
      </c>
    </row>
    <row r="54" spans="1:17">
      <c r="A54" s="33" t="s">
        <v>96</v>
      </c>
      <c r="B54" s="196">
        <f>PPCL_NG!I54+PPCL_Spot!I54+GT_NG!I54+GT_Spot!I54+Bawana_NG!I54+Bawana_RLNG!I54+Bawana_Spot!I54</f>
        <v>380.51</v>
      </c>
      <c r="C54" s="196">
        <f>PPCL_NG!P54+PPCL_Spot!P54+GT_NG!P54+GT_Spot!P54+Bawana_NG!P54+Bawana_RLNG!P54+Bawana_Spot!P54</f>
        <v>380.55388417665984</v>
      </c>
      <c r="D54" s="197">
        <f t="shared" si="0"/>
        <v>-4.3884176659844343E-2</v>
      </c>
      <c r="E54" s="196">
        <f>PPCL_NG!J54+PPCL_Spot!J54+GT_NG!J54+GT_Spot!J54+Bawana_NG!J54+Bawana_RLNG!J54+Bawana_Spot!J54</f>
        <v>101.09</v>
      </c>
      <c r="F54" s="196">
        <f>PPCL_NG!Q54+PPCL_Spot!Q54+GT_NG!Q54+GT_Spot!Q54+Bawana_NG!Q54+Bawana_RLNG!Q54+Bawana_Spot!Q54</f>
        <v>101.11509505703421</v>
      </c>
      <c r="G54" s="197">
        <f t="shared" si="1"/>
        <v>-2.5095057034207002E-2</v>
      </c>
      <c r="H54" s="196">
        <f>PPCL_NG!K54+PPCL_Spot!K54+GT_NG!K54+GT_Spot!K54+Bawana_NG!K54+Bawana_RLNG!K54+Bawana_Spot!K54</f>
        <v>23.46</v>
      </c>
      <c r="I54" s="196">
        <f>PPCL_NG!R54+PPCL_Spot!R54+GT_NG!R54+GT_Spot!R54+Bawana_NG!R54+Bawana_RLNG!R54+Bawana_Spot!R54</f>
        <v>23.46</v>
      </c>
      <c r="J54" s="197">
        <f t="shared" si="2"/>
        <v>0</v>
      </c>
      <c r="K54" s="196">
        <f>PPCL_NG!L54+PPCL_Spot!L54+GT_NG!L54+GT_Spot!L54+Bawana_NG!L54+Bawana_RLNG!L54+Bawana_Spot!L54</f>
        <v>108.22</v>
      </c>
      <c r="L54" s="196">
        <f>PPCL_NG!S54+PPCL_Spot!S54+GT_NG!S54+GT_Spot!S54+Bawana_NG!S54+Bawana_RLNG!S54+Bawana_Spot!S54</f>
        <v>108.2365311494589</v>
      </c>
      <c r="M54" s="197">
        <f t="shared" si="3"/>
        <v>-1.6531149458899108E-2</v>
      </c>
      <c r="N54" s="196">
        <f>PPCL_NG!M54+PPCL_Spot!M54+GT_NG!M54+GT_Spot!M54+Bawana_NG!M54+Bawana_RLNG!M54+Bawana_Spot!M54</f>
        <v>123.03999999999999</v>
      </c>
      <c r="O54" s="196">
        <f>PPCL_NG!T54+PPCL_Spot!T54+GT_NG!T54+GT_Spot!T54+Bawana_NG!T54+Bawana_RLNG!T54+Bawana_Spot!T54</f>
        <v>123.07448961684702</v>
      </c>
      <c r="P54" s="197">
        <f t="shared" si="4"/>
        <v>-3.4489616847025673E-2</v>
      </c>
      <c r="Q54" s="197">
        <f t="shared" si="5"/>
        <v>-0.11999999999997613</v>
      </c>
    </row>
    <row r="55" spans="1:17">
      <c r="A55" s="33" t="s">
        <v>97</v>
      </c>
      <c r="B55" s="196">
        <f>PPCL_NG!I55+PPCL_Spot!I55+GT_NG!I55+GT_Spot!I55+Bawana_NG!I55+Bawana_RLNG!I55+Bawana_Spot!I55</f>
        <v>380.51</v>
      </c>
      <c r="C55" s="196">
        <f>PPCL_NG!P55+PPCL_Spot!P55+GT_NG!P55+GT_Spot!P55+Bawana_NG!P55+Bawana_RLNG!P55+Bawana_Spot!P55</f>
        <v>380.55388417665984</v>
      </c>
      <c r="D55" s="197">
        <f t="shared" si="0"/>
        <v>-4.3884176659844343E-2</v>
      </c>
      <c r="E55" s="196">
        <f>PPCL_NG!J55+PPCL_Spot!J55+GT_NG!J55+GT_Spot!J55+Bawana_NG!J55+Bawana_RLNG!J55+Bawana_Spot!J55</f>
        <v>101.09</v>
      </c>
      <c r="F55" s="196">
        <f>PPCL_NG!Q55+PPCL_Spot!Q55+GT_NG!Q55+GT_Spot!Q55+Bawana_NG!Q55+Bawana_RLNG!Q55+Bawana_Spot!Q55</f>
        <v>101.11509505703421</v>
      </c>
      <c r="G55" s="197">
        <f t="shared" si="1"/>
        <v>-2.5095057034207002E-2</v>
      </c>
      <c r="H55" s="196">
        <f>PPCL_NG!K55+PPCL_Spot!K55+GT_NG!K55+GT_Spot!K55+Bawana_NG!K55+Bawana_RLNG!K55+Bawana_Spot!K55</f>
        <v>23.46</v>
      </c>
      <c r="I55" s="196">
        <f>PPCL_NG!R55+PPCL_Spot!R55+GT_NG!R55+GT_Spot!R55+Bawana_NG!R55+Bawana_RLNG!R55+Bawana_Spot!R55</f>
        <v>23.46</v>
      </c>
      <c r="J55" s="197">
        <f t="shared" si="2"/>
        <v>0</v>
      </c>
      <c r="K55" s="196">
        <f>PPCL_NG!L55+PPCL_Spot!L55+GT_NG!L55+GT_Spot!L55+Bawana_NG!L55+Bawana_RLNG!L55+Bawana_Spot!L55</f>
        <v>108.22</v>
      </c>
      <c r="L55" s="196">
        <f>PPCL_NG!S55+PPCL_Spot!S55+GT_NG!S55+GT_Spot!S55+Bawana_NG!S55+Bawana_RLNG!S55+Bawana_Spot!S55</f>
        <v>108.2365311494589</v>
      </c>
      <c r="M55" s="197">
        <f t="shared" si="3"/>
        <v>-1.6531149458899108E-2</v>
      </c>
      <c r="N55" s="196">
        <f>PPCL_NG!M55+PPCL_Spot!M55+GT_NG!M55+GT_Spot!M55+Bawana_NG!M55+Bawana_RLNG!M55+Bawana_Spot!M55</f>
        <v>123.03999999999999</v>
      </c>
      <c r="O55" s="196">
        <f>PPCL_NG!T55+PPCL_Spot!T55+GT_NG!T55+GT_Spot!T55+Bawana_NG!T55+Bawana_RLNG!T55+Bawana_Spot!T55</f>
        <v>123.07448961684702</v>
      </c>
      <c r="P55" s="197">
        <f t="shared" si="4"/>
        <v>-3.4489616847025673E-2</v>
      </c>
      <c r="Q55" s="197">
        <f t="shared" si="5"/>
        <v>-0.11999999999997613</v>
      </c>
    </row>
    <row r="56" spans="1:17">
      <c r="A56" s="33" t="s">
        <v>98</v>
      </c>
      <c r="B56" s="196">
        <f>PPCL_NG!I56+PPCL_Spot!I56+GT_NG!I56+GT_Spot!I56+Bawana_NG!I56+Bawana_RLNG!I56+Bawana_Spot!I56</f>
        <v>380.51</v>
      </c>
      <c r="C56" s="196">
        <f>PPCL_NG!P56+PPCL_Spot!P56+GT_NG!P56+GT_Spot!P56+Bawana_NG!P56+Bawana_RLNG!P56+Bawana_Spot!P56</f>
        <v>380.55388417665984</v>
      </c>
      <c r="D56" s="197">
        <f t="shared" si="0"/>
        <v>-4.3884176659844343E-2</v>
      </c>
      <c r="E56" s="196">
        <f>PPCL_NG!J56+PPCL_Spot!J56+GT_NG!J56+GT_Spot!J56+Bawana_NG!J56+Bawana_RLNG!J56+Bawana_Spot!J56</f>
        <v>101.09</v>
      </c>
      <c r="F56" s="196">
        <f>PPCL_NG!Q56+PPCL_Spot!Q56+GT_NG!Q56+GT_Spot!Q56+Bawana_NG!Q56+Bawana_RLNG!Q56+Bawana_Spot!Q56</f>
        <v>101.11509505703421</v>
      </c>
      <c r="G56" s="197">
        <f t="shared" si="1"/>
        <v>-2.5095057034207002E-2</v>
      </c>
      <c r="H56" s="196">
        <f>PPCL_NG!K56+PPCL_Spot!K56+GT_NG!K56+GT_Spot!K56+Bawana_NG!K56+Bawana_RLNG!K56+Bawana_Spot!K56</f>
        <v>23.46</v>
      </c>
      <c r="I56" s="196">
        <f>PPCL_NG!R56+PPCL_Spot!R56+GT_NG!R56+GT_Spot!R56+Bawana_NG!R56+Bawana_RLNG!R56+Bawana_Spot!R56</f>
        <v>23.46</v>
      </c>
      <c r="J56" s="197">
        <f t="shared" si="2"/>
        <v>0</v>
      </c>
      <c r="K56" s="196">
        <f>PPCL_NG!L56+PPCL_Spot!L56+GT_NG!L56+GT_Spot!L56+Bawana_NG!L56+Bawana_RLNG!L56+Bawana_Spot!L56</f>
        <v>108.22</v>
      </c>
      <c r="L56" s="196">
        <f>PPCL_NG!S56+PPCL_Spot!S56+GT_NG!S56+GT_Spot!S56+Bawana_NG!S56+Bawana_RLNG!S56+Bawana_Spot!S56</f>
        <v>108.2365311494589</v>
      </c>
      <c r="M56" s="197">
        <f t="shared" si="3"/>
        <v>-1.6531149458899108E-2</v>
      </c>
      <c r="N56" s="196">
        <f>PPCL_NG!M56+PPCL_Spot!M56+GT_NG!M56+GT_Spot!M56+Bawana_NG!M56+Bawana_RLNG!M56+Bawana_Spot!M56</f>
        <v>123.03999999999999</v>
      </c>
      <c r="O56" s="196">
        <f>PPCL_NG!T56+PPCL_Spot!T56+GT_NG!T56+GT_Spot!T56+Bawana_NG!T56+Bawana_RLNG!T56+Bawana_Spot!T56</f>
        <v>123.07448961684702</v>
      </c>
      <c r="P56" s="197">
        <f t="shared" si="4"/>
        <v>-3.4489616847025673E-2</v>
      </c>
      <c r="Q56" s="197">
        <f t="shared" si="5"/>
        <v>-0.11999999999997613</v>
      </c>
    </row>
    <row r="57" spans="1:17">
      <c r="A57" s="33" t="s">
        <v>99</v>
      </c>
      <c r="B57" s="196">
        <f>PPCL_NG!I57+PPCL_Spot!I57+GT_NG!I57+GT_Spot!I57+Bawana_NG!I57+Bawana_RLNG!I57+Bawana_Spot!I57</f>
        <v>380.51</v>
      </c>
      <c r="C57" s="196">
        <f>PPCL_NG!P57+PPCL_Spot!P57+GT_NG!P57+GT_Spot!P57+Bawana_NG!P57+Bawana_RLNG!P57+Bawana_Spot!P57</f>
        <v>380.55388417665984</v>
      </c>
      <c r="D57" s="197">
        <f t="shared" si="0"/>
        <v>-4.3884176659844343E-2</v>
      </c>
      <c r="E57" s="196">
        <f>PPCL_NG!J57+PPCL_Spot!J57+GT_NG!J57+GT_Spot!J57+Bawana_NG!J57+Bawana_RLNG!J57+Bawana_Spot!J57</f>
        <v>101.09</v>
      </c>
      <c r="F57" s="196">
        <f>PPCL_NG!Q57+PPCL_Spot!Q57+GT_NG!Q57+GT_Spot!Q57+Bawana_NG!Q57+Bawana_RLNG!Q57+Bawana_Spot!Q57</f>
        <v>101.11509505703421</v>
      </c>
      <c r="G57" s="197">
        <f t="shared" si="1"/>
        <v>-2.5095057034207002E-2</v>
      </c>
      <c r="H57" s="196">
        <f>PPCL_NG!K57+PPCL_Spot!K57+GT_NG!K57+GT_Spot!K57+Bawana_NG!K57+Bawana_RLNG!K57+Bawana_Spot!K57</f>
        <v>23.46</v>
      </c>
      <c r="I57" s="196">
        <f>PPCL_NG!R57+PPCL_Spot!R57+GT_NG!R57+GT_Spot!R57+Bawana_NG!R57+Bawana_RLNG!R57+Bawana_Spot!R57</f>
        <v>23.46</v>
      </c>
      <c r="J57" s="197">
        <f t="shared" si="2"/>
        <v>0</v>
      </c>
      <c r="K57" s="196">
        <f>PPCL_NG!L57+PPCL_Spot!L57+GT_NG!L57+GT_Spot!L57+Bawana_NG!L57+Bawana_RLNG!L57+Bawana_Spot!L57</f>
        <v>108.22</v>
      </c>
      <c r="L57" s="196">
        <f>PPCL_NG!S57+PPCL_Spot!S57+GT_NG!S57+GT_Spot!S57+Bawana_NG!S57+Bawana_RLNG!S57+Bawana_Spot!S57</f>
        <v>108.2365311494589</v>
      </c>
      <c r="M57" s="197">
        <f t="shared" si="3"/>
        <v>-1.6531149458899108E-2</v>
      </c>
      <c r="N57" s="196">
        <f>PPCL_NG!M57+PPCL_Spot!M57+GT_NG!M57+GT_Spot!M57+Bawana_NG!M57+Bawana_RLNG!M57+Bawana_Spot!M57</f>
        <v>123.03999999999999</v>
      </c>
      <c r="O57" s="196">
        <f>PPCL_NG!T57+PPCL_Spot!T57+GT_NG!T57+GT_Spot!T57+Bawana_NG!T57+Bawana_RLNG!T57+Bawana_Spot!T57</f>
        <v>123.07448961684702</v>
      </c>
      <c r="P57" s="197">
        <f t="shared" si="4"/>
        <v>-3.4489616847025673E-2</v>
      </c>
      <c r="Q57" s="197">
        <f t="shared" si="5"/>
        <v>-0.11999999999997613</v>
      </c>
    </row>
    <row r="58" spans="1:17">
      <c r="A58" s="33" t="s">
        <v>100</v>
      </c>
      <c r="B58" s="196">
        <f>PPCL_NG!I58+PPCL_Spot!I58+GT_NG!I58+GT_Spot!I58+Bawana_NG!I58+Bawana_RLNG!I58+Bawana_Spot!I58</f>
        <v>380.51</v>
      </c>
      <c r="C58" s="196">
        <f>PPCL_NG!P58+PPCL_Spot!P58+GT_NG!P58+GT_Spot!P58+Bawana_NG!P58+Bawana_RLNG!P58+Bawana_Spot!P58</f>
        <v>380.55388417665984</v>
      </c>
      <c r="D58" s="197">
        <f t="shared" si="0"/>
        <v>-4.3884176659844343E-2</v>
      </c>
      <c r="E58" s="196">
        <f>PPCL_NG!J58+PPCL_Spot!J58+GT_NG!J58+GT_Spot!J58+Bawana_NG!J58+Bawana_RLNG!J58+Bawana_Spot!J58</f>
        <v>101.09</v>
      </c>
      <c r="F58" s="196">
        <f>PPCL_NG!Q58+PPCL_Spot!Q58+GT_NG!Q58+GT_Spot!Q58+Bawana_NG!Q58+Bawana_RLNG!Q58+Bawana_Spot!Q58</f>
        <v>101.11509505703421</v>
      </c>
      <c r="G58" s="197">
        <f t="shared" si="1"/>
        <v>-2.5095057034207002E-2</v>
      </c>
      <c r="H58" s="196">
        <f>PPCL_NG!K58+PPCL_Spot!K58+GT_NG!K58+GT_Spot!K58+Bawana_NG!K58+Bawana_RLNG!K58+Bawana_Spot!K58</f>
        <v>23.46</v>
      </c>
      <c r="I58" s="196">
        <f>PPCL_NG!R58+PPCL_Spot!R58+GT_NG!R58+GT_Spot!R58+Bawana_NG!R58+Bawana_RLNG!R58+Bawana_Spot!R58</f>
        <v>23.46</v>
      </c>
      <c r="J58" s="197">
        <f t="shared" si="2"/>
        <v>0</v>
      </c>
      <c r="K58" s="196">
        <f>PPCL_NG!L58+PPCL_Spot!L58+GT_NG!L58+GT_Spot!L58+Bawana_NG!L58+Bawana_RLNG!L58+Bawana_Spot!L58</f>
        <v>108.22</v>
      </c>
      <c r="L58" s="196">
        <f>PPCL_NG!S58+PPCL_Spot!S58+GT_NG!S58+GT_Spot!S58+Bawana_NG!S58+Bawana_RLNG!S58+Bawana_Spot!S58</f>
        <v>108.2365311494589</v>
      </c>
      <c r="M58" s="197">
        <f t="shared" si="3"/>
        <v>-1.6531149458899108E-2</v>
      </c>
      <c r="N58" s="196">
        <f>PPCL_NG!M58+PPCL_Spot!M58+GT_NG!M58+GT_Spot!M58+Bawana_NG!M58+Bawana_RLNG!M58+Bawana_Spot!M58</f>
        <v>123.03999999999999</v>
      </c>
      <c r="O58" s="196">
        <f>PPCL_NG!T58+PPCL_Spot!T58+GT_NG!T58+GT_Spot!T58+Bawana_NG!T58+Bawana_RLNG!T58+Bawana_Spot!T58</f>
        <v>123.07448961684702</v>
      </c>
      <c r="P58" s="197">
        <f t="shared" si="4"/>
        <v>-3.4489616847025673E-2</v>
      </c>
      <c r="Q58" s="197">
        <f t="shared" si="5"/>
        <v>-0.11999999999997613</v>
      </c>
    </row>
    <row r="59" spans="1:17">
      <c r="A59" s="33" t="s">
        <v>101</v>
      </c>
      <c r="B59" s="196">
        <f>PPCL_NG!I59+PPCL_Spot!I59+GT_NG!I59+GT_Spot!I59+Bawana_NG!I59+Bawana_RLNG!I59+Bawana_Spot!I59</f>
        <v>380.51</v>
      </c>
      <c r="C59" s="196">
        <f>PPCL_NG!P59+PPCL_Spot!P59+GT_NG!P59+GT_Spot!P59+Bawana_NG!P59+Bawana_RLNG!P59+Bawana_Spot!P59</f>
        <v>380.55388417665984</v>
      </c>
      <c r="D59" s="197">
        <f t="shared" si="0"/>
        <v>-4.3884176659844343E-2</v>
      </c>
      <c r="E59" s="196">
        <f>PPCL_NG!J59+PPCL_Spot!J59+GT_NG!J59+GT_Spot!J59+Bawana_NG!J59+Bawana_RLNG!J59+Bawana_Spot!J59</f>
        <v>101.09</v>
      </c>
      <c r="F59" s="196">
        <f>PPCL_NG!Q59+PPCL_Spot!Q59+GT_NG!Q59+GT_Spot!Q59+Bawana_NG!Q59+Bawana_RLNG!Q59+Bawana_Spot!Q59</f>
        <v>101.11509505703421</v>
      </c>
      <c r="G59" s="197">
        <f t="shared" si="1"/>
        <v>-2.5095057034207002E-2</v>
      </c>
      <c r="H59" s="196">
        <f>PPCL_NG!K59+PPCL_Spot!K59+GT_NG!K59+GT_Spot!K59+Bawana_NG!K59+Bawana_RLNG!K59+Bawana_Spot!K59</f>
        <v>23.46</v>
      </c>
      <c r="I59" s="196">
        <f>PPCL_NG!R59+PPCL_Spot!R59+GT_NG!R59+GT_Spot!R59+Bawana_NG!R59+Bawana_RLNG!R59+Bawana_Spot!R59</f>
        <v>23.46</v>
      </c>
      <c r="J59" s="197">
        <f t="shared" si="2"/>
        <v>0</v>
      </c>
      <c r="K59" s="196">
        <f>PPCL_NG!L59+PPCL_Spot!L59+GT_NG!L59+GT_Spot!L59+Bawana_NG!L59+Bawana_RLNG!L59+Bawana_Spot!L59</f>
        <v>108.22</v>
      </c>
      <c r="L59" s="196">
        <f>PPCL_NG!S59+PPCL_Spot!S59+GT_NG!S59+GT_Spot!S59+Bawana_NG!S59+Bawana_RLNG!S59+Bawana_Spot!S59</f>
        <v>108.2365311494589</v>
      </c>
      <c r="M59" s="197">
        <f t="shared" si="3"/>
        <v>-1.6531149458899108E-2</v>
      </c>
      <c r="N59" s="196">
        <f>PPCL_NG!M59+PPCL_Spot!M59+GT_NG!M59+GT_Spot!M59+Bawana_NG!M59+Bawana_RLNG!M59+Bawana_Spot!M59</f>
        <v>123.03999999999999</v>
      </c>
      <c r="O59" s="196">
        <f>PPCL_NG!T59+PPCL_Spot!T59+GT_NG!T59+GT_Spot!T59+Bawana_NG!T59+Bawana_RLNG!T59+Bawana_Spot!T59</f>
        <v>123.07448961684702</v>
      </c>
      <c r="P59" s="197">
        <f t="shared" si="4"/>
        <v>-3.4489616847025673E-2</v>
      </c>
      <c r="Q59" s="197">
        <f t="shared" si="5"/>
        <v>-0.11999999999997613</v>
      </c>
    </row>
    <row r="60" spans="1:17">
      <c r="A60" s="33" t="s">
        <v>102</v>
      </c>
      <c r="B60" s="196">
        <f>PPCL_NG!I60+PPCL_Spot!I60+GT_NG!I60+GT_Spot!I60+Bawana_NG!I60+Bawana_RLNG!I60+Bawana_Spot!I60</f>
        <v>380.64</v>
      </c>
      <c r="C60" s="196">
        <f>PPCL_NG!P60+PPCL_Spot!P60+GT_NG!P60+GT_Spot!P60+Bawana_NG!P60+Bawana_RLNG!P60+Bawana_Spot!P60</f>
        <v>380.68816851960207</v>
      </c>
      <c r="D60" s="197">
        <f t="shared" si="0"/>
        <v>-4.8168519602086235E-2</v>
      </c>
      <c r="E60" s="196">
        <f>PPCL_NG!J60+PPCL_Spot!J60+GT_NG!J60+GT_Spot!J60+Bawana_NG!J60+Bawana_RLNG!J60+Bawana_Spot!J60</f>
        <v>100.80000000000001</v>
      </c>
      <c r="F60" s="196">
        <f>PPCL_NG!Q60+PPCL_Spot!Q60+GT_NG!Q60+GT_Spot!Q60+Bawana_NG!Q60+Bawana_RLNG!Q60+Bawana_Spot!Q60</f>
        <v>100.82682270333528</v>
      </c>
      <c r="G60" s="197">
        <f t="shared" si="1"/>
        <v>-2.6822703335270148E-2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23.47</v>
      </c>
      <c r="J60" s="197">
        <f t="shared" si="2"/>
        <v>0</v>
      </c>
      <c r="K60" s="196">
        <f>PPCL_NG!L60+PPCL_Spot!L60+GT_NG!L60+GT_Spot!L60+Bawana_NG!L60+Bawana_RLNG!L60+Bawana_Spot!L60</f>
        <v>108.28000000000002</v>
      </c>
      <c r="L60" s="196">
        <f>PPCL_NG!S60+PPCL_Spot!S60+GT_NG!S60+GT_Spot!S60+Bawana_NG!S60+Bawana_RLNG!S60+Bawana_Spot!S60</f>
        <v>108.28716208308953</v>
      </c>
      <c r="M60" s="197">
        <f t="shared" si="3"/>
        <v>-7.1620830895113841E-3</v>
      </c>
      <c r="N60" s="196">
        <f>PPCL_NG!M60+PPCL_Spot!M60+GT_NG!M60+GT_Spot!M60+Bawana_NG!M60+Bawana_RLNG!M60+Bawana_Spot!M60</f>
        <v>123.13</v>
      </c>
      <c r="O60" s="196">
        <f>PPCL_NG!T60+PPCL_Spot!T60+GT_NG!T60+GT_Spot!T60+Bawana_NG!T60+Bawana_RLNG!T60+Bawana_Spot!T60</f>
        <v>123.16784669397308</v>
      </c>
      <c r="P60" s="197">
        <f t="shared" si="4"/>
        <v>-3.7846693973079937E-2</v>
      </c>
      <c r="Q60" s="197">
        <f t="shared" si="5"/>
        <v>-0.1199999999999477</v>
      </c>
    </row>
    <row r="61" spans="1:17">
      <c r="A61" s="33" t="s">
        <v>103</v>
      </c>
      <c r="B61" s="196">
        <f>PPCL_NG!I61+PPCL_Spot!I61+GT_NG!I61+GT_Spot!I61+Bawana_NG!I61+Bawana_RLNG!I61+Bawana_Spot!I61</f>
        <v>380.64</v>
      </c>
      <c r="C61" s="196">
        <f>PPCL_NG!P61+PPCL_Spot!P61+GT_NG!P61+GT_Spot!P61+Bawana_NG!P61+Bawana_RLNG!P61+Bawana_Spot!P61</f>
        <v>380.68326683727747</v>
      </c>
      <c r="D61" s="197">
        <f t="shared" si="0"/>
        <v>-4.3266837277485592E-2</v>
      </c>
      <c r="E61" s="196">
        <f>PPCL_NG!J61+PPCL_Spot!J61+GT_NG!J61+GT_Spot!J61+Bawana_NG!J61+Bawana_RLNG!J61+Bawana_Spot!J61</f>
        <v>100.80000000000001</v>
      </c>
      <c r="F61" s="196">
        <f>PPCL_NG!Q61+PPCL_Spot!Q61+GT_NG!Q61+GT_Spot!Q61+Bawana_NG!Q61+Bawana_RLNG!Q61+Bawana_Spot!Q61</f>
        <v>100.82512726964509</v>
      </c>
      <c r="G61" s="197">
        <f t="shared" si="1"/>
        <v>-2.5127269645082606E-2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23.469787342509647</v>
      </c>
      <c r="J61" s="197">
        <f t="shared" si="2"/>
        <v>2.126574903513756E-4</v>
      </c>
      <c r="K61" s="196">
        <f>PPCL_NG!L61+PPCL_Spot!L61+GT_NG!L61+GT_Spot!L61+Bawana_NG!L61+Bawana_RLNG!L61+Bawana_Spot!L61</f>
        <v>107.41000000000001</v>
      </c>
      <c r="L61" s="196">
        <f>PPCL_NG!S61+PPCL_Spot!S61+GT_NG!S61+GT_Spot!S61+Bawana_NG!S61+Bawana_RLNG!S61+Bawana_Spot!S61</f>
        <v>107.41650663192064</v>
      </c>
      <c r="M61" s="197">
        <f t="shared" si="3"/>
        <v>-6.506631920629502E-3</v>
      </c>
      <c r="N61" s="196">
        <f>PPCL_NG!M61+PPCL_Spot!M61+GT_NG!M61+GT_Spot!M61+Bawana_NG!M61+Bawana_RLNG!M61+Bawana_Spot!M61</f>
        <v>136.48000000000002</v>
      </c>
      <c r="O61" s="196">
        <f>PPCL_NG!T61+PPCL_Spot!T61+GT_NG!T61+GT_Spot!T61+Bawana_NG!T61+Bawana_RLNG!T61+Bawana_Spot!T61</f>
        <v>136.51531191864717</v>
      </c>
      <c r="P61" s="197">
        <f t="shared" si="4"/>
        <v>-3.5311918647153107E-2</v>
      </c>
      <c r="Q61" s="197">
        <f t="shared" si="5"/>
        <v>-0.10999999999999943</v>
      </c>
    </row>
    <row r="62" spans="1:17">
      <c r="A62" s="33" t="s">
        <v>104</v>
      </c>
      <c r="B62" s="196">
        <f>PPCL_NG!I62+PPCL_Spot!I62+GT_NG!I62+GT_Spot!I62+Bawana_NG!I62+Bawana_RLNG!I62+Bawana_Spot!I62</f>
        <v>380.64</v>
      </c>
      <c r="C62" s="196">
        <f>PPCL_NG!P62+PPCL_Spot!P62+GT_NG!P62+GT_Spot!P62+Bawana_NG!P62+Bawana_RLNG!P62+Bawana_Spot!P62</f>
        <v>380.68326683727747</v>
      </c>
      <c r="D62" s="197">
        <f t="shared" si="0"/>
        <v>-4.3266837277485592E-2</v>
      </c>
      <c r="E62" s="196">
        <f>PPCL_NG!J62+PPCL_Spot!J62+GT_NG!J62+GT_Spot!J62+Bawana_NG!J62+Bawana_RLNG!J62+Bawana_Spot!J62</f>
        <v>100.80000000000001</v>
      </c>
      <c r="F62" s="196">
        <f>PPCL_NG!Q62+PPCL_Spot!Q62+GT_NG!Q62+GT_Spot!Q62+Bawana_NG!Q62+Bawana_RLNG!Q62+Bawana_Spot!Q62</f>
        <v>100.82512726964509</v>
      </c>
      <c r="G62" s="197">
        <f t="shared" si="1"/>
        <v>-2.5127269645082606E-2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23.469787342509647</v>
      </c>
      <c r="J62" s="197">
        <f t="shared" si="2"/>
        <v>2.126574903513756E-4</v>
      </c>
      <c r="K62" s="196">
        <f>PPCL_NG!L62+PPCL_Spot!L62+GT_NG!L62+GT_Spot!L62+Bawana_NG!L62+Bawana_RLNG!L62+Bawana_Spot!L62</f>
        <v>107.41000000000001</v>
      </c>
      <c r="L62" s="196">
        <f>PPCL_NG!S62+PPCL_Spot!S62+GT_NG!S62+GT_Spot!S62+Bawana_NG!S62+Bawana_RLNG!S62+Bawana_Spot!S62</f>
        <v>107.41650663192064</v>
      </c>
      <c r="M62" s="197">
        <f t="shared" si="3"/>
        <v>-6.506631920629502E-3</v>
      </c>
      <c r="N62" s="196">
        <f>PPCL_NG!M62+PPCL_Spot!M62+GT_NG!M62+GT_Spot!M62+Bawana_NG!M62+Bawana_RLNG!M62+Bawana_Spot!M62</f>
        <v>136.48000000000002</v>
      </c>
      <c r="O62" s="196">
        <f>PPCL_NG!T62+PPCL_Spot!T62+GT_NG!T62+GT_Spot!T62+Bawana_NG!T62+Bawana_RLNG!T62+Bawana_Spot!T62</f>
        <v>136.51531191864717</v>
      </c>
      <c r="P62" s="197">
        <f t="shared" si="4"/>
        <v>-3.5311918647153107E-2</v>
      </c>
      <c r="Q62" s="197">
        <f t="shared" si="5"/>
        <v>-0.10999999999999943</v>
      </c>
    </row>
    <row r="63" spans="1:17">
      <c r="A63" s="33" t="s">
        <v>105</v>
      </c>
      <c r="B63" s="196">
        <f>PPCL_NG!I63+PPCL_Spot!I63+GT_NG!I63+GT_Spot!I63+Bawana_NG!I63+Bawana_RLNG!I63+Bawana_Spot!I63</f>
        <v>363.59000000000003</v>
      </c>
      <c r="C63" s="196">
        <f>PPCL_NG!P63+PPCL_Spot!P63+GT_NG!P63+GT_Spot!P63+Bawana_NG!P63+Bawana_RLNG!P63+Bawana_Spot!P63</f>
        <v>363.63357651147743</v>
      </c>
      <c r="D63" s="197">
        <f t="shared" si="0"/>
        <v>-4.3576511477397162E-2</v>
      </c>
      <c r="E63" s="196">
        <f>PPCL_NG!J63+PPCL_Spot!J63+GT_NG!J63+GT_Spot!J63+Bawana_NG!J63+Bawana_RLNG!J63+Bawana_Spot!J63</f>
        <v>99.240000000000009</v>
      </c>
      <c r="F63" s="196">
        <f>PPCL_NG!Q63+PPCL_Spot!Q63+GT_NG!Q63+GT_Spot!Q63+Bawana_NG!Q63+Bawana_RLNG!Q63+Bawana_Spot!Q63</f>
        <v>99.265064959497153</v>
      </c>
      <c r="G63" s="197">
        <f t="shared" si="1"/>
        <v>-2.5064959497143491E-2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23.469771883910784</v>
      </c>
      <c r="J63" s="197">
        <f t="shared" si="2"/>
        <v>2.281160892145806E-4</v>
      </c>
      <c r="K63" s="196">
        <f>PPCL_NG!L63+PPCL_Spot!L63+GT_NG!L63+GT_Spot!L63+Bawana_NG!L63+Bawana_RLNG!L63+Bawana_Spot!L63</f>
        <v>107.41000000000001</v>
      </c>
      <c r="L63" s="196">
        <f>PPCL_NG!S63+PPCL_Spot!S63+GT_NG!S63+GT_Spot!S63+Bawana_NG!S63+Bawana_RLNG!S63+Bawana_Spot!S63</f>
        <v>107.41645898555429</v>
      </c>
      <c r="M63" s="197">
        <f t="shared" si="3"/>
        <v>-6.4589855542749319E-3</v>
      </c>
      <c r="N63" s="196">
        <f>PPCL_NG!M63+PPCL_Spot!M63+GT_NG!M63+GT_Spot!M63+Bawana_NG!M63+Bawana_RLNG!M63+Bawana_Spot!M63</f>
        <v>136.48000000000002</v>
      </c>
      <c r="O63" s="196">
        <f>PPCL_NG!T63+PPCL_Spot!T63+GT_NG!T63+GT_Spot!T63+Bawana_NG!T63+Bawana_RLNG!T63+Bawana_Spot!T63</f>
        <v>136.51512765956036</v>
      </c>
      <c r="P63" s="197">
        <f t="shared" si="4"/>
        <v>-3.5127659560345137E-2</v>
      </c>
      <c r="Q63" s="197">
        <f t="shared" si="5"/>
        <v>-0.10999999999994614</v>
      </c>
    </row>
    <row r="64" spans="1:17">
      <c r="A64" s="33" t="s">
        <v>106</v>
      </c>
      <c r="B64" s="196">
        <f>PPCL_NG!I64+PPCL_Spot!I64+GT_NG!I64+GT_Spot!I64+Bawana_NG!I64+Bawana_RLNG!I64+Bawana_Spot!I64</f>
        <v>363.59000000000003</v>
      </c>
      <c r="C64" s="196">
        <f>PPCL_NG!P64+PPCL_Spot!P64+GT_NG!P64+GT_Spot!P64+Bawana_NG!P64+Bawana_RLNG!P64+Bawana_Spot!P64</f>
        <v>363.63357651147743</v>
      </c>
      <c r="D64" s="197">
        <f t="shared" si="0"/>
        <v>-4.3576511477397162E-2</v>
      </c>
      <c r="E64" s="196">
        <f>PPCL_NG!J64+PPCL_Spot!J64+GT_NG!J64+GT_Spot!J64+Bawana_NG!J64+Bawana_RLNG!J64+Bawana_Spot!J64</f>
        <v>99.240000000000009</v>
      </c>
      <c r="F64" s="196">
        <f>PPCL_NG!Q64+PPCL_Spot!Q64+GT_NG!Q64+GT_Spot!Q64+Bawana_NG!Q64+Bawana_RLNG!Q64+Bawana_Spot!Q64</f>
        <v>99.265064959497153</v>
      </c>
      <c r="G64" s="197">
        <f t="shared" si="1"/>
        <v>-2.5064959497143491E-2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23.469771883910784</v>
      </c>
      <c r="J64" s="197">
        <f t="shared" si="2"/>
        <v>2.281160892145806E-4</v>
      </c>
      <c r="K64" s="196">
        <f>PPCL_NG!L64+PPCL_Spot!L64+GT_NG!L64+GT_Spot!L64+Bawana_NG!L64+Bawana_RLNG!L64+Bawana_Spot!L64</f>
        <v>107.41000000000001</v>
      </c>
      <c r="L64" s="196">
        <f>PPCL_NG!S64+PPCL_Spot!S64+GT_NG!S64+GT_Spot!S64+Bawana_NG!S64+Bawana_RLNG!S64+Bawana_Spot!S64</f>
        <v>107.41645898555429</v>
      </c>
      <c r="M64" s="197">
        <f t="shared" si="3"/>
        <v>-6.4589855542749319E-3</v>
      </c>
      <c r="N64" s="196">
        <f>PPCL_NG!M64+PPCL_Spot!M64+GT_NG!M64+GT_Spot!M64+Bawana_NG!M64+Bawana_RLNG!M64+Bawana_Spot!M64</f>
        <v>136.48000000000002</v>
      </c>
      <c r="O64" s="196">
        <f>PPCL_NG!T64+PPCL_Spot!T64+GT_NG!T64+GT_Spot!T64+Bawana_NG!T64+Bawana_RLNG!T64+Bawana_Spot!T64</f>
        <v>136.51512765956036</v>
      </c>
      <c r="P64" s="197">
        <f t="shared" si="4"/>
        <v>-3.5127659560345137E-2</v>
      </c>
      <c r="Q64" s="197">
        <f t="shared" si="5"/>
        <v>-0.10999999999994614</v>
      </c>
    </row>
    <row r="65" spans="1:17">
      <c r="A65" s="33" t="s">
        <v>107</v>
      </c>
      <c r="B65" s="196">
        <f>PPCL_NG!I65+PPCL_Spot!I65+GT_NG!I65+GT_Spot!I65+Bawana_NG!I65+Bawana_RLNG!I65+Bawana_Spot!I65</f>
        <v>353.59000000000003</v>
      </c>
      <c r="C65" s="196">
        <f>PPCL_NG!P65+PPCL_Spot!P65+GT_NG!P65+GT_Spot!P65+Bawana_NG!P65+Bawana_RLNG!P65+Bawana_Spot!P65</f>
        <v>353.63396712121926</v>
      </c>
      <c r="D65" s="197">
        <f t="shared" si="0"/>
        <v>-4.3967121219225191E-2</v>
      </c>
      <c r="E65" s="196">
        <f>PPCL_NG!J65+PPCL_Spot!J65+GT_NG!J65+GT_Spot!J65+Bawana_NG!J65+Bawana_RLNG!J65+Bawana_Spot!J65</f>
        <v>109.24000000000001</v>
      </c>
      <c r="F65" s="196">
        <f>PPCL_NG!Q65+PPCL_Spot!Q65+GT_NG!Q65+GT_Spot!Q65+Bawana_NG!Q65+Bawana_RLNG!Q65+Bawana_Spot!Q65</f>
        <v>109.26467434975535</v>
      </c>
      <c r="G65" s="197">
        <f t="shared" si="1"/>
        <v>-2.4674349755343883E-2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23.469771883910784</v>
      </c>
      <c r="J65" s="197">
        <f t="shared" si="2"/>
        <v>2.281160892145806E-4</v>
      </c>
      <c r="K65" s="196">
        <f>PPCL_NG!L65+PPCL_Spot!L65+GT_NG!L65+GT_Spot!L65+Bawana_NG!L65+Bawana_RLNG!L65+Bawana_Spot!L65</f>
        <v>107.41000000000001</v>
      </c>
      <c r="L65" s="196">
        <f>PPCL_NG!S65+PPCL_Spot!S65+GT_NG!S65+GT_Spot!S65+Bawana_NG!S65+Bawana_RLNG!S65+Bawana_Spot!S65</f>
        <v>107.41645898555429</v>
      </c>
      <c r="M65" s="197">
        <f t="shared" si="3"/>
        <v>-6.4589855542749319E-3</v>
      </c>
      <c r="N65" s="196">
        <f>PPCL_NG!M65+PPCL_Spot!M65+GT_NG!M65+GT_Spot!M65+Bawana_NG!M65+Bawana_RLNG!M65+Bawana_Spot!M65</f>
        <v>136.48000000000002</v>
      </c>
      <c r="O65" s="196">
        <f>PPCL_NG!T65+PPCL_Spot!T65+GT_NG!T65+GT_Spot!T65+Bawana_NG!T65+Bawana_RLNG!T65+Bawana_Spot!T65</f>
        <v>136.51512765956036</v>
      </c>
      <c r="P65" s="197">
        <f t="shared" si="4"/>
        <v>-3.5127659560345137E-2</v>
      </c>
      <c r="Q65" s="197">
        <f t="shared" si="5"/>
        <v>-0.10999999999997456</v>
      </c>
    </row>
    <row r="66" spans="1:17">
      <c r="A66" s="33" t="s">
        <v>108</v>
      </c>
      <c r="B66" s="196">
        <f>PPCL_NG!I66+PPCL_Spot!I66+GT_NG!I66+GT_Spot!I66+Bawana_NG!I66+Bawana_RLNG!I66+Bawana_Spot!I66</f>
        <v>351.29</v>
      </c>
      <c r="C66" s="196">
        <f>PPCL_NG!P66+PPCL_Spot!P66+GT_NG!P66+GT_Spot!P66+Bawana_NG!P66+Bawana_RLNG!P66+Bawana_Spot!P66</f>
        <v>351.27914358996213</v>
      </c>
      <c r="D66" s="197">
        <f t="shared" si="0"/>
        <v>1.0856410037888509E-2</v>
      </c>
      <c r="E66" s="196">
        <f>PPCL_NG!J66+PPCL_Spot!J66+GT_NG!J66+GT_Spot!J66+Bawana_NG!J66+Bawana_RLNG!J66+Bawana_Spot!J66</f>
        <v>113.83</v>
      </c>
      <c r="F66" s="196">
        <f>PPCL_NG!Q66+PPCL_Spot!Q66+GT_NG!Q66+GT_Spot!Q66+Bawana_NG!Q66+Bawana_RLNG!Q66+Bawana_Spot!Q66</f>
        <v>113.82072460679302</v>
      </c>
      <c r="G66" s="197">
        <f t="shared" si="1"/>
        <v>9.2753932069769007E-3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23.469771883910784</v>
      </c>
      <c r="J66" s="197">
        <f t="shared" si="2"/>
        <v>2.281160892145806E-4</v>
      </c>
      <c r="K66" s="196">
        <f>PPCL_NG!L66+PPCL_Spot!L66+GT_NG!L66+GT_Spot!L66+Bawana_NG!L66+Bawana_RLNG!L66+Bawana_Spot!L66</f>
        <v>107.07000000000001</v>
      </c>
      <c r="L66" s="196">
        <f>PPCL_NG!S66+PPCL_Spot!S66+GT_NG!S66+GT_Spot!S66+Bawana_NG!S66+Bawana_RLNG!S66+Bawana_Spot!S66</f>
        <v>107.06830622647408</v>
      </c>
      <c r="M66" s="197">
        <f t="shared" si="3"/>
        <v>1.6937735259290321E-3</v>
      </c>
      <c r="N66" s="196">
        <f>PPCL_NG!M66+PPCL_Spot!M66+GT_NG!M66+GT_Spot!M66+Bawana_NG!M66+Bawana_RLNG!M66+Bawana_Spot!M66</f>
        <v>134.67000000000002</v>
      </c>
      <c r="O66" s="196">
        <f>PPCL_NG!T66+PPCL_Spot!T66+GT_NG!T66+GT_Spot!T66+Bawana_NG!T66+Bawana_RLNG!T66+Bawana_Spot!T66</f>
        <v>134.66205369286001</v>
      </c>
      <c r="P66" s="197">
        <f t="shared" si="4"/>
        <v>7.9463071400027729E-3</v>
      </c>
      <c r="Q66" s="197">
        <f t="shared" si="5"/>
        <v>3.0000000000011795E-2</v>
      </c>
    </row>
    <row r="67" spans="1:17">
      <c r="A67" s="33" t="s">
        <v>109</v>
      </c>
      <c r="B67" s="196">
        <f>PPCL_NG!I67+PPCL_Spot!I67+GT_NG!I67+GT_Spot!I67+Bawana_NG!I67+Bawana_RLNG!I67+Bawana_Spot!I67</f>
        <v>351.29</v>
      </c>
      <c r="C67" s="196">
        <f>PPCL_NG!P67+PPCL_Spot!P67+GT_NG!P67+GT_Spot!P67+Bawana_NG!P67+Bawana_RLNG!P67+Bawana_Spot!P67</f>
        <v>351.27914358996213</v>
      </c>
      <c r="D67" s="197">
        <f t="shared" ref="D67:D99" si="6">B67-C67</f>
        <v>1.0856410037888509E-2</v>
      </c>
      <c r="E67" s="196">
        <f>PPCL_NG!J67+PPCL_Spot!J67+GT_NG!J67+GT_Spot!J67+Bawana_NG!J67+Bawana_RLNG!J67+Bawana_Spot!J67</f>
        <v>113.83</v>
      </c>
      <c r="F67" s="196">
        <f>PPCL_NG!Q67+PPCL_Spot!Q67+GT_NG!Q67+GT_Spot!Q67+Bawana_NG!Q67+Bawana_RLNG!Q67+Bawana_Spot!Q67</f>
        <v>113.82072460679302</v>
      </c>
      <c r="G67" s="197">
        <f t="shared" ref="G67:G99" si="7">E67-F67</f>
        <v>9.2753932069769007E-3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23.469771883910784</v>
      </c>
      <c r="J67" s="197">
        <f t="shared" ref="J67:J99" si="8">H67-I67</f>
        <v>2.281160892145806E-4</v>
      </c>
      <c r="K67" s="196">
        <f>PPCL_NG!L67+PPCL_Spot!L67+GT_NG!L67+GT_Spot!L67+Bawana_NG!L67+Bawana_RLNG!L67+Bawana_Spot!L67</f>
        <v>107.07000000000001</v>
      </c>
      <c r="L67" s="196">
        <f>PPCL_NG!S67+PPCL_Spot!S67+GT_NG!S67+GT_Spot!S67+Bawana_NG!S67+Bawana_RLNG!S67+Bawana_Spot!S67</f>
        <v>107.06830622647408</v>
      </c>
      <c r="M67" s="197">
        <f t="shared" ref="M67:M99" si="9">K67-L67</f>
        <v>1.6937735259290321E-3</v>
      </c>
      <c r="N67" s="196">
        <f>PPCL_NG!M67+PPCL_Spot!M67+GT_NG!M67+GT_Spot!M67+Bawana_NG!M67+Bawana_RLNG!M67+Bawana_Spot!M67</f>
        <v>134.67000000000002</v>
      </c>
      <c r="O67" s="196">
        <f>PPCL_NG!T67+PPCL_Spot!T67+GT_NG!T67+GT_Spot!T67+Bawana_NG!T67+Bawana_RLNG!T67+Bawana_Spot!T67</f>
        <v>134.66205369286001</v>
      </c>
      <c r="P67" s="197">
        <f t="shared" ref="P67:P99" si="10">N67-O67</f>
        <v>7.9463071400027729E-3</v>
      </c>
      <c r="Q67" s="197">
        <f t="shared" si="5"/>
        <v>3.0000000000011795E-2</v>
      </c>
    </row>
    <row r="68" spans="1:17">
      <c r="A68" s="33" t="s">
        <v>110</v>
      </c>
      <c r="B68" s="196">
        <f>PPCL_NG!I68+PPCL_Spot!I68+GT_NG!I68+GT_Spot!I68+Bawana_NG!I68+Bawana_RLNG!I68+Bawana_Spot!I68</f>
        <v>351.29</v>
      </c>
      <c r="C68" s="196">
        <f>PPCL_NG!P68+PPCL_Spot!P68+GT_NG!P68+GT_Spot!P68+Bawana_NG!P68+Bawana_RLNG!P68+Bawana_Spot!P68</f>
        <v>351.27914358996213</v>
      </c>
      <c r="D68" s="197">
        <f t="shared" si="6"/>
        <v>1.0856410037888509E-2</v>
      </c>
      <c r="E68" s="196">
        <f>PPCL_NG!J68+PPCL_Spot!J68+GT_NG!J68+GT_Spot!J68+Bawana_NG!J68+Bawana_RLNG!J68+Bawana_Spot!J68</f>
        <v>113.83</v>
      </c>
      <c r="F68" s="196">
        <f>PPCL_NG!Q68+PPCL_Spot!Q68+GT_NG!Q68+GT_Spot!Q68+Bawana_NG!Q68+Bawana_RLNG!Q68+Bawana_Spot!Q68</f>
        <v>113.82072460679302</v>
      </c>
      <c r="G68" s="197">
        <f t="shared" si="7"/>
        <v>9.2753932069769007E-3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23.469771883910784</v>
      </c>
      <c r="J68" s="197">
        <f t="shared" si="8"/>
        <v>2.281160892145806E-4</v>
      </c>
      <c r="K68" s="196">
        <f>PPCL_NG!L68+PPCL_Spot!L68+GT_NG!L68+GT_Spot!L68+Bawana_NG!L68+Bawana_RLNG!L68+Bawana_Spot!L68</f>
        <v>107.07000000000001</v>
      </c>
      <c r="L68" s="196">
        <f>PPCL_NG!S68+PPCL_Spot!S68+GT_NG!S68+GT_Spot!S68+Bawana_NG!S68+Bawana_RLNG!S68+Bawana_Spot!S68</f>
        <v>107.06830622647408</v>
      </c>
      <c r="M68" s="197">
        <f t="shared" si="9"/>
        <v>1.6937735259290321E-3</v>
      </c>
      <c r="N68" s="196">
        <f>PPCL_NG!M68+PPCL_Spot!M68+GT_NG!M68+GT_Spot!M68+Bawana_NG!M68+Bawana_RLNG!M68+Bawana_Spot!M68</f>
        <v>134.67000000000002</v>
      </c>
      <c r="O68" s="196">
        <f>PPCL_NG!T68+PPCL_Spot!T68+GT_NG!T68+GT_Spot!T68+Bawana_NG!T68+Bawana_RLNG!T68+Bawana_Spot!T68</f>
        <v>134.66205369286001</v>
      </c>
      <c r="P68" s="197">
        <f t="shared" si="10"/>
        <v>7.9463071400027729E-3</v>
      </c>
      <c r="Q68" s="197">
        <f t="shared" ref="Q68:Q99" si="11">D68+G68+J68+M68+P68</f>
        <v>3.0000000000011795E-2</v>
      </c>
    </row>
    <row r="69" spans="1:17">
      <c r="A69" s="33" t="s">
        <v>111</v>
      </c>
      <c r="B69" s="196">
        <f>PPCL_NG!I69+PPCL_Spot!I69+GT_NG!I69+GT_Spot!I69+Bawana_NG!I69+Bawana_RLNG!I69+Bawana_Spot!I69</f>
        <v>346.29</v>
      </c>
      <c r="C69" s="196">
        <f>PPCL_NG!P69+PPCL_Spot!P69+GT_NG!P69+GT_Spot!P69+Bawana_NG!P69+Bawana_RLNG!P69+Bawana_Spot!P69</f>
        <v>346.27933889483302</v>
      </c>
      <c r="D69" s="197">
        <f t="shared" si="6"/>
        <v>1.0661105167002916E-2</v>
      </c>
      <c r="E69" s="196">
        <f>PPCL_NG!J69+PPCL_Spot!J69+GT_NG!J69+GT_Spot!J69+Bawana_NG!J69+Bawana_RLNG!J69+Bawana_Spot!J69</f>
        <v>113.83</v>
      </c>
      <c r="F69" s="196">
        <f>PPCL_NG!Q69+PPCL_Spot!Q69+GT_NG!Q69+GT_Spot!Q69+Bawana_NG!Q69+Bawana_RLNG!Q69+Bawana_Spot!Q69</f>
        <v>113.82072460679302</v>
      </c>
      <c r="G69" s="197">
        <f t="shared" si="7"/>
        <v>9.2753932069769007E-3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23.469771883910784</v>
      </c>
      <c r="J69" s="197">
        <f t="shared" si="8"/>
        <v>2.281160892145806E-4</v>
      </c>
      <c r="K69" s="196">
        <f>PPCL_NG!L69+PPCL_Spot!L69+GT_NG!L69+GT_Spot!L69+Bawana_NG!L69+Bawana_RLNG!L69+Bawana_Spot!L69</f>
        <v>112.07000000000001</v>
      </c>
      <c r="L69" s="196">
        <f>PPCL_NG!S69+PPCL_Spot!S69+GT_NG!S69+GT_Spot!S69+Bawana_NG!S69+Bawana_RLNG!S69+Bawana_Spot!S69</f>
        <v>112.06811092160318</v>
      </c>
      <c r="M69" s="197">
        <f t="shared" si="9"/>
        <v>1.889078396828836E-3</v>
      </c>
      <c r="N69" s="196">
        <f>PPCL_NG!M69+PPCL_Spot!M69+GT_NG!M69+GT_Spot!M69+Bawana_NG!M69+Bawana_RLNG!M69+Bawana_Spot!M69</f>
        <v>134.67000000000002</v>
      </c>
      <c r="O69" s="196">
        <f>PPCL_NG!T69+PPCL_Spot!T69+GT_NG!T69+GT_Spot!T69+Bawana_NG!T69+Bawana_RLNG!T69+Bawana_Spot!T69</f>
        <v>134.66205369286001</v>
      </c>
      <c r="P69" s="197">
        <f t="shared" si="10"/>
        <v>7.9463071400027729E-3</v>
      </c>
      <c r="Q69" s="197">
        <f t="shared" si="11"/>
        <v>3.0000000000026006E-2</v>
      </c>
    </row>
    <row r="70" spans="1:17">
      <c r="A70" s="33" t="s">
        <v>112</v>
      </c>
      <c r="B70" s="196">
        <f>PPCL_NG!I70+PPCL_Spot!I70+GT_NG!I70+GT_Spot!I70+Bawana_NG!I70+Bawana_RLNG!I70+Bawana_Spot!I70</f>
        <v>346.29</v>
      </c>
      <c r="C70" s="196">
        <f>PPCL_NG!P70+PPCL_Spot!P70+GT_NG!P70+GT_Spot!P70+Bawana_NG!P70+Bawana_RLNG!P70+Bawana_Spot!P70</f>
        <v>346.27933889483302</v>
      </c>
      <c r="D70" s="197">
        <f t="shared" si="6"/>
        <v>1.0661105167002916E-2</v>
      </c>
      <c r="E70" s="196">
        <f>PPCL_NG!J70+PPCL_Spot!J70+GT_NG!J70+GT_Spot!J70+Bawana_NG!J70+Bawana_RLNG!J70+Bawana_Spot!J70</f>
        <v>113.83</v>
      </c>
      <c r="F70" s="196">
        <f>PPCL_NG!Q70+PPCL_Spot!Q70+GT_NG!Q70+GT_Spot!Q70+Bawana_NG!Q70+Bawana_RLNG!Q70+Bawana_Spot!Q70</f>
        <v>113.82072460679302</v>
      </c>
      <c r="G70" s="197">
        <f t="shared" si="7"/>
        <v>9.2753932069769007E-3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23.469771883910784</v>
      </c>
      <c r="J70" s="197">
        <f t="shared" si="8"/>
        <v>2.281160892145806E-4</v>
      </c>
      <c r="K70" s="196">
        <f>PPCL_NG!L70+PPCL_Spot!L70+GT_NG!L70+GT_Spot!L70+Bawana_NG!L70+Bawana_RLNG!L70+Bawana_Spot!L70</f>
        <v>112.07000000000001</v>
      </c>
      <c r="L70" s="196">
        <f>PPCL_NG!S70+PPCL_Spot!S70+GT_NG!S70+GT_Spot!S70+Bawana_NG!S70+Bawana_RLNG!S70+Bawana_Spot!S70</f>
        <v>112.06811092160318</v>
      </c>
      <c r="M70" s="197">
        <f t="shared" si="9"/>
        <v>1.889078396828836E-3</v>
      </c>
      <c r="N70" s="196">
        <f>PPCL_NG!M70+PPCL_Spot!M70+GT_NG!M70+GT_Spot!M70+Bawana_NG!M70+Bawana_RLNG!M70+Bawana_Spot!M70</f>
        <v>134.67000000000002</v>
      </c>
      <c r="O70" s="196">
        <f>PPCL_NG!T70+PPCL_Spot!T70+GT_NG!T70+GT_Spot!T70+Bawana_NG!T70+Bawana_RLNG!T70+Bawana_Spot!T70</f>
        <v>134.66205369286001</v>
      </c>
      <c r="P70" s="197">
        <f t="shared" si="10"/>
        <v>7.9463071400027729E-3</v>
      </c>
      <c r="Q70" s="197">
        <f t="shared" si="11"/>
        <v>3.0000000000026006E-2</v>
      </c>
    </row>
    <row r="71" spans="1:17">
      <c r="A71" s="33" t="s">
        <v>113</v>
      </c>
      <c r="B71" s="196">
        <f>PPCL_NG!I71+PPCL_Spot!I71+GT_NG!I71+GT_Spot!I71+Bawana_NG!I71+Bawana_RLNG!I71+Bawana_Spot!I71</f>
        <v>346.29</v>
      </c>
      <c r="C71" s="196">
        <f>PPCL_NG!P71+PPCL_Spot!P71+GT_NG!P71+GT_Spot!P71+Bawana_NG!P71+Bawana_RLNG!P71+Bawana_Spot!P71</f>
        <v>346.27933889483302</v>
      </c>
      <c r="D71" s="197">
        <f t="shared" si="6"/>
        <v>1.0661105167002916E-2</v>
      </c>
      <c r="E71" s="196">
        <f>PPCL_NG!J71+PPCL_Spot!J71+GT_NG!J71+GT_Spot!J71+Bawana_NG!J71+Bawana_RLNG!J71+Bawana_Spot!J71</f>
        <v>113.83</v>
      </c>
      <c r="F71" s="196">
        <f>PPCL_NG!Q71+PPCL_Spot!Q71+GT_NG!Q71+GT_Spot!Q71+Bawana_NG!Q71+Bawana_RLNG!Q71+Bawana_Spot!Q71</f>
        <v>113.82072460679302</v>
      </c>
      <c r="G71" s="197">
        <f t="shared" si="7"/>
        <v>9.2753932069769007E-3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23.469771883910784</v>
      </c>
      <c r="J71" s="197">
        <f t="shared" si="8"/>
        <v>2.281160892145806E-4</v>
      </c>
      <c r="K71" s="196">
        <f>PPCL_NG!L71+PPCL_Spot!L71+GT_NG!L71+GT_Spot!L71+Bawana_NG!L71+Bawana_RLNG!L71+Bawana_Spot!L71</f>
        <v>112.07000000000001</v>
      </c>
      <c r="L71" s="196">
        <f>PPCL_NG!S71+PPCL_Spot!S71+GT_NG!S71+GT_Spot!S71+Bawana_NG!S71+Bawana_RLNG!S71+Bawana_Spot!S71</f>
        <v>112.06811092160318</v>
      </c>
      <c r="M71" s="197">
        <f t="shared" si="9"/>
        <v>1.889078396828836E-3</v>
      </c>
      <c r="N71" s="196">
        <f>PPCL_NG!M71+PPCL_Spot!M71+GT_NG!M71+GT_Spot!M71+Bawana_NG!M71+Bawana_RLNG!M71+Bawana_Spot!M71</f>
        <v>134.67000000000002</v>
      </c>
      <c r="O71" s="196">
        <f>PPCL_NG!T71+PPCL_Spot!T71+GT_NG!T71+GT_Spot!T71+Bawana_NG!T71+Bawana_RLNG!T71+Bawana_Spot!T71</f>
        <v>134.66205369286001</v>
      </c>
      <c r="P71" s="197">
        <f t="shared" si="10"/>
        <v>7.9463071400027729E-3</v>
      </c>
      <c r="Q71" s="197">
        <f t="shared" si="11"/>
        <v>3.0000000000026006E-2</v>
      </c>
    </row>
    <row r="72" spans="1:17">
      <c r="A72" s="33" t="s">
        <v>114</v>
      </c>
      <c r="B72" s="196">
        <f>PPCL_NG!I72+PPCL_Spot!I72+GT_NG!I72+GT_Spot!I72+Bawana_NG!I72+Bawana_RLNG!I72+Bawana_Spot!I72</f>
        <v>346.29</v>
      </c>
      <c r="C72" s="196">
        <f>PPCL_NG!P72+PPCL_Spot!P72+GT_NG!P72+GT_Spot!P72+Bawana_NG!P72+Bawana_RLNG!P72+Bawana_Spot!P72</f>
        <v>346.27933889483302</v>
      </c>
      <c r="D72" s="197">
        <f t="shared" si="6"/>
        <v>1.0661105167002916E-2</v>
      </c>
      <c r="E72" s="196">
        <f>PPCL_NG!J72+PPCL_Spot!J72+GT_NG!J72+GT_Spot!J72+Bawana_NG!J72+Bawana_RLNG!J72+Bawana_Spot!J72</f>
        <v>113.83</v>
      </c>
      <c r="F72" s="196">
        <f>PPCL_NG!Q72+PPCL_Spot!Q72+GT_NG!Q72+GT_Spot!Q72+Bawana_NG!Q72+Bawana_RLNG!Q72+Bawana_Spot!Q72</f>
        <v>113.82072460679302</v>
      </c>
      <c r="G72" s="197">
        <f t="shared" si="7"/>
        <v>9.2753932069769007E-3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23.469771883910784</v>
      </c>
      <c r="J72" s="197">
        <f t="shared" si="8"/>
        <v>2.281160892145806E-4</v>
      </c>
      <c r="K72" s="196">
        <f>PPCL_NG!L72+PPCL_Spot!L72+GT_NG!L72+GT_Spot!L72+Bawana_NG!L72+Bawana_RLNG!L72+Bawana_Spot!L72</f>
        <v>112.07000000000001</v>
      </c>
      <c r="L72" s="196">
        <f>PPCL_NG!S72+PPCL_Spot!S72+GT_NG!S72+GT_Spot!S72+Bawana_NG!S72+Bawana_RLNG!S72+Bawana_Spot!S72</f>
        <v>112.06811092160318</v>
      </c>
      <c r="M72" s="197">
        <f t="shared" si="9"/>
        <v>1.889078396828836E-3</v>
      </c>
      <c r="N72" s="196">
        <f>PPCL_NG!M72+PPCL_Spot!M72+GT_NG!M72+GT_Spot!M72+Bawana_NG!M72+Bawana_RLNG!M72+Bawana_Spot!M72</f>
        <v>134.67000000000002</v>
      </c>
      <c r="O72" s="196">
        <f>PPCL_NG!T72+PPCL_Spot!T72+GT_NG!T72+GT_Spot!T72+Bawana_NG!T72+Bawana_RLNG!T72+Bawana_Spot!T72</f>
        <v>134.66205369286001</v>
      </c>
      <c r="P72" s="197">
        <f t="shared" si="10"/>
        <v>7.9463071400027729E-3</v>
      </c>
      <c r="Q72" s="197">
        <f t="shared" si="11"/>
        <v>3.0000000000026006E-2</v>
      </c>
    </row>
    <row r="73" spans="1:17">
      <c r="A73" s="33" t="s">
        <v>115</v>
      </c>
      <c r="B73" s="196">
        <f>PPCL_NG!I73+PPCL_Spot!I73+GT_NG!I73+GT_Spot!I73+Bawana_NG!I73+Bawana_RLNG!I73+Bawana_Spot!I73</f>
        <v>346.29</v>
      </c>
      <c r="C73" s="196">
        <f>PPCL_NG!P73+PPCL_Spot!P73+GT_NG!P73+GT_Spot!P73+Bawana_NG!P73+Bawana_RLNG!P73+Bawana_Spot!P73</f>
        <v>346.27933889483302</v>
      </c>
      <c r="D73" s="197">
        <f t="shared" si="6"/>
        <v>1.0661105167002916E-2</v>
      </c>
      <c r="E73" s="196">
        <f>PPCL_NG!J73+PPCL_Spot!J73+GT_NG!J73+GT_Spot!J73+Bawana_NG!J73+Bawana_RLNG!J73+Bawana_Spot!J73</f>
        <v>113.83</v>
      </c>
      <c r="F73" s="196">
        <f>PPCL_NG!Q73+PPCL_Spot!Q73+GT_NG!Q73+GT_Spot!Q73+Bawana_NG!Q73+Bawana_RLNG!Q73+Bawana_Spot!Q73</f>
        <v>113.82072460679302</v>
      </c>
      <c r="G73" s="197">
        <f t="shared" si="7"/>
        <v>9.2753932069769007E-3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23.469771883910784</v>
      </c>
      <c r="J73" s="197">
        <f t="shared" si="8"/>
        <v>2.281160892145806E-4</v>
      </c>
      <c r="K73" s="196">
        <f>PPCL_NG!L73+PPCL_Spot!L73+GT_NG!L73+GT_Spot!L73+Bawana_NG!L73+Bawana_RLNG!L73+Bawana_Spot!L73</f>
        <v>112.07000000000001</v>
      </c>
      <c r="L73" s="196">
        <f>PPCL_NG!S73+PPCL_Spot!S73+GT_NG!S73+GT_Spot!S73+Bawana_NG!S73+Bawana_RLNG!S73+Bawana_Spot!S73</f>
        <v>112.06811092160318</v>
      </c>
      <c r="M73" s="197">
        <f t="shared" si="9"/>
        <v>1.889078396828836E-3</v>
      </c>
      <c r="N73" s="196">
        <f>PPCL_NG!M73+PPCL_Spot!M73+GT_NG!M73+GT_Spot!M73+Bawana_NG!M73+Bawana_RLNG!M73+Bawana_Spot!M73</f>
        <v>134.67000000000002</v>
      </c>
      <c r="O73" s="196">
        <f>PPCL_NG!T73+PPCL_Spot!T73+GT_NG!T73+GT_Spot!T73+Bawana_NG!T73+Bawana_RLNG!T73+Bawana_Spot!T73</f>
        <v>134.66205369286001</v>
      </c>
      <c r="P73" s="197">
        <f t="shared" si="10"/>
        <v>7.9463071400027729E-3</v>
      </c>
      <c r="Q73" s="197">
        <f t="shared" si="11"/>
        <v>3.0000000000026006E-2</v>
      </c>
    </row>
    <row r="74" spans="1:17">
      <c r="A74" s="33" t="s">
        <v>116</v>
      </c>
      <c r="B74" s="196">
        <f>PPCL_NG!I74+PPCL_Spot!I74+GT_NG!I74+GT_Spot!I74+Bawana_NG!I74+Bawana_RLNG!I74+Bawana_Spot!I74</f>
        <v>346.29</v>
      </c>
      <c r="C74" s="196">
        <f>PPCL_NG!P74+PPCL_Spot!P74+GT_NG!P74+GT_Spot!P74+Bawana_NG!P74+Bawana_RLNG!P74+Bawana_Spot!P74</f>
        <v>346.27933889483302</v>
      </c>
      <c r="D74" s="197">
        <f t="shared" si="6"/>
        <v>1.0661105167002916E-2</v>
      </c>
      <c r="E74" s="196">
        <f>PPCL_NG!J74+PPCL_Spot!J74+GT_NG!J74+GT_Spot!J74+Bawana_NG!J74+Bawana_RLNG!J74+Bawana_Spot!J74</f>
        <v>113.83</v>
      </c>
      <c r="F74" s="196">
        <f>PPCL_NG!Q74+PPCL_Spot!Q74+GT_NG!Q74+GT_Spot!Q74+Bawana_NG!Q74+Bawana_RLNG!Q74+Bawana_Spot!Q74</f>
        <v>113.82072460679302</v>
      </c>
      <c r="G74" s="197">
        <f t="shared" si="7"/>
        <v>9.2753932069769007E-3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23.469771883910784</v>
      </c>
      <c r="J74" s="197">
        <f t="shared" si="8"/>
        <v>2.281160892145806E-4</v>
      </c>
      <c r="K74" s="196">
        <f>PPCL_NG!L74+PPCL_Spot!L74+GT_NG!L74+GT_Spot!L74+Bawana_NG!L74+Bawana_RLNG!L74+Bawana_Spot!L74</f>
        <v>112.07000000000001</v>
      </c>
      <c r="L74" s="196">
        <f>PPCL_NG!S74+PPCL_Spot!S74+GT_NG!S74+GT_Spot!S74+Bawana_NG!S74+Bawana_RLNG!S74+Bawana_Spot!S74</f>
        <v>112.06811092160318</v>
      </c>
      <c r="M74" s="197">
        <f t="shared" si="9"/>
        <v>1.889078396828836E-3</v>
      </c>
      <c r="N74" s="196">
        <f>PPCL_NG!M74+PPCL_Spot!M74+GT_NG!M74+GT_Spot!M74+Bawana_NG!M74+Bawana_RLNG!M74+Bawana_Spot!M74</f>
        <v>134.67000000000002</v>
      </c>
      <c r="O74" s="196">
        <f>PPCL_NG!T74+PPCL_Spot!T74+GT_NG!T74+GT_Spot!T74+Bawana_NG!T74+Bawana_RLNG!T74+Bawana_Spot!T74</f>
        <v>134.66205369286001</v>
      </c>
      <c r="P74" s="197">
        <f t="shared" si="10"/>
        <v>7.9463071400027729E-3</v>
      </c>
      <c r="Q74" s="197">
        <f t="shared" si="11"/>
        <v>3.0000000000026006E-2</v>
      </c>
    </row>
    <row r="75" spans="1:17">
      <c r="A75" s="33" t="s">
        <v>117</v>
      </c>
      <c r="B75" s="196">
        <f>PPCL_NG!I75+PPCL_Spot!I75+GT_NG!I75+GT_Spot!I75+Bawana_NG!I75+Bawana_RLNG!I75+Bawana_Spot!I75</f>
        <v>446.29</v>
      </c>
      <c r="C75" s="196">
        <f>PPCL_NG!P75+PPCL_Spot!P75+GT_NG!P75+GT_Spot!P75+Bawana_NG!P75+Bawana_RLNG!P75+Bawana_Spot!P75</f>
        <v>446.3791640696582</v>
      </c>
      <c r="D75" s="197">
        <f t="shared" si="6"/>
        <v>-8.9164069658181688E-2</v>
      </c>
      <c r="E75" s="196">
        <f>PPCL_NG!J75+PPCL_Spot!J75+GT_NG!J75+GT_Spot!J75+Bawana_NG!J75+Bawana_RLNG!J75+Bawana_Spot!J75</f>
        <v>113.83</v>
      </c>
      <c r="F75" s="196">
        <f>PPCL_NG!Q75+PPCL_Spot!Q75+GT_NG!Q75+GT_Spot!Q75+Bawana_NG!Q75+Bawana_RLNG!Q75+Bawana_Spot!Q75</f>
        <v>113.92763020119862</v>
      </c>
      <c r="G75" s="197">
        <f t="shared" si="7"/>
        <v>-9.763020119862631E-2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23.469771883910784</v>
      </c>
      <c r="J75" s="197">
        <f t="shared" si="8"/>
        <v>2.281160892145806E-4</v>
      </c>
      <c r="K75" s="196">
        <f>PPCL_NG!L75+PPCL_Spot!L75+GT_NG!L75+GT_Spot!L75+Bawana_NG!L75+Bawana_RLNG!L75+Bawana_Spot!L75</f>
        <v>112.07000000000001</v>
      </c>
      <c r="L75" s="196">
        <f>PPCL_NG!S75+PPCL_Spot!S75+GT_NG!S75+GT_Spot!S75+Bawana_NG!S75+Bawana_RLNG!S75+Bawana_Spot!S75</f>
        <v>112.08297106146331</v>
      </c>
      <c r="M75" s="197">
        <f t="shared" si="9"/>
        <v>-1.2971061463304068E-2</v>
      </c>
      <c r="N75" s="196">
        <f>PPCL_NG!M75+PPCL_Spot!M75+GT_NG!M75+GT_Spot!M75+Bawana_NG!M75+Bawana_RLNG!M75+Bawana_Spot!M75</f>
        <v>134.67000000000002</v>
      </c>
      <c r="O75" s="196">
        <f>PPCL_NG!T75+PPCL_Spot!T75+GT_NG!T75+GT_Spot!T75+Bawana_NG!T75+Bawana_RLNG!T75+Bawana_Spot!T75</f>
        <v>134.74046278376909</v>
      </c>
      <c r="P75" s="197">
        <f t="shared" si="10"/>
        <v>-7.0462783769073667E-2</v>
      </c>
      <c r="Q75" s="197">
        <f t="shared" si="11"/>
        <v>-0.26999999999997115</v>
      </c>
    </row>
    <row r="76" spans="1:17">
      <c r="A76" s="33" t="s">
        <v>118</v>
      </c>
      <c r="B76" s="196">
        <f>PPCL_NG!I76+PPCL_Spot!I76+GT_NG!I76+GT_Spot!I76+Bawana_NG!I76+Bawana_RLNG!I76+Bawana_Spot!I76</f>
        <v>446.29</v>
      </c>
      <c r="C76" s="196">
        <f>PPCL_NG!P76+PPCL_Spot!P76+GT_NG!P76+GT_Spot!P76+Bawana_NG!P76+Bawana_RLNG!P76+Bawana_Spot!P76</f>
        <v>446.3791640696582</v>
      </c>
      <c r="D76" s="197">
        <f t="shared" si="6"/>
        <v>-8.9164069658181688E-2</v>
      </c>
      <c r="E76" s="196">
        <f>PPCL_NG!J76+PPCL_Spot!J76+GT_NG!J76+GT_Spot!J76+Bawana_NG!J76+Bawana_RLNG!J76+Bawana_Spot!J76</f>
        <v>113.83</v>
      </c>
      <c r="F76" s="196">
        <f>PPCL_NG!Q76+PPCL_Spot!Q76+GT_NG!Q76+GT_Spot!Q76+Bawana_NG!Q76+Bawana_RLNG!Q76+Bawana_Spot!Q76</f>
        <v>113.92763020119862</v>
      </c>
      <c r="G76" s="197">
        <f t="shared" si="7"/>
        <v>-9.763020119862631E-2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23.469771883910784</v>
      </c>
      <c r="J76" s="197">
        <f t="shared" si="8"/>
        <v>2.281160892145806E-4</v>
      </c>
      <c r="K76" s="196">
        <f>PPCL_NG!L76+PPCL_Spot!L76+GT_NG!L76+GT_Spot!L76+Bawana_NG!L76+Bawana_RLNG!L76+Bawana_Spot!L76</f>
        <v>112.07000000000001</v>
      </c>
      <c r="L76" s="196">
        <f>PPCL_NG!S76+PPCL_Spot!S76+GT_NG!S76+GT_Spot!S76+Bawana_NG!S76+Bawana_RLNG!S76+Bawana_Spot!S76</f>
        <v>112.08297106146331</v>
      </c>
      <c r="M76" s="197">
        <f t="shared" si="9"/>
        <v>-1.2971061463304068E-2</v>
      </c>
      <c r="N76" s="196">
        <f>PPCL_NG!M76+PPCL_Spot!M76+GT_NG!M76+GT_Spot!M76+Bawana_NG!M76+Bawana_RLNG!M76+Bawana_Spot!M76</f>
        <v>134.67000000000002</v>
      </c>
      <c r="O76" s="196">
        <f>PPCL_NG!T76+PPCL_Spot!T76+GT_NG!T76+GT_Spot!T76+Bawana_NG!T76+Bawana_RLNG!T76+Bawana_Spot!T76</f>
        <v>134.74046278376909</v>
      </c>
      <c r="P76" s="197">
        <f t="shared" si="10"/>
        <v>-7.0462783769073667E-2</v>
      </c>
      <c r="Q76" s="197">
        <f t="shared" si="11"/>
        <v>-0.26999999999997115</v>
      </c>
    </row>
    <row r="77" spans="1:17">
      <c r="A77" s="33" t="s">
        <v>119</v>
      </c>
      <c r="B77" s="196">
        <f>PPCL_NG!I77+PPCL_Spot!I77+GT_NG!I77+GT_Spot!I77+Bawana_NG!I77+Bawana_RLNG!I77+Bawana_Spot!I77</f>
        <v>378.51</v>
      </c>
      <c r="C77" s="196">
        <f>PPCL_NG!P77+PPCL_Spot!P77+GT_NG!P77+GT_Spot!P77+Bawana_NG!P77+Bawana_RLNG!P77+Bawana_Spot!P77</f>
        <v>378.66956220131107</v>
      </c>
      <c r="D77" s="197">
        <f t="shared" si="6"/>
        <v>-0.15956220131107557</v>
      </c>
      <c r="E77" s="196">
        <f>PPCL_NG!J77+PPCL_Spot!J77+GT_NG!J77+GT_Spot!J77+Bawana_NG!J77+Bawana_RLNG!J77+Bawana_Spot!J77</f>
        <v>109.4</v>
      </c>
      <c r="F77" s="196">
        <f>PPCL_NG!Q77+PPCL_Spot!Q77+GT_NG!Q77+GT_Spot!Q77+Bawana_NG!Q77+Bawana_RLNG!Q77+Bawana_Spot!Q77</f>
        <v>109.49138776809306</v>
      </c>
      <c r="G77" s="197">
        <f t="shared" si="7"/>
        <v>-9.138776809305682E-2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23.469771883910784</v>
      </c>
      <c r="J77" s="197">
        <f t="shared" si="8"/>
        <v>2.281160892145806E-4</v>
      </c>
      <c r="K77" s="196">
        <f>PPCL_NG!L77+PPCL_Spot!L77+GT_NG!L77+GT_Spot!L77+Bawana_NG!L77+Bawana_RLNG!L77+Bawana_Spot!L77</f>
        <v>112.4</v>
      </c>
      <c r="L77" s="196">
        <f>PPCL_NG!S77+PPCL_Spot!S77+GT_NG!S77+GT_Spot!S77+Bawana_NG!S77+Bawana_RLNG!S77+Bawana_Spot!S77</f>
        <v>112.42344497284978</v>
      </c>
      <c r="M77" s="197">
        <f t="shared" si="9"/>
        <v>-2.3444972849773649E-2</v>
      </c>
      <c r="N77" s="196">
        <f>PPCL_NG!M77+PPCL_Spot!M77+GT_NG!M77+GT_Spot!M77+Bawana_NG!M77+Bawana_RLNG!M77+Bawana_Spot!M77</f>
        <v>136.42000000000002</v>
      </c>
      <c r="O77" s="196">
        <f>PPCL_NG!T77+PPCL_Spot!T77+GT_NG!T77+GT_Spot!T77+Bawana_NG!T77+Bawana_RLNG!T77+Bawana_Spot!T77</f>
        <v>136.54583317383532</v>
      </c>
      <c r="P77" s="197">
        <f t="shared" si="10"/>
        <v>-0.12583317383530357</v>
      </c>
      <c r="Q77" s="197">
        <f t="shared" si="11"/>
        <v>-0.39999999999999503</v>
      </c>
    </row>
    <row r="78" spans="1:17">
      <c r="A78" s="33" t="s">
        <v>120</v>
      </c>
      <c r="B78" s="196">
        <f>PPCL_NG!I78+PPCL_Spot!I78+GT_NG!I78+GT_Spot!I78+Bawana_NG!I78+Bawana_RLNG!I78+Bawana_Spot!I78</f>
        <v>363.51</v>
      </c>
      <c r="C78" s="196">
        <f>PPCL_NG!P78+PPCL_Spot!P78+GT_NG!P78+GT_Spot!P78+Bawana_NG!P78+Bawana_RLNG!P78+Bawana_Spot!P78</f>
        <v>363.66956220131107</v>
      </c>
      <c r="D78" s="197">
        <f t="shared" si="6"/>
        <v>-0.15956220131107557</v>
      </c>
      <c r="E78" s="196">
        <f>PPCL_NG!J78+PPCL_Spot!J78+GT_NG!J78+GT_Spot!J78+Bawana_NG!J78+Bawana_RLNG!J78+Bawana_Spot!J78</f>
        <v>109.4</v>
      </c>
      <c r="F78" s="196">
        <f>PPCL_NG!Q78+PPCL_Spot!Q78+GT_NG!Q78+GT_Spot!Q78+Bawana_NG!Q78+Bawana_RLNG!Q78+Bawana_Spot!Q78</f>
        <v>109.49138776809306</v>
      </c>
      <c r="G78" s="197">
        <f t="shared" si="7"/>
        <v>-9.138776809305682E-2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23.469771883910784</v>
      </c>
      <c r="J78" s="197">
        <f t="shared" si="8"/>
        <v>2.281160892145806E-4</v>
      </c>
      <c r="K78" s="196">
        <f>PPCL_NG!L78+PPCL_Spot!L78+GT_NG!L78+GT_Spot!L78+Bawana_NG!L78+Bawana_RLNG!L78+Bawana_Spot!L78</f>
        <v>112.4</v>
      </c>
      <c r="L78" s="196">
        <f>PPCL_NG!S78+PPCL_Spot!S78+GT_NG!S78+GT_Spot!S78+Bawana_NG!S78+Bawana_RLNG!S78+Bawana_Spot!S78</f>
        <v>112.42344497284978</v>
      </c>
      <c r="M78" s="197">
        <f t="shared" si="9"/>
        <v>-2.3444972849773649E-2</v>
      </c>
      <c r="N78" s="196">
        <f>PPCL_NG!M78+PPCL_Spot!M78+GT_NG!M78+GT_Spot!M78+Bawana_NG!M78+Bawana_RLNG!M78+Bawana_Spot!M78</f>
        <v>136.42000000000002</v>
      </c>
      <c r="O78" s="196">
        <f>PPCL_NG!T78+PPCL_Spot!T78+GT_NG!T78+GT_Spot!T78+Bawana_NG!T78+Bawana_RLNG!T78+Bawana_Spot!T78</f>
        <v>136.54583317383532</v>
      </c>
      <c r="P78" s="197">
        <f t="shared" si="10"/>
        <v>-0.12583317383530357</v>
      </c>
      <c r="Q78" s="197">
        <f t="shared" si="11"/>
        <v>-0.39999999999999503</v>
      </c>
    </row>
    <row r="79" spans="1:17">
      <c r="A79" s="33" t="s">
        <v>121</v>
      </c>
      <c r="B79" s="196">
        <f>PPCL_NG!I79+PPCL_Spot!I79+GT_NG!I79+GT_Spot!I79+Bawana_NG!I79+Bawana_RLNG!I79+Bawana_Spot!I79</f>
        <v>378.51</v>
      </c>
      <c r="C79" s="196">
        <f>PPCL_NG!P79+PPCL_Spot!P79+GT_NG!P79+GT_Spot!P79+Bawana_NG!P79+Bawana_RLNG!P79+Bawana_Spot!P79</f>
        <v>378.66956220131107</v>
      </c>
      <c r="D79" s="197">
        <f t="shared" si="6"/>
        <v>-0.15956220131107557</v>
      </c>
      <c r="E79" s="196">
        <f>PPCL_NG!J79+PPCL_Spot!J79+GT_NG!J79+GT_Spot!J79+Bawana_NG!J79+Bawana_RLNG!J79+Bawana_Spot!J79</f>
        <v>109.4</v>
      </c>
      <c r="F79" s="196">
        <f>PPCL_NG!Q79+PPCL_Spot!Q79+GT_NG!Q79+GT_Spot!Q79+Bawana_NG!Q79+Bawana_RLNG!Q79+Bawana_Spot!Q79</f>
        <v>109.49138776809306</v>
      </c>
      <c r="G79" s="197">
        <f t="shared" si="7"/>
        <v>-9.138776809305682E-2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23.469771883910784</v>
      </c>
      <c r="J79" s="197">
        <f t="shared" si="8"/>
        <v>2.281160892145806E-4</v>
      </c>
      <c r="K79" s="196">
        <f>PPCL_NG!L79+PPCL_Spot!L79+GT_NG!L79+GT_Spot!L79+Bawana_NG!L79+Bawana_RLNG!L79+Bawana_Spot!L79</f>
        <v>112.4</v>
      </c>
      <c r="L79" s="196">
        <f>PPCL_NG!S79+PPCL_Spot!S79+GT_NG!S79+GT_Spot!S79+Bawana_NG!S79+Bawana_RLNG!S79+Bawana_Spot!S79</f>
        <v>112.42344497284978</v>
      </c>
      <c r="M79" s="197">
        <f t="shared" si="9"/>
        <v>-2.3444972849773649E-2</v>
      </c>
      <c r="N79" s="196">
        <f>PPCL_NG!M79+PPCL_Spot!M79+GT_NG!M79+GT_Spot!M79+Bawana_NG!M79+Bawana_RLNG!M79+Bawana_Spot!M79</f>
        <v>136.42000000000002</v>
      </c>
      <c r="O79" s="196">
        <f>PPCL_NG!T79+PPCL_Spot!T79+GT_NG!T79+GT_Spot!T79+Bawana_NG!T79+Bawana_RLNG!T79+Bawana_Spot!T79</f>
        <v>136.54583317383532</v>
      </c>
      <c r="P79" s="197">
        <f t="shared" si="10"/>
        <v>-0.12583317383530357</v>
      </c>
      <c r="Q79" s="197">
        <f t="shared" si="11"/>
        <v>-0.39999999999999503</v>
      </c>
    </row>
    <row r="80" spans="1:17">
      <c r="A80" s="33" t="s">
        <v>122</v>
      </c>
      <c r="B80" s="196">
        <f>PPCL_NG!I80+PPCL_Spot!I80+GT_NG!I80+GT_Spot!I80+Bawana_NG!I80+Bawana_RLNG!I80+Bawana_Spot!I80</f>
        <v>401.29</v>
      </c>
      <c r="C80" s="196">
        <f>PPCL_NG!P80+PPCL_Spot!P80+GT_NG!P80+GT_Spot!P80+Bawana_NG!P80+Bawana_RLNG!P80+Bawana_Spot!P80</f>
        <v>401.3791640696582</v>
      </c>
      <c r="D80" s="197">
        <f t="shared" si="6"/>
        <v>-8.9164069658181688E-2</v>
      </c>
      <c r="E80" s="196">
        <f>PPCL_NG!J80+PPCL_Spot!J80+GT_NG!J80+GT_Spot!J80+Bawana_NG!J80+Bawana_RLNG!J80+Bawana_Spot!J80</f>
        <v>133.82999999999998</v>
      </c>
      <c r="F80" s="196">
        <f>PPCL_NG!Q80+PPCL_Spot!Q80+GT_NG!Q80+GT_Spot!Q80+Bawana_NG!Q80+Bawana_RLNG!Q80+Bawana_Spot!Q80</f>
        <v>133.92763020119861</v>
      </c>
      <c r="G80" s="197">
        <f t="shared" si="7"/>
        <v>-9.763020119862631E-2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23.469771883910784</v>
      </c>
      <c r="J80" s="197">
        <f t="shared" si="8"/>
        <v>2.281160892145806E-4</v>
      </c>
      <c r="K80" s="196">
        <f>PPCL_NG!L80+PPCL_Spot!L80+GT_NG!L80+GT_Spot!L80+Bawana_NG!L80+Bawana_RLNG!L80+Bawana_Spot!L80</f>
        <v>112.07000000000001</v>
      </c>
      <c r="L80" s="196">
        <f>PPCL_NG!S80+PPCL_Spot!S80+GT_NG!S80+GT_Spot!S80+Bawana_NG!S80+Bawana_RLNG!S80+Bawana_Spot!S80</f>
        <v>112.08297106146331</v>
      </c>
      <c r="M80" s="197">
        <f t="shared" si="9"/>
        <v>-1.2971061463304068E-2</v>
      </c>
      <c r="N80" s="196">
        <f>PPCL_NG!M80+PPCL_Spot!M80+GT_NG!M80+GT_Spot!M80+Bawana_NG!M80+Bawana_RLNG!M80+Bawana_Spot!M80</f>
        <v>134.67000000000002</v>
      </c>
      <c r="O80" s="196">
        <f>PPCL_NG!T80+PPCL_Spot!T80+GT_NG!T80+GT_Spot!T80+Bawana_NG!T80+Bawana_RLNG!T80+Bawana_Spot!T80</f>
        <v>134.74046278376909</v>
      </c>
      <c r="P80" s="197">
        <f t="shared" si="10"/>
        <v>-7.0462783769073667E-2</v>
      </c>
      <c r="Q80" s="197">
        <f t="shared" si="11"/>
        <v>-0.26999999999997115</v>
      </c>
    </row>
    <row r="81" spans="1:17">
      <c r="A81" s="33" t="s">
        <v>123</v>
      </c>
      <c r="B81" s="196">
        <f>PPCL_NG!I81+PPCL_Spot!I81+GT_NG!I81+GT_Spot!I81+Bawana_NG!I81+Bawana_RLNG!I81+Bawana_Spot!I81</f>
        <v>416.29</v>
      </c>
      <c r="C81" s="196">
        <f>PPCL_NG!P81+PPCL_Spot!P81+GT_NG!P81+GT_Spot!P81+Bawana_NG!P81+Bawana_RLNG!P81+Bawana_Spot!P81</f>
        <v>416.3791640696582</v>
      </c>
      <c r="D81" s="197">
        <f t="shared" si="6"/>
        <v>-8.9164069658181688E-2</v>
      </c>
      <c r="E81" s="196">
        <f>PPCL_NG!J81+PPCL_Spot!J81+GT_NG!J81+GT_Spot!J81+Bawana_NG!J81+Bawana_RLNG!J81+Bawana_Spot!J81</f>
        <v>133.82999999999998</v>
      </c>
      <c r="F81" s="196">
        <f>PPCL_NG!Q81+PPCL_Spot!Q81+GT_NG!Q81+GT_Spot!Q81+Bawana_NG!Q81+Bawana_RLNG!Q81+Bawana_Spot!Q81</f>
        <v>133.92763020119861</v>
      </c>
      <c r="G81" s="197">
        <f t="shared" si="7"/>
        <v>-9.763020119862631E-2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112.07000000000001</v>
      </c>
      <c r="L81" s="196">
        <f>PPCL_NG!S81+PPCL_Spot!S81+GT_NG!S81+GT_Spot!S81+Bawana_NG!S81+Bawana_RLNG!S81+Bawana_Spot!S81</f>
        <v>112.08297106146331</v>
      </c>
      <c r="M81" s="197">
        <f t="shared" si="9"/>
        <v>-1.2971061463304068E-2</v>
      </c>
      <c r="N81" s="196">
        <f>PPCL_NG!M81+PPCL_Spot!M81+GT_NG!M81+GT_Spot!M81+Bawana_NG!M81+Bawana_RLNG!M81+Bawana_Spot!M81</f>
        <v>134.67000000000002</v>
      </c>
      <c r="O81" s="196">
        <f>PPCL_NG!T81+PPCL_Spot!T81+GT_NG!T81+GT_Spot!T81+Bawana_NG!T81+Bawana_RLNG!T81+Bawana_Spot!T81</f>
        <v>134.74046278376909</v>
      </c>
      <c r="P81" s="197">
        <f t="shared" si="10"/>
        <v>-7.0462783769073667E-2</v>
      </c>
      <c r="Q81" s="197">
        <f t="shared" si="11"/>
        <v>-0.26999999999997115</v>
      </c>
    </row>
    <row r="82" spans="1:17">
      <c r="A82" s="33" t="s">
        <v>124</v>
      </c>
      <c r="B82" s="196">
        <f>PPCL_NG!I82+PPCL_Spot!I82+GT_NG!I82+GT_Spot!I82+Bawana_NG!I82+Bawana_RLNG!I82+Bawana_Spot!I82</f>
        <v>439.29</v>
      </c>
      <c r="C82" s="196">
        <f>PPCL_NG!P82+PPCL_Spot!P82+GT_NG!P82+GT_Spot!P82+Bawana_NG!P82+Bawana_RLNG!P82+Bawana_Spot!P82</f>
        <v>439.3791640696582</v>
      </c>
      <c r="D82" s="197">
        <f t="shared" si="6"/>
        <v>-8.9164069658181688E-2</v>
      </c>
      <c r="E82" s="196">
        <f>PPCL_NG!J82+PPCL_Spot!J82+GT_NG!J82+GT_Spot!J82+Bawana_NG!J82+Bawana_RLNG!J82+Bawana_Spot!J82</f>
        <v>133.82999999999998</v>
      </c>
      <c r="F82" s="196">
        <f>PPCL_NG!Q82+PPCL_Spot!Q82+GT_NG!Q82+GT_Spot!Q82+Bawana_NG!Q82+Bawana_RLNG!Q82+Bawana_Spot!Q82</f>
        <v>133.92763020119861</v>
      </c>
      <c r="G82" s="197">
        <f t="shared" si="7"/>
        <v>-9.763020119862631E-2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112.07000000000001</v>
      </c>
      <c r="L82" s="196">
        <f>PPCL_NG!S82+PPCL_Spot!S82+GT_NG!S82+GT_Spot!S82+Bawana_NG!S82+Bawana_RLNG!S82+Bawana_Spot!S82</f>
        <v>112.08297106146331</v>
      </c>
      <c r="M82" s="197">
        <f t="shared" si="9"/>
        <v>-1.2971061463304068E-2</v>
      </c>
      <c r="N82" s="196">
        <f>PPCL_NG!M82+PPCL_Spot!M82+GT_NG!M82+GT_Spot!M82+Bawana_NG!M82+Bawana_RLNG!M82+Bawana_Spot!M82</f>
        <v>134.67000000000002</v>
      </c>
      <c r="O82" s="196">
        <f>PPCL_NG!T82+PPCL_Spot!T82+GT_NG!T82+GT_Spot!T82+Bawana_NG!T82+Bawana_RLNG!T82+Bawana_Spot!T82</f>
        <v>134.74046278376909</v>
      </c>
      <c r="P82" s="197">
        <f t="shared" si="10"/>
        <v>-7.0462783769073667E-2</v>
      </c>
      <c r="Q82" s="197">
        <f t="shared" si="11"/>
        <v>-0.26999999999997115</v>
      </c>
    </row>
    <row r="83" spans="1:17">
      <c r="A83" s="33" t="s">
        <v>125</v>
      </c>
      <c r="B83" s="196">
        <f>PPCL_NG!I83+PPCL_Spot!I83+GT_NG!I83+GT_Spot!I83+Bawana_NG!I83+Bawana_RLNG!I83+Bawana_Spot!I83</f>
        <v>465.29</v>
      </c>
      <c r="C83" s="196">
        <f>PPCL_NG!P83+PPCL_Spot!P83+GT_NG!P83+GT_Spot!P83+Bawana_NG!P83+Bawana_RLNG!P83+Bawana_Spot!P83</f>
        <v>465.3791640696582</v>
      </c>
      <c r="D83" s="197">
        <f t="shared" si="6"/>
        <v>-8.9164069658181688E-2</v>
      </c>
      <c r="E83" s="196">
        <f>PPCL_NG!J83+PPCL_Spot!J83+GT_NG!J83+GT_Spot!J83+Bawana_NG!J83+Bawana_RLNG!J83+Bawana_Spot!J83</f>
        <v>133.82999999999998</v>
      </c>
      <c r="F83" s="196">
        <f>PPCL_NG!Q83+PPCL_Spot!Q83+GT_NG!Q83+GT_Spot!Q83+Bawana_NG!Q83+Bawana_RLNG!Q83+Bawana_Spot!Q83</f>
        <v>133.92763020119861</v>
      </c>
      <c r="G83" s="197">
        <f t="shared" si="7"/>
        <v>-9.763020119862631E-2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112.07000000000001</v>
      </c>
      <c r="L83" s="196">
        <f>PPCL_NG!S83+PPCL_Spot!S83+GT_NG!S83+GT_Spot!S83+Bawana_NG!S83+Bawana_RLNG!S83+Bawana_Spot!S83</f>
        <v>112.08297106146331</v>
      </c>
      <c r="M83" s="197">
        <f t="shared" si="9"/>
        <v>-1.2971061463304068E-2</v>
      </c>
      <c r="N83" s="196">
        <f>PPCL_NG!M83+PPCL_Spot!M83+GT_NG!M83+GT_Spot!M83+Bawana_NG!M83+Bawana_RLNG!M83+Bawana_Spot!M83</f>
        <v>134.67000000000002</v>
      </c>
      <c r="O83" s="196">
        <f>PPCL_NG!T83+PPCL_Spot!T83+GT_NG!T83+GT_Spot!T83+Bawana_NG!T83+Bawana_RLNG!T83+Bawana_Spot!T83</f>
        <v>134.74046278376909</v>
      </c>
      <c r="P83" s="197">
        <f t="shared" si="10"/>
        <v>-7.0462783769073667E-2</v>
      </c>
      <c r="Q83" s="197">
        <f t="shared" si="11"/>
        <v>-0.26999999999997115</v>
      </c>
    </row>
    <row r="84" spans="1:17">
      <c r="A84" s="33" t="s">
        <v>126</v>
      </c>
      <c r="B84" s="196">
        <f>PPCL_NG!I84+PPCL_Spot!I84+GT_NG!I84+GT_Spot!I84+Bawana_NG!I84+Bawana_RLNG!I84+Bawana_Spot!I84</f>
        <v>482.67</v>
      </c>
      <c r="C84" s="196">
        <f>PPCL_NG!P84+PPCL_Spot!P84+GT_NG!P84+GT_Spot!P84+Bawana_NG!P84+Bawana_RLNG!P84+Bawana_Spot!P84</f>
        <v>482.75729462648303</v>
      </c>
      <c r="D84" s="197">
        <f t="shared" si="6"/>
        <v>-8.7294626483014781E-2</v>
      </c>
      <c r="E84" s="196">
        <f>PPCL_NG!J84+PPCL_Spot!J84+GT_NG!J84+GT_Spot!J84+Bawana_NG!J84+Bawana_RLNG!J84+Bawana_Spot!J84</f>
        <v>133.82999999999998</v>
      </c>
      <c r="F84" s="196">
        <f>PPCL_NG!Q84+PPCL_Spot!Q84+GT_NG!Q84+GT_Spot!Q84+Bawana_NG!Q84+Bawana_RLNG!Q84+Bawana_Spot!Q84</f>
        <v>133.92749964437377</v>
      </c>
      <c r="G84" s="197">
        <f t="shared" si="7"/>
        <v>-9.7499644373783667E-2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112.07000000000001</v>
      </c>
      <c r="L84" s="196">
        <f>PPCL_NG!S84+PPCL_Spot!S84+GT_NG!S84+GT_Spot!S84+Bawana_NG!S84+Bawana_RLNG!S84+Bawana_Spot!S84</f>
        <v>112.08297106146331</v>
      </c>
      <c r="M84" s="197">
        <f t="shared" si="9"/>
        <v>-1.2971061463304068E-2</v>
      </c>
      <c r="N84" s="196">
        <f>PPCL_NG!M84+PPCL_Spot!M84+GT_NG!M84+GT_Spot!M84+Bawana_NG!M84+Bawana_RLNG!M84+Bawana_Spot!M84</f>
        <v>134.67000000000002</v>
      </c>
      <c r="O84" s="196">
        <f>PPCL_NG!T84+PPCL_Spot!T84+GT_NG!T84+GT_Spot!T84+Bawana_NG!T84+Bawana_RLNG!T84+Bawana_Spot!T84</f>
        <v>134.74046278376909</v>
      </c>
      <c r="P84" s="197">
        <f t="shared" si="10"/>
        <v>-7.0462783769073667E-2</v>
      </c>
      <c r="Q84" s="197">
        <f t="shared" si="11"/>
        <v>-0.2679999999999616</v>
      </c>
    </row>
    <row r="85" spans="1:17">
      <c r="A85" s="33" t="s">
        <v>127</v>
      </c>
      <c r="B85" s="196">
        <f>PPCL_NG!I85+PPCL_Spot!I85+GT_NG!I85+GT_Spot!I85+Bawana_NG!I85+Bawana_RLNG!I85+Bawana_Spot!I85</f>
        <v>532.67000000000007</v>
      </c>
      <c r="C85" s="196">
        <f>PPCL_NG!P85+PPCL_Spot!P85+GT_NG!P85+GT_Spot!P85+Bawana_NG!P85+Bawana_RLNG!P85+Bawana_Spot!P85</f>
        <v>532.7572763094023</v>
      </c>
      <c r="D85" s="197">
        <f t="shared" si="6"/>
        <v>-8.7276309402227525E-2</v>
      </c>
      <c r="E85" s="196">
        <f>PPCL_NG!J85+PPCL_Spot!J85+GT_NG!J85+GT_Spot!J85+Bawana_NG!J85+Bawana_RLNG!J85+Bawana_Spot!J85</f>
        <v>133.82999999999998</v>
      </c>
      <c r="F85" s="196">
        <f>PPCL_NG!Q85+PPCL_Spot!Q85+GT_NG!Q85+GT_Spot!Q85+Bawana_NG!Q85+Bawana_RLNG!Q85+Bawana_Spot!Q85</f>
        <v>133.92751796145453</v>
      </c>
      <c r="G85" s="197">
        <f t="shared" si="7"/>
        <v>-9.7517961454542501E-2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112.07000000000001</v>
      </c>
      <c r="L85" s="196">
        <f>PPCL_NG!S85+PPCL_Spot!S85+GT_NG!S85+GT_Spot!S85+Bawana_NG!S85+Bawana_RLNG!S85+Bawana_Spot!S85</f>
        <v>112.08297106146331</v>
      </c>
      <c r="M85" s="197">
        <f t="shared" si="9"/>
        <v>-1.2971061463304068E-2</v>
      </c>
      <c r="N85" s="196">
        <f>PPCL_NG!M85+PPCL_Spot!M85+GT_NG!M85+GT_Spot!M85+Bawana_NG!M85+Bawana_RLNG!M85+Bawana_Spot!M85</f>
        <v>134.67000000000002</v>
      </c>
      <c r="O85" s="196">
        <f>PPCL_NG!T85+PPCL_Spot!T85+GT_NG!T85+GT_Spot!T85+Bawana_NG!T85+Bawana_RLNG!T85+Bawana_Spot!T85</f>
        <v>134.74046278376909</v>
      </c>
      <c r="P85" s="197">
        <f t="shared" si="10"/>
        <v>-7.0462783769073667E-2</v>
      </c>
      <c r="Q85" s="197">
        <f t="shared" si="11"/>
        <v>-0.26799999999993318</v>
      </c>
    </row>
    <row r="86" spans="1:17">
      <c r="A86" s="33" t="s">
        <v>128</v>
      </c>
      <c r="B86" s="196">
        <f>PPCL_NG!I86+PPCL_Spot!I86+GT_NG!I86+GT_Spot!I86+Bawana_NG!I86+Bawana_RLNG!I86+Bawana_Spot!I86</f>
        <v>532.67000000000007</v>
      </c>
      <c r="C86" s="196">
        <f>PPCL_NG!P86+PPCL_Spot!P86+GT_NG!P86+GT_Spot!P86+Bawana_NG!P86+Bawana_RLNG!P86+Bawana_Spot!P86</f>
        <v>532.75722180971252</v>
      </c>
      <c r="D86" s="197">
        <f t="shared" si="6"/>
        <v>-8.7221809712445975E-2</v>
      </c>
      <c r="E86" s="196">
        <f>PPCL_NG!J86+PPCL_Spot!J86+GT_NG!J86+GT_Spot!J86+Bawana_NG!J86+Bawana_RLNG!J86+Bawana_Spot!J86</f>
        <v>123.83</v>
      </c>
      <c r="F86" s="196">
        <f>PPCL_NG!Q86+PPCL_Spot!Q86+GT_NG!Q86+GT_Spot!Q86+Bawana_NG!Q86+Bawana_RLNG!Q86+Bawana_Spot!Q86</f>
        <v>123.92757246114435</v>
      </c>
      <c r="G86" s="197">
        <f t="shared" si="7"/>
        <v>-9.7572461144352474E-2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112.07000000000001</v>
      </c>
      <c r="L86" s="196">
        <f>PPCL_NG!S86+PPCL_Spot!S86+GT_NG!S86+GT_Spot!S86+Bawana_NG!S86+Bawana_RLNG!S86+Bawana_Spot!S86</f>
        <v>112.08297106146331</v>
      </c>
      <c r="M86" s="197">
        <f t="shared" si="9"/>
        <v>-1.2971061463304068E-2</v>
      </c>
      <c r="N86" s="196">
        <f>PPCL_NG!M86+PPCL_Spot!M86+GT_NG!M86+GT_Spot!M86+Bawana_NG!M86+Bawana_RLNG!M86+Bawana_Spot!M86</f>
        <v>134.67000000000002</v>
      </c>
      <c r="O86" s="196">
        <f>PPCL_NG!T86+PPCL_Spot!T86+GT_NG!T86+GT_Spot!T86+Bawana_NG!T86+Bawana_RLNG!T86+Bawana_Spot!T86</f>
        <v>134.74046278376909</v>
      </c>
      <c r="P86" s="197">
        <f t="shared" si="10"/>
        <v>-7.0462783769073667E-2</v>
      </c>
      <c r="Q86" s="197">
        <f t="shared" si="11"/>
        <v>-0.2679999999999616</v>
      </c>
    </row>
    <row r="87" spans="1:17">
      <c r="A87" s="33" t="s">
        <v>129</v>
      </c>
      <c r="B87" s="196">
        <f>PPCL_NG!I87+PPCL_Spot!I87+GT_NG!I87+GT_Spot!I87+Bawana_NG!I87+Bawana_RLNG!I87+Bawana_Spot!I87</f>
        <v>652.67000000000007</v>
      </c>
      <c r="C87" s="196">
        <f>PPCL_NG!P87+PPCL_Spot!P87+GT_NG!P87+GT_Spot!P87+Bawana_NG!P87+Bawana_RLNG!P87+Bawana_Spot!P87</f>
        <v>652.75720695314374</v>
      </c>
      <c r="D87" s="197">
        <f t="shared" si="6"/>
        <v>-8.7206953143663668E-2</v>
      </c>
      <c r="E87" s="196">
        <f>PPCL_NG!J87+PPCL_Spot!J87+GT_NG!J87+GT_Spot!J87+Bawana_NG!J87+Bawana_RLNG!J87+Bawana_Spot!J87</f>
        <v>123.83</v>
      </c>
      <c r="F87" s="196">
        <f>PPCL_NG!Q87+PPCL_Spot!Q87+GT_NG!Q87+GT_Spot!Q87+Bawana_NG!Q87+Bawana_RLNG!Q87+Bawana_Spot!Q87</f>
        <v>123.92758731771306</v>
      </c>
      <c r="G87" s="197">
        <f t="shared" si="7"/>
        <v>-9.7587317713063726E-2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112.07000000000001</v>
      </c>
      <c r="L87" s="196">
        <f>PPCL_NG!S87+PPCL_Spot!S87+GT_NG!S87+GT_Spot!S87+Bawana_NG!S87+Bawana_RLNG!S87+Bawana_Spot!S87</f>
        <v>112.08297106146331</v>
      </c>
      <c r="M87" s="197">
        <f t="shared" si="9"/>
        <v>-1.2971061463304068E-2</v>
      </c>
      <c r="N87" s="196">
        <f>PPCL_NG!M87+PPCL_Spot!M87+GT_NG!M87+GT_Spot!M87+Bawana_NG!M87+Bawana_RLNG!M87+Bawana_Spot!M87</f>
        <v>134.67000000000002</v>
      </c>
      <c r="O87" s="196">
        <f>PPCL_NG!T87+PPCL_Spot!T87+GT_NG!T87+GT_Spot!T87+Bawana_NG!T87+Bawana_RLNG!T87+Bawana_Spot!T87</f>
        <v>134.74046278376909</v>
      </c>
      <c r="P87" s="197">
        <f t="shared" si="10"/>
        <v>-7.0462783769073667E-2</v>
      </c>
      <c r="Q87" s="197">
        <f t="shared" si="11"/>
        <v>-0.26799999999989055</v>
      </c>
    </row>
    <row r="88" spans="1:17">
      <c r="A88" s="33" t="s">
        <v>130</v>
      </c>
      <c r="B88" s="196">
        <f>PPCL_NG!I88+PPCL_Spot!I88+GT_NG!I88+GT_Spot!I88+Bawana_NG!I88+Bawana_RLNG!I88+Bawana_Spot!I88</f>
        <v>682.67000000000007</v>
      </c>
      <c r="C88" s="196">
        <f>PPCL_NG!P88+PPCL_Spot!P88+GT_NG!P88+GT_Spot!P88+Bawana_NG!P88+Bawana_RLNG!P88+Bawana_Spot!P88</f>
        <v>682.75720436137021</v>
      </c>
      <c r="D88" s="197">
        <f t="shared" si="6"/>
        <v>-8.7204361370140759E-2</v>
      </c>
      <c r="E88" s="196">
        <f>PPCL_NG!J88+PPCL_Spot!J88+GT_NG!J88+GT_Spot!J88+Bawana_NG!J88+Bawana_RLNG!J88+Bawana_Spot!J88</f>
        <v>123.83</v>
      </c>
      <c r="F88" s="196">
        <f>PPCL_NG!Q88+PPCL_Spot!Q88+GT_NG!Q88+GT_Spot!Q88+Bawana_NG!Q88+Bawana_RLNG!Q88+Bawana_Spot!Q88</f>
        <v>123.92758990948663</v>
      </c>
      <c r="G88" s="197">
        <f t="shared" si="7"/>
        <v>-9.7589909486629267E-2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112.07000000000001</v>
      </c>
      <c r="L88" s="196">
        <f>PPCL_NG!S88+PPCL_Spot!S88+GT_NG!S88+GT_Spot!S88+Bawana_NG!S88+Bawana_RLNG!S88+Bawana_Spot!S88</f>
        <v>112.08297106146331</v>
      </c>
      <c r="M88" s="197">
        <f t="shared" si="9"/>
        <v>-1.2971061463304068E-2</v>
      </c>
      <c r="N88" s="196">
        <f>PPCL_NG!M88+PPCL_Spot!M88+GT_NG!M88+GT_Spot!M88+Bawana_NG!M88+Bawana_RLNG!M88+Bawana_Spot!M88</f>
        <v>134.67000000000002</v>
      </c>
      <c r="O88" s="196">
        <f>PPCL_NG!T88+PPCL_Spot!T88+GT_NG!T88+GT_Spot!T88+Bawana_NG!T88+Bawana_RLNG!T88+Bawana_Spot!T88</f>
        <v>134.74046278376909</v>
      </c>
      <c r="P88" s="197">
        <f t="shared" si="10"/>
        <v>-7.0462783769073667E-2</v>
      </c>
      <c r="Q88" s="197">
        <f t="shared" si="11"/>
        <v>-0.26799999999993318</v>
      </c>
    </row>
    <row r="89" spans="1:17">
      <c r="A89" s="33" t="s">
        <v>131</v>
      </c>
      <c r="B89" s="196">
        <f>PPCL_NG!I89+PPCL_Spot!I89+GT_NG!I89+GT_Spot!I89+Bawana_NG!I89+Bawana_RLNG!I89+Bawana_Spot!I89</f>
        <v>802.67000000000007</v>
      </c>
      <c r="C89" s="196">
        <f>PPCL_NG!P89+PPCL_Spot!P89+GT_NG!P89+GT_Spot!P89+Bawana_NG!P89+Bawana_RLNG!P89+Bawana_Spot!P89</f>
        <v>802.75722792865758</v>
      </c>
      <c r="D89" s="197">
        <f t="shared" si="6"/>
        <v>-8.7227928657512166E-2</v>
      </c>
      <c r="E89" s="196">
        <f>PPCL_NG!J89+PPCL_Spot!J89+GT_NG!J89+GT_Spot!J89+Bawana_NG!J89+Bawana_RLNG!J89+Bawana_Spot!J89</f>
        <v>133.82999999999998</v>
      </c>
      <c r="F89" s="196">
        <f>PPCL_NG!Q89+PPCL_Spot!Q89+GT_NG!Q89+GT_Spot!Q89+Bawana_NG!Q89+Bawana_RLNG!Q89+Bawana_Spot!Q89</f>
        <v>133.9275663421993</v>
      </c>
      <c r="G89" s="197">
        <f t="shared" si="7"/>
        <v>-9.7566342199314704E-2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112.07000000000001</v>
      </c>
      <c r="L89" s="196">
        <f>PPCL_NG!S89+PPCL_Spot!S89+GT_NG!S89+GT_Spot!S89+Bawana_NG!S89+Bawana_RLNG!S89+Bawana_Spot!S89</f>
        <v>112.08297106146331</v>
      </c>
      <c r="M89" s="197">
        <f t="shared" si="9"/>
        <v>-1.2971061463304068E-2</v>
      </c>
      <c r="N89" s="196">
        <f>PPCL_NG!M89+PPCL_Spot!M89+GT_NG!M89+GT_Spot!M89+Bawana_NG!M89+Bawana_RLNG!M89+Bawana_Spot!M89</f>
        <v>134.67000000000002</v>
      </c>
      <c r="O89" s="196">
        <f>PPCL_NG!T89+PPCL_Spot!T89+GT_NG!T89+GT_Spot!T89+Bawana_NG!T89+Bawana_RLNG!T89+Bawana_Spot!T89</f>
        <v>134.74046278376909</v>
      </c>
      <c r="P89" s="197">
        <f t="shared" si="10"/>
        <v>-7.0462783769073667E-2</v>
      </c>
      <c r="Q89" s="197">
        <f t="shared" si="11"/>
        <v>-0.26799999999999002</v>
      </c>
    </row>
    <row r="90" spans="1:17">
      <c r="A90" s="33" t="s">
        <v>132</v>
      </c>
      <c r="B90" s="196">
        <f>PPCL_NG!I90+PPCL_Spot!I90+GT_NG!I90+GT_Spot!I90+Bawana_NG!I90+Bawana_RLNG!I90+Bawana_Spot!I90</f>
        <v>842.67000000000007</v>
      </c>
      <c r="C90" s="196">
        <f>PPCL_NG!P90+PPCL_Spot!P90+GT_NG!P90+GT_Spot!P90+Bawana_NG!P90+Bawana_RLNG!P90+Bawana_Spot!P90</f>
        <v>842.75719453981264</v>
      </c>
      <c r="D90" s="197">
        <f t="shared" si="6"/>
        <v>-8.7194539812571747E-2</v>
      </c>
      <c r="E90" s="196">
        <f>PPCL_NG!J90+PPCL_Spot!J90+GT_NG!J90+GT_Spot!J90+Bawana_NG!J90+Bawana_RLNG!J90+Bawana_Spot!J90</f>
        <v>123.83</v>
      </c>
      <c r="F90" s="196">
        <f>PPCL_NG!Q90+PPCL_Spot!Q90+GT_NG!Q90+GT_Spot!Q90+Bawana_NG!Q90+Bawana_RLNG!Q90+Bawana_Spot!Q90</f>
        <v>123.92759973104414</v>
      </c>
      <c r="G90" s="197">
        <f t="shared" si="7"/>
        <v>-9.7599731044141436E-2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112.07000000000001</v>
      </c>
      <c r="L90" s="196">
        <f>PPCL_NG!S90+PPCL_Spot!S90+GT_NG!S90+GT_Spot!S90+Bawana_NG!S90+Bawana_RLNG!S90+Bawana_Spot!S90</f>
        <v>112.08297106146331</v>
      </c>
      <c r="M90" s="197">
        <f t="shared" si="9"/>
        <v>-1.2971061463304068E-2</v>
      </c>
      <c r="N90" s="196">
        <f>PPCL_NG!M90+PPCL_Spot!M90+GT_NG!M90+GT_Spot!M90+Bawana_NG!M90+Bawana_RLNG!M90+Bawana_Spot!M90</f>
        <v>134.67000000000002</v>
      </c>
      <c r="O90" s="196">
        <f>PPCL_NG!T90+PPCL_Spot!T90+GT_NG!T90+GT_Spot!T90+Bawana_NG!T90+Bawana_RLNG!T90+Bawana_Spot!T90</f>
        <v>134.74046278376909</v>
      </c>
      <c r="P90" s="197">
        <f t="shared" si="10"/>
        <v>-7.0462783769073667E-2</v>
      </c>
      <c r="Q90" s="197">
        <f t="shared" si="11"/>
        <v>-0.26799999999987634</v>
      </c>
    </row>
    <row r="91" spans="1:17">
      <c r="A91" s="33" t="s">
        <v>133</v>
      </c>
      <c r="B91" s="196">
        <f>PPCL_NG!I91+PPCL_Spot!I91+GT_NG!I91+GT_Spot!I91+Bawana_NG!I91+Bawana_RLNG!I91+Bawana_Spot!I91</f>
        <v>892.67000000000007</v>
      </c>
      <c r="C91" s="196">
        <f>PPCL_NG!P91+PPCL_Spot!P91+GT_NG!P91+GT_Spot!P91+Bawana_NG!P91+Bawana_RLNG!P91+Bawana_Spot!P91</f>
        <v>892.75729804966841</v>
      </c>
      <c r="D91" s="197">
        <f t="shared" si="6"/>
        <v>-8.7298049668333988E-2</v>
      </c>
      <c r="E91" s="196">
        <f>PPCL_NG!J91+PPCL_Spot!J91+GT_NG!J91+GT_Spot!J91+Bawana_NG!J91+Bawana_RLNG!J91+Bawana_Spot!J91</f>
        <v>163.82999999999998</v>
      </c>
      <c r="F91" s="196">
        <f>PPCL_NG!Q91+PPCL_Spot!Q91+GT_NG!Q91+GT_Spot!Q91+Bawana_NG!Q91+Bawana_RLNG!Q91+Bawana_Spot!Q91</f>
        <v>163.92749622118845</v>
      </c>
      <c r="G91" s="197">
        <f t="shared" si="7"/>
        <v>-9.749622118846446E-2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112.07000000000001</v>
      </c>
      <c r="L91" s="196">
        <f>PPCL_NG!S91+PPCL_Spot!S91+GT_NG!S91+GT_Spot!S91+Bawana_NG!S91+Bawana_RLNG!S91+Bawana_Spot!S91</f>
        <v>112.08297106146331</v>
      </c>
      <c r="M91" s="197">
        <f t="shared" si="9"/>
        <v>-1.2971061463304068E-2</v>
      </c>
      <c r="N91" s="196">
        <f>PPCL_NG!M91+PPCL_Spot!M91+GT_NG!M91+GT_Spot!M91+Bawana_NG!M91+Bawana_RLNG!M91+Bawana_Spot!M91</f>
        <v>134.67000000000002</v>
      </c>
      <c r="O91" s="196">
        <f>PPCL_NG!T91+PPCL_Spot!T91+GT_NG!T91+GT_Spot!T91+Bawana_NG!T91+Bawana_RLNG!T91+Bawana_Spot!T91</f>
        <v>134.74046278376909</v>
      </c>
      <c r="P91" s="197">
        <f t="shared" si="10"/>
        <v>-7.0462783769073667E-2</v>
      </c>
      <c r="Q91" s="197">
        <f t="shared" si="11"/>
        <v>-0.2679999999999616</v>
      </c>
    </row>
    <row r="92" spans="1:17">
      <c r="A92" s="33" t="s">
        <v>134</v>
      </c>
      <c r="B92" s="196">
        <f>PPCL_NG!I92+PPCL_Spot!I92+GT_NG!I92+GT_Spot!I92+Bawana_NG!I92+Bawana_RLNG!I92+Bawana_Spot!I92</f>
        <v>912.67000000000007</v>
      </c>
      <c r="C92" s="196">
        <f>PPCL_NG!P92+PPCL_Spot!P92+GT_NG!P92+GT_Spot!P92+Bawana_NG!P92+Bawana_RLNG!P92+Bawana_Spot!P92</f>
        <v>912.75730667122934</v>
      </c>
      <c r="D92" s="197">
        <f t="shared" si="6"/>
        <v>-8.730667122927116E-2</v>
      </c>
      <c r="E92" s="196">
        <f>PPCL_NG!J92+PPCL_Spot!J92+GT_NG!J92+GT_Spot!J92+Bawana_NG!J92+Bawana_RLNG!J92+Bawana_Spot!J92</f>
        <v>168.82999999999998</v>
      </c>
      <c r="F92" s="196">
        <f>PPCL_NG!Q92+PPCL_Spot!Q92+GT_NG!Q92+GT_Spot!Q92+Bawana_NG!Q92+Bawana_RLNG!Q92+Bawana_Spot!Q92</f>
        <v>168.92748759962743</v>
      </c>
      <c r="G92" s="197">
        <f t="shared" si="7"/>
        <v>-9.7487599627442023E-2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112.07000000000001</v>
      </c>
      <c r="L92" s="196">
        <f>PPCL_NG!S92+PPCL_Spot!S92+GT_NG!S92+GT_Spot!S92+Bawana_NG!S92+Bawana_RLNG!S92+Bawana_Spot!S92</f>
        <v>112.08297106146331</v>
      </c>
      <c r="M92" s="197">
        <f t="shared" si="9"/>
        <v>-1.2971061463304068E-2</v>
      </c>
      <c r="N92" s="196">
        <f>PPCL_NG!M92+PPCL_Spot!M92+GT_NG!M92+GT_Spot!M92+Bawana_NG!M92+Bawana_RLNG!M92+Bawana_Spot!M92</f>
        <v>134.67000000000002</v>
      </c>
      <c r="O92" s="196">
        <f>PPCL_NG!T92+PPCL_Spot!T92+GT_NG!T92+GT_Spot!T92+Bawana_NG!T92+Bawana_RLNG!T92+Bawana_Spot!T92</f>
        <v>134.74046278376909</v>
      </c>
      <c r="P92" s="197">
        <f t="shared" si="10"/>
        <v>-7.0462783769073667E-2</v>
      </c>
      <c r="Q92" s="197">
        <f t="shared" si="11"/>
        <v>-0.26799999999987634</v>
      </c>
    </row>
    <row r="93" spans="1:17">
      <c r="A93" s="33" t="s">
        <v>135</v>
      </c>
      <c r="B93" s="196">
        <f>PPCL_NG!I93+PPCL_Spot!I93+GT_NG!I93+GT_Spot!I93+Bawana_NG!I93+Bawana_RLNG!I93+Bawana_Spot!I93</f>
        <v>882.67000000000007</v>
      </c>
      <c r="C93" s="196">
        <f>PPCL_NG!P93+PPCL_Spot!P93+GT_NG!P93+GT_Spot!P93+Bawana_NG!P93+Bawana_RLNG!P93+Bawana_Spot!P93</f>
        <v>882.75734916180772</v>
      </c>
      <c r="D93" s="197">
        <f t="shared" si="6"/>
        <v>-8.7349161807651399E-2</v>
      </c>
      <c r="E93" s="196">
        <f>PPCL_NG!J93+PPCL_Spot!J93+GT_NG!J93+GT_Spot!J93+Bawana_NG!J93+Bawana_RLNG!J93+Bawana_Spot!J93</f>
        <v>183.82999999999998</v>
      </c>
      <c r="F93" s="196">
        <f>PPCL_NG!Q93+PPCL_Spot!Q93+GT_NG!Q93+GT_Spot!Q93+Bawana_NG!Q93+Bawana_RLNG!Q93+Bawana_Spot!Q93</f>
        <v>183.92744510904919</v>
      </c>
      <c r="G93" s="197">
        <f t="shared" si="7"/>
        <v>-9.7445109049203893E-2</v>
      </c>
      <c r="H93" s="196">
        <f>PPCL_NG!K93+PPCL_Spot!K93+GT_NG!K93+GT_Spot!K93+Bawana_NG!K93+Bawana_RLNG!K93+Bawana_Spot!K93</f>
        <v>23.47</v>
      </c>
      <c r="I93" s="196">
        <f>PPCL_NG!R93+PPCL_Spot!R93+GT_NG!R93+GT_Spot!R93+Bawana_NG!R93+Bawana_RLNG!R93+Bawana_Spot!R93</f>
        <v>23.469771883910784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112.07000000000001</v>
      </c>
      <c r="L93" s="196">
        <f>PPCL_NG!S93+PPCL_Spot!S93+GT_NG!S93+GT_Spot!S93+Bawana_NG!S93+Bawana_RLNG!S93+Bawana_Spot!S93</f>
        <v>112.08297106146331</v>
      </c>
      <c r="M93" s="197">
        <f t="shared" si="9"/>
        <v>-1.2971061463304068E-2</v>
      </c>
      <c r="N93" s="196">
        <f>PPCL_NG!M93+PPCL_Spot!M93+GT_NG!M93+GT_Spot!M93+Bawana_NG!M93+Bawana_RLNG!M93+Bawana_Spot!M93</f>
        <v>134.67000000000002</v>
      </c>
      <c r="O93" s="196">
        <f>PPCL_NG!T93+PPCL_Spot!T93+GT_NG!T93+GT_Spot!T93+Bawana_NG!T93+Bawana_RLNG!T93+Bawana_Spot!T93</f>
        <v>134.74046278376909</v>
      </c>
      <c r="P93" s="197">
        <f t="shared" si="10"/>
        <v>-7.0462783769073667E-2</v>
      </c>
      <c r="Q93" s="197">
        <f t="shared" si="11"/>
        <v>-0.26800000000001845</v>
      </c>
    </row>
    <row r="94" spans="1:17">
      <c r="A94" s="33" t="s">
        <v>136</v>
      </c>
      <c r="B94" s="196">
        <f>PPCL_NG!I94+PPCL_Spot!I94+GT_NG!I94+GT_Spot!I94+Bawana_NG!I94+Bawana_RLNG!I94+Bawana_Spot!I94</f>
        <v>892.67000000000007</v>
      </c>
      <c r="C94" s="196">
        <f>PPCL_NG!P94+PPCL_Spot!P94+GT_NG!P94+GT_Spot!P94+Bawana_NG!P94+Bawana_RLNG!P94+Bawana_Spot!P94</f>
        <v>892.75739296662914</v>
      </c>
      <c r="D94" s="197">
        <f t="shared" si="6"/>
        <v>-8.7392966629067814E-2</v>
      </c>
      <c r="E94" s="196">
        <f>PPCL_NG!J94+PPCL_Spot!J94+GT_NG!J94+GT_Spot!J94+Bawana_NG!J94+Bawana_RLNG!J94+Bawana_Spot!J94</f>
        <v>203.82999999999998</v>
      </c>
      <c r="F94" s="196">
        <f>PPCL_NG!Q94+PPCL_Spot!Q94+GT_NG!Q94+GT_Spot!Q94+Bawana_NG!Q94+Bawana_RLNG!Q94+Bawana_Spot!Q94</f>
        <v>203.92740130422771</v>
      </c>
      <c r="G94" s="197">
        <f t="shared" si="7"/>
        <v>-9.7401304227730634E-2</v>
      </c>
      <c r="H94" s="196">
        <f>PPCL_NG!K94+PPCL_Spot!K94+GT_NG!K94+GT_Spot!K94+Bawana_NG!K94+Bawana_RLNG!K94+Bawana_Spot!K94</f>
        <v>23.47</v>
      </c>
      <c r="I94" s="196">
        <f>PPCL_NG!R94+PPCL_Spot!R94+GT_NG!R94+GT_Spot!R94+Bawana_NG!R94+Bawana_RLNG!R94+Bawana_Spot!R94</f>
        <v>23.469771883910784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112.07000000000001</v>
      </c>
      <c r="L94" s="196">
        <f>PPCL_NG!S94+PPCL_Spot!S94+GT_NG!S94+GT_Spot!S94+Bawana_NG!S94+Bawana_RLNG!S94+Bawana_Spot!S94</f>
        <v>112.08297106146331</v>
      </c>
      <c r="M94" s="197">
        <f t="shared" si="9"/>
        <v>-1.2971061463304068E-2</v>
      </c>
      <c r="N94" s="196">
        <f>PPCL_NG!M94+PPCL_Spot!M94+GT_NG!M94+GT_Spot!M94+Bawana_NG!M94+Bawana_RLNG!M94+Bawana_Spot!M94</f>
        <v>134.67000000000002</v>
      </c>
      <c r="O94" s="196">
        <f>PPCL_NG!T94+PPCL_Spot!T94+GT_NG!T94+GT_Spot!T94+Bawana_NG!T94+Bawana_RLNG!T94+Bawana_Spot!T94</f>
        <v>134.74046278376909</v>
      </c>
      <c r="P94" s="197">
        <f t="shared" si="10"/>
        <v>-7.0462783769073667E-2</v>
      </c>
      <c r="Q94" s="197">
        <f t="shared" si="11"/>
        <v>-0.2679999999999616</v>
      </c>
    </row>
    <row r="95" spans="1:17">
      <c r="A95" s="33" t="s">
        <v>137</v>
      </c>
      <c r="B95" s="196">
        <f>PPCL_NG!I95+PPCL_Spot!I95+GT_NG!I95+GT_Spot!I95+Bawana_NG!I95+Bawana_RLNG!I95+Bawana_Spot!I95</f>
        <v>912.67000000000007</v>
      </c>
      <c r="C95" s="196">
        <f>PPCL_NG!P95+PPCL_Spot!P95+GT_NG!P95+GT_Spot!P95+Bawana_NG!P95+Bawana_RLNG!P95+Bawana_Spot!P95</f>
        <v>912.75738728948022</v>
      </c>
      <c r="D95" s="197">
        <f t="shared" si="6"/>
        <v>-8.7387289480147956E-2</v>
      </c>
      <c r="E95" s="196">
        <f>PPCL_NG!J95+PPCL_Spot!J95+GT_NG!J95+GT_Spot!J95+Bawana_NG!J95+Bawana_RLNG!J95+Bawana_Spot!J95</f>
        <v>203.82999999999998</v>
      </c>
      <c r="F95" s="196">
        <f>PPCL_NG!Q95+PPCL_Spot!Q95+GT_NG!Q95+GT_Spot!Q95+Bawana_NG!Q95+Bawana_RLNG!Q95+Bawana_Spot!Q95</f>
        <v>203.92740698137669</v>
      </c>
      <c r="G95" s="197">
        <f t="shared" si="7"/>
        <v>-9.7406981376707336E-2</v>
      </c>
      <c r="H95" s="196">
        <f>PPCL_NG!K95+PPCL_Spot!K95+GT_NG!K95+GT_Spot!K95+Bawana_NG!K95+Bawana_RLNG!K95+Bawana_Spot!K95</f>
        <v>23.47</v>
      </c>
      <c r="I95" s="196">
        <f>PPCL_NG!R95+PPCL_Spot!R95+GT_NG!R95+GT_Spot!R95+Bawana_NG!R95+Bawana_RLNG!R95+Bawana_Spot!R95</f>
        <v>23.469771883910784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112.07000000000001</v>
      </c>
      <c r="L95" s="196">
        <f>PPCL_NG!S95+PPCL_Spot!S95+GT_NG!S95+GT_Spot!S95+Bawana_NG!S95+Bawana_RLNG!S95+Bawana_Spot!S95</f>
        <v>112.08297106146331</v>
      </c>
      <c r="M95" s="197">
        <f t="shared" si="9"/>
        <v>-1.2971061463304068E-2</v>
      </c>
      <c r="N95" s="196">
        <f>PPCL_NG!M95+PPCL_Spot!M95+GT_NG!M95+GT_Spot!M95+Bawana_NG!M95+Bawana_RLNG!M95+Bawana_Spot!M95</f>
        <v>134.67000000000002</v>
      </c>
      <c r="O95" s="196">
        <f>PPCL_NG!T95+PPCL_Spot!T95+GT_NG!T95+GT_Spot!T95+Bawana_NG!T95+Bawana_RLNG!T95+Bawana_Spot!T95</f>
        <v>134.74046278376909</v>
      </c>
      <c r="P95" s="197">
        <f t="shared" si="10"/>
        <v>-7.0462783769073667E-2</v>
      </c>
      <c r="Q95" s="197">
        <f t="shared" si="11"/>
        <v>-0.26800000000001845</v>
      </c>
    </row>
    <row r="96" spans="1:17">
      <c r="A96" s="33" t="s">
        <v>138</v>
      </c>
      <c r="B96" s="196">
        <f>PPCL_NG!I96+PPCL_Spot!I96+GT_NG!I96+GT_Spot!I96+Bawana_NG!I96+Bawana_RLNG!I96+Bawana_Spot!I96</f>
        <v>922.67000000000007</v>
      </c>
      <c r="C96" s="196">
        <f>PPCL_NG!P96+PPCL_Spot!P96+GT_NG!P96+GT_Spot!P96+Bawana_NG!P96+Bawana_RLNG!P96+Bawana_Spot!P96</f>
        <v>922.75740608906813</v>
      </c>
      <c r="D96" s="197">
        <f t="shared" si="6"/>
        <v>-8.7406089068053916E-2</v>
      </c>
      <c r="E96" s="196">
        <f>PPCL_NG!J96+PPCL_Spot!J96+GT_NG!J96+GT_Spot!J96+Bawana_NG!J96+Bawana_RLNG!J96+Bawana_Spot!J96</f>
        <v>213.82999999999998</v>
      </c>
      <c r="F96" s="196">
        <f>PPCL_NG!Q96+PPCL_Spot!Q96+GT_NG!Q96+GT_Spot!Q96+Bawana_NG!Q96+Bawana_RLNG!Q96+Bawana_Spot!Q96</f>
        <v>213.92738818178867</v>
      </c>
      <c r="G96" s="197">
        <f t="shared" si="7"/>
        <v>-9.7388181788687689E-2</v>
      </c>
      <c r="H96" s="196">
        <f>PPCL_NG!K96+PPCL_Spot!K96+GT_NG!K96+GT_Spot!K96+Bawana_NG!K96+Bawana_RLNG!K96+Bawana_Spot!K96</f>
        <v>23.47</v>
      </c>
      <c r="I96" s="196">
        <f>PPCL_NG!R96+PPCL_Spot!R96+GT_NG!R96+GT_Spot!R96+Bawana_NG!R96+Bawana_RLNG!R96+Bawana_Spot!R96</f>
        <v>23.469771883910784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112.07000000000001</v>
      </c>
      <c r="L96" s="196">
        <f>PPCL_NG!S96+PPCL_Spot!S96+GT_NG!S96+GT_Spot!S96+Bawana_NG!S96+Bawana_RLNG!S96+Bawana_Spot!S96</f>
        <v>112.08297106146331</v>
      </c>
      <c r="M96" s="197">
        <f t="shared" si="9"/>
        <v>-1.2971061463304068E-2</v>
      </c>
      <c r="N96" s="196">
        <f>PPCL_NG!M96+PPCL_Spot!M96+GT_NG!M96+GT_Spot!M96+Bawana_NG!M96+Bawana_RLNG!M96+Bawana_Spot!M96</f>
        <v>134.67000000000002</v>
      </c>
      <c r="O96" s="196">
        <f>PPCL_NG!T96+PPCL_Spot!T96+GT_NG!T96+GT_Spot!T96+Bawana_NG!T96+Bawana_RLNG!T96+Bawana_Spot!T96</f>
        <v>134.74046278376909</v>
      </c>
      <c r="P96" s="197">
        <f t="shared" si="10"/>
        <v>-7.0462783769073667E-2</v>
      </c>
      <c r="Q96" s="197">
        <f t="shared" si="11"/>
        <v>-0.26799999999990476</v>
      </c>
    </row>
    <row r="97" spans="1:17">
      <c r="A97" s="33" t="s">
        <v>139</v>
      </c>
      <c r="B97" s="196">
        <f>PPCL_NG!I97+PPCL_Spot!I97+GT_NG!I97+GT_Spot!I97+Bawana_NG!I97+Bawana_RLNG!I97+Bawana_Spot!I97</f>
        <v>912.67000000000007</v>
      </c>
      <c r="C97" s="196">
        <f>PPCL_NG!P97+PPCL_Spot!P97+GT_NG!P97+GT_Spot!P97+Bawana_NG!P97+Bawana_RLNG!P97+Bawana_Spot!P97</f>
        <v>912.75743029100909</v>
      </c>
      <c r="D97" s="197">
        <f t="shared" si="6"/>
        <v>-8.7430291009013672E-2</v>
      </c>
      <c r="E97" s="196">
        <f>PPCL_NG!J97+PPCL_Spot!J97+GT_NG!J97+GT_Spot!J97+Bawana_NG!J97+Bawana_RLNG!J97+Bawana_Spot!J97</f>
        <v>223.82999999999998</v>
      </c>
      <c r="F97" s="196">
        <f>PPCL_NG!Q97+PPCL_Spot!Q97+GT_NG!Q97+GT_Spot!Q97+Bawana_NG!Q97+Bawana_RLNG!Q97+Bawana_Spot!Q97</f>
        <v>223.92736397984768</v>
      </c>
      <c r="G97" s="197">
        <f t="shared" si="7"/>
        <v>-9.7363979847699511E-2</v>
      </c>
      <c r="H97" s="196">
        <f>PPCL_NG!K97+PPCL_Spot!K97+GT_NG!K97+GT_Spot!K97+Bawana_NG!K97+Bawana_RLNG!K97+Bawana_Spot!K97</f>
        <v>23.47</v>
      </c>
      <c r="I97" s="196">
        <f>PPCL_NG!R97+PPCL_Spot!R97+GT_NG!R97+GT_Spot!R97+Bawana_NG!R97+Bawana_RLNG!R97+Bawana_Spot!R97</f>
        <v>23.469771883910784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112.07000000000001</v>
      </c>
      <c r="L97" s="196">
        <f>PPCL_NG!S97+PPCL_Spot!S97+GT_NG!S97+GT_Spot!S97+Bawana_NG!S97+Bawana_RLNG!S97+Bawana_Spot!S97</f>
        <v>112.08297106146331</v>
      </c>
      <c r="M97" s="197">
        <f t="shared" si="9"/>
        <v>-1.2971061463304068E-2</v>
      </c>
      <c r="N97" s="196">
        <f>PPCL_NG!M97+PPCL_Spot!M97+GT_NG!M97+GT_Spot!M97+Bawana_NG!M97+Bawana_RLNG!M97+Bawana_Spot!M97</f>
        <v>134.67000000000002</v>
      </c>
      <c r="O97" s="196">
        <f>PPCL_NG!T97+PPCL_Spot!T97+GT_NG!T97+GT_Spot!T97+Bawana_NG!T97+Bawana_RLNG!T97+Bawana_Spot!T97</f>
        <v>134.74046278376909</v>
      </c>
      <c r="P97" s="197">
        <f t="shared" si="10"/>
        <v>-7.0462783769073667E-2</v>
      </c>
      <c r="Q97" s="197">
        <f t="shared" si="11"/>
        <v>-0.26799999999987634</v>
      </c>
    </row>
    <row r="98" spans="1:17">
      <c r="A98" s="33" t="s">
        <v>140</v>
      </c>
      <c r="B98" s="196">
        <f>PPCL_NG!I98+PPCL_Spot!I98+GT_NG!I98+GT_Spot!I98+Bawana_NG!I98+Bawana_RLNG!I98+Bawana_Spot!I98</f>
        <v>902.67000000000007</v>
      </c>
      <c r="C98" s="196">
        <f>PPCL_NG!P98+PPCL_Spot!P98+GT_NG!P98+GT_Spot!P98+Bawana_NG!P98+Bawana_RLNG!P98+Bawana_Spot!P98</f>
        <v>902.75743355200711</v>
      </c>
      <c r="D98" s="197">
        <f t="shared" si="6"/>
        <v>-8.7433552007041726E-2</v>
      </c>
      <c r="E98" s="196">
        <f>PPCL_NG!J98+PPCL_Spot!J98+GT_NG!J98+GT_Spot!J98+Bawana_NG!J98+Bawana_RLNG!J98+Bawana_Spot!J98</f>
        <v>223.82999999999998</v>
      </c>
      <c r="F98" s="196">
        <f>PPCL_NG!Q98+PPCL_Spot!Q98+GT_NG!Q98+GT_Spot!Q98+Bawana_NG!Q98+Bawana_RLNG!Q98+Bawana_Spot!Q98</f>
        <v>223.92736071884974</v>
      </c>
      <c r="G98" s="197">
        <f t="shared" si="7"/>
        <v>-9.7360718849756722E-2</v>
      </c>
      <c r="H98" s="196">
        <f>PPCL_NG!K98+PPCL_Spot!K98+GT_NG!K98+GT_Spot!K98+Bawana_NG!K98+Bawana_RLNG!K98+Bawana_Spot!K98</f>
        <v>23.47</v>
      </c>
      <c r="I98" s="196">
        <f>PPCL_NG!R98+PPCL_Spot!R98+GT_NG!R98+GT_Spot!R98+Bawana_NG!R98+Bawana_RLNG!R98+Bawana_Spot!R98</f>
        <v>23.469771883910784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112.07000000000001</v>
      </c>
      <c r="L98" s="196">
        <f>PPCL_NG!S98+PPCL_Spot!S98+GT_NG!S98+GT_Spot!S98+Bawana_NG!S98+Bawana_RLNG!S98+Bawana_Spot!S98</f>
        <v>112.08297106146331</v>
      </c>
      <c r="M98" s="197">
        <f t="shared" si="9"/>
        <v>-1.2971061463304068E-2</v>
      </c>
      <c r="N98" s="196">
        <f>PPCL_NG!M98+PPCL_Spot!M98+GT_NG!M98+GT_Spot!M98+Bawana_NG!M98+Bawana_RLNG!M98+Bawana_Spot!M98</f>
        <v>134.67000000000002</v>
      </c>
      <c r="O98" s="196">
        <f>PPCL_NG!T98+PPCL_Spot!T98+GT_NG!T98+GT_Spot!T98+Bawana_NG!T98+Bawana_RLNG!T98+Bawana_Spot!T98</f>
        <v>134.74046278376909</v>
      </c>
      <c r="P98" s="197">
        <f t="shared" si="10"/>
        <v>-7.0462783769073667E-2</v>
      </c>
      <c r="Q98" s="197">
        <f t="shared" si="11"/>
        <v>-0.2679999999999616</v>
      </c>
    </row>
    <row r="99" spans="1:17">
      <c r="A99" s="33" t="s">
        <v>324</v>
      </c>
      <c r="B99" s="196">
        <f>PPCL_NG!I99+PPCL_Spot!I99+GT_NG!I99+GT_Spot!I99+Bawana_NG!I99+Bawana_RLNG!I99+Bawana_Spot!I99</f>
        <v>11.477680000000003</v>
      </c>
      <c r="C99" s="196">
        <f>PPCL_NG!P99+PPCL_Spot!P99+GT_NG!P99+GT_Spot!P99+Bawana_NG!P99+Bawana_RLNG!P99+Bawana_Spot!P99</f>
        <v>11.479793243813848</v>
      </c>
      <c r="D99" s="197">
        <f t="shared" si="6"/>
        <v>-2.1132438138451448E-3</v>
      </c>
      <c r="E99" s="196">
        <f>PPCL_NG!J99+PPCL_Spot!J99+GT_NG!J99+GT_Spot!J99+Bawana_NG!J99+Bawana_RLNG!J99+Bawana_Spot!J99</f>
        <v>2.7646675000000003</v>
      </c>
      <c r="F99" s="196">
        <f>PPCL_NG!Q99+PPCL_Spot!Q99+GT_NG!Q99+GT_Spot!Q99+Bawana_NG!Q99+Bawana_RLNG!Q99+Bawana_Spot!Q99</f>
        <v>2.766118437238132</v>
      </c>
      <c r="G99" s="197">
        <f t="shared" si="7"/>
        <v>-1.450937238131722E-3</v>
      </c>
      <c r="H99" s="196">
        <f>PPCL_NG!K99+PPCL_Spot!K99+GT_NG!K99+GT_Spot!K99+Bawana_NG!K99+Bawana_RLNG!K99+Bawana_Spot!K99</f>
        <v>0.56313750000000085</v>
      </c>
      <c r="I99" s="196">
        <f>PPCL_NG!R99+PPCL_Spot!R99+GT_NG!R99+GT_Spot!R99+Bawana_NG!R99+Bawana_RLNG!R99+Bawana_Spot!R99</f>
        <v>0.56313465933493723</v>
      </c>
      <c r="J99" s="197">
        <f t="shared" si="8"/>
        <v>2.840665063619241E-6</v>
      </c>
      <c r="K99" s="196">
        <f>PPCL_NG!L99+PPCL_Spot!L99+GT_NG!L99+GT_Spot!L99+Bawana_NG!L99+Bawana_RLNG!L99+Bawana_Spot!L99</f>
        <v>2.6380024999999989</v>
      </c>
      <c r="L99" s="196">
        <f>PPCL_NG!S99+PPCL_Spot!S99+GT_NG!S99+GT_Spot!S99+Bawana_NG!S99+Bawana_RLNG!S99+Bawana_Spot!S99</f>
        <v>2.6384574474713185</v>
      </c>
      <c r="M99" s="197">
        <f t="shared" si="9"/>
        <v>-4.549474713195778E-4</v>
      </c>
      <c r="N99" s="196">
        <f>PPCL_NG!M99+PPCL_Spot!M99+GT_NG!M99+GT_Spot!M99+Bawana_NG!M99+Bawana_RLNG!M99+Bawana_Spot!M99</f>
        <v>3.2140225000000004</v>
      </c>
      <c r="O99" s="196">
        <f>PPCL_NG!T99+PPCL_Spot!T99+GT_NG!T99+GT_Spot!T99+Bawana_NG!T99+Bawana_RLNG!T99+Bawana_Spot!T99</f>
        <v>3.2156962121417627</v>
      </c>
      <c r="P99" s="197">
        <f t="shared" si="10"/>
        <v>-1.6737121417622625E-3</v>
      </c>
      <c r="Q99" s="197">
        <f t="shared" si="11"/>
        <v>-5.6899999999950879E-3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45428</v>
      </c>
      <c r="B1" s="63" t="s">
        <v>196</v>
      </c>
      <c r="C1" s="213" t="s">
        <v>287</v>
      </c>
      <c r="D1" s="214"/>
      <c r="E1" s="214"/>
      <c r="F1" s="214"/>
      <c r="G1" s="214"/>
      <c r="H1" s="214"/>
      <c r="I1" s="214"/>
      <c r="J1" s="214"/>
      <c r="K1" s="215"/>
      <c r="L1" s="213" t="s">
        <v>286</v>
      </c>
      <c r="M1" s="216" t="s">
        <v>142</v>
      </c>
      <c r="O1" s="217" t="s">
        <v>288</v>
      </c>
      <c r="P1" s="217"/>
      <c r="Q1" s="217"/>
      <c r="R1" s="217"/>
      <c r="S1" s="217"/>
      <c r="U1" t="s">
        <v>292</v>
      </c>
      <c r="V1" s="218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13"/>
      <c r="M2" s="216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8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45428</v>
      </c>
      <c r="B1" s="219" t="s">
        <v>215</v>
      </c>
      <c r="C1" s="219"/>
      <c r="D1" s="19"/>
      <c r="E1" s="19"/>
      <c r="F1" s="19"/>
      <c r="G1" s="19"/>
      <c r="H1" s="19"/>
      <c r="I1" s="19"/>
      <c r="J1" s="213" t="s">
        <v>287</v>
      </c>
      <c r="K1" s="214"/>
      <c r="L1" s="214"/>
      <c r="M1" s="214"/>
      <c r="N1" s="214"/>
      <c r="O1" s="215"/>
      <c r="P1" s="213" t="s">
        <v>286</v>
      </c>
      <c r="Q1" s="216" t="s">
        <v>142</v>
      </c>
      <c r="S1" s="217" t="s">
        <v>288</v>
      </c>
      <c r="T1" s="217"/>
      <c r="U1" s="217"/>
      <c r="V1" s="217"/>
      <c r="W1" s="217"/>
      <c r="Y1" s="220" t="s">
        <v>361</v>
      </c>
      <c r="Z1" s="220"/>
      <c r="AA1" s="218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13"/>
      <c r="Q2" s="216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8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45428</v>
      </c>
      <c r="B1" s="219" t="s">
        <v>198</v>
      </c>
      <c r="C1" s="219"/>
      <c r="D1" s="221" t="s">
        <v>293</v>
      </c>
      <c r="E1" s="221"/>
      <c r="F1" s="221"/>
      <c r="G1" s="221"/>
      <c r="H1" s="221"/>
      <c r="I1" s="222"/>
      <c r="J1" s="213" t="s">
        <v>287</v>
      </c>
      <c r="K1" s="214"/>
      <c r="L1" s="214"/>
      <c r="M1" s="214"/>
      <c r="N1" s="214"/>
      <c r="O1" s="215"/>
      <c r="P1" s="213"/>
      <c r="Q1" s="216" t="s">
        <v>142</v>
      </c>
      <c r="S1" s="217" t="s">
        <v>288</v>
      </c>
      <c r="T1" s="217"/>
      <c r="U1" s="217"/>
      <c r="V1" s="217"/>
      <c r="W1" s="217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13"/>
      <c r="Q2" s="216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2024-06-03T09:29:40Z</dcterms:modified>
</cp:coreProperties>
</file>